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19440" windowHeight="8700" activeTab="0"/>
  </bookViews>
  <sheets>
    <sheet name="Submission Template" sheetId="1" r:id="rId1"/>
    <sheet name="Supporting Data" sheetId="2" r:id="rId2"/>
    <sheet name="Additional Information" sheetId="3" r:id="rId3"/>
  </sheets>
  <definedNames/>
  <calcPr fullCalcOnLoad="1"/>
</workbook>
</file>

<file path=xl/sharedStrings.xml><?xml version="1.0" encoding="utf-8"?>
<sst xmlns="http://schemas.openxmlformats.org/spreadsheetml/2006/main" count="206" uniqueCount="97">
  <si>
    <t>CUSTOMER SETTLEMENT ERROR CLAIMS PROCESS</t>
  </si>
  <si>
    <t xml:space="preserve">User to complete ALL fields. </t>
  </si>
  <si>
    <t>Utilising the "Supporting Data" template - User to provide all supporting invoice data including original Supply Point and Meter Point data, original Energy and Transportation charges, original invoice details, revised energy and transportation charges based on the reason for claim submission and the resultant requested adjusted Energy and Transportation charge values. Please refer to "Customer Settlement Error Claims Process - Guideline Document".</t>
  </si>
  <si>
    <t>Shipper Shortcode</t>
  </si>
  <si>
    <t>Shipper Name</t>
  </si>
  <si>
    <t>NAME</t>
  </si>
  <si>
    <t>Telephone</t>
  </si>
  <si>
    <t>E-mail</t>
  </si>
  <si>
    <r>
      <t xml:space="preserve">Contact Details of Shipper Personnel Responsible for Claim.  </t>
    </r>
    <r>
      <rPr>
        <sz val="9"/>
        <color indexed="9"/>
        <rFont val="Calibri"/>
        <family val="2"/>
      </rPr>
      <t>(Shipper to provide Primary Contact, and up to two Secondary Contacts)</t>
    </r>
  </si>
  <si>
    <t>Submission Date</t>
  </si>
  <si>
    <t>Details of Customer Claim Confirmation Included</t>
  </si>
  <si>
    <t>Yes  / No</t>
  </si>
  <si>
    <t>REASON FOR CLAIM - Nature of the Customer Settlement Error (Including Number of Supply Poins)</t>
  </si>
  <si>
    <t>Additonal details can be provided in tab 'Additional Information' if required</t>
  </si>
  <si>
    <t>Requested Adjustment End Date</t>
  </si>
  <si>
    <t>Requested Adjustment Start Date</t>
  </si>
  <si>
    <t>Duration of the Customer Settlement Error</t>
  </si>
  <si>
    <t>Should not be greater than the current 
UNC Code Cut Off Date</t>
  </si>
  <si>
    <t>Should not be less than the 
Last Day of Formula Year (T-6)</t>
  </si>
  <si>
    <t>If in excess of £1 million, notification will be issued to all via xxxxx 2 months prior to the invoice date</t>
  </si>
  <si>
    <t>ENERGY</t>
  </si>
  <si>
    <t>TRANSPORTATION</t>
  </si>
  <si>
    <t>Warranty</t>
  </si>
  <si>
    <t>No previous claims which are the same in nature and / or are in relation to the same dates as the claim being made by the User have been made, or are in the process of being made</t>
  </si>
  <si>
    <t>SSC</t>
  </si>
  <si>
    <t>MPRN</t>
  </si>
  <si>
    <t xml:space="preserve">Confirmation Reference Number </t>
  </si>
  <si>
    <t>Logical Meter Number</t>
  </si>
  <si>
    <t>CONF Start Date</t>
  </si>
  <si>
    <t>CONF End Date</t>
  </si>
  <si>
    <t>Adjustment Variance Period Start Date</t>
  </si>
  <si>
    <t>Adjustment Variance Period End Date</t>
  </si>
  <si>
    <t>COUNT of Days</t>
  </si>
  <si>
    <t>Original Invoice Number</t>
  </si>
  <si>
    <t>Original Charge Type</t>
  </si>
  <si>
    <t>Supply Point AQ</t>
  </si>
  <si>
    <t>Supply Point SOQ</t>
  </si>
  <si>
    <t>Meter Point AQ</t>
  </si>
  <si>
    <t>LMN AQ</t>
  </si>
  <si>
    <t>LMN SOQ</t>
  </si>
  <si>
    <t>LDZ</t>
  </si>
  <si>
    <t>Exit Zone</t>
  </si>
  <si>
    <t>MRF</t>
  </si>
  <si>
    <t>EUC</t>
  </si>
  <si>
    <t>GNT</t>
  </si>
  <si>
    <t>Charge Rate</t>
  </si>
  <si>
    <t>SAP</t>
  </si>
  <si>
    <t>Original Invoice Description</t>
  </si>
  <si>
    <t>Original INVOICED Energy</t>
  </si>
  <si>
    <t>Original INVOICED  Charge</t>
  </si>
  <si>
    <t>New Energy</t>
  </si>
  <si>
    <t>New Charge</t>
  </si>
  <si>
    <t>REQUESTED Adjusted Energy</t>
  </si>
  <si>
    <t>REQUESTED Adjusted Charge</t>
  </si>
  <si>
    <t>XXX</t>
  </si>
  <si>
    <t>NNX</t>
  </si>
  <si>
    <t>NT</t>
  </si>
  <si>
    <t>NT2</t>
  </si>
  <si>
    <t>M</t>
  </si>
  <si>
    <t>NDM</t>
  </si>
  <si>
    <t>Capacity Sep-2008</t>
  </si>
  <si>
    <t>CCA</t>
  </si>
  <si>
    <t>Capacity Sep-2010</t>
  </si>
  <si>
    <t>ZCA</t>
  </si>
  <si>
    <t>NRE</t>
  </si>
  <si>
    <t>Commodity Sep-2008</t>
  </si>
  <si>
    <t>ZRE</t>
  </si>
  <si>
    <t>GRE</t>
  </si>
  <si>
    <t>Energy</t>
  </si>
  <si>
    <t>Capacity Oct-2008</t>
  </si>
  <si>
    <t>Capacity Oct-2010</t>
  </si>
  <si>
    <t>Commodity Oct-2008</t>
  </si>
  <si>
    <t>Capacity Nov-2008</t>
  </si>
  <si>
    <t>Commodity Nov-2008</t>
  </si>
  <si>
    <t>CUSTOMER SETTLEMENT ERROR CLAIMS PROCESS: UNC MODIFICATION 0429</t>
  </si>
  <si>
    <t>ADDITIONAL INFORMATION</t>
  </si>
  <si>
    <t>Reason For Claim - Nature of the Customer Settlement Error Claim Cont.</t>
  </si>
  <si>
    <t>Define Methodology used to calculate the materiality impacts: ENERGY Cont.</t>
  </si>
  <si>
    <t>Define Methodology used to calculate the materiality impacts: TRANSPORTATION Cont.</t>
  </si>
  <si>
    <t>Excluding VAT</t>
  </si>
  <si>
    <t>Including VAT</t>
  </si>
  <si>
    <t>Energy Charge (£)</t>
  </si>
  <si>
    <t>Transportation Charge (£)</t>
  </si>
  <si>
    <t>TOTAL</t>
  </si>
  <si>
    <t>All fields defined as mandatory: Dircetly Connected Sites require all data except LMN details. Connected System Exit Points (CSEPs) reuqire the corresponding LMN fields</t>
  </si>
  <si>
    <t>`</t>
  </si>
  <si>
    <t>Customer Settlement Error Claim Value</t>
  </si>
  <si>
    <t>Define the Methodology used to calculate the materiality impacts. 
Methodology used should be aligned with the SUPPORTING DATA provided</t>
  </si>
  <si>
    <r>
      <t xml:space="preserve">Materiality of Claim:  </t>
    </r>
    <r>
      <rPr>
        <b/>
        <u val="single"/>
        <sz val="11"/>
        <color indexed="9"/>
        <rFont val="Calibri"/>
        <family val="2"/>
      </rPr>
      <t>TOTAL</t>
    </r>
    <r>
      <rPr>
        <sz val="11"/>
        <color indexed="9"/>
        <rFont val="Calibri"/>
        <family val="2"/>
      </rPr>
      <t xml:space="preserve"> Value (Energy + Transportaton) (£) (Including VAT)</t>
    </r>
  </si>
  <si>
    <t>A statement fom the consumer verifiying that thet they have submitted a claim for the period in question and the materiality of the claim</t>
  </si>
  <si>
    <t>TGT (EA EM NT NW WM)</t>
  </si>
  <si>
    <t>GT5 (SW WN WS)</t>
  </si>
  <si>
    <t>GT4 (SO SE)</t>
  </si>
  <si>
    <t>GT3 (NE NO)</t>
  </si>
  <si>
    <t>GT2 (SC)</t>
  </si>
  <si>
    <t>Network (LDZ)</t>
  </si>
  <si>
    <t>ENERGY (kWh)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</si>
</sst>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quot;£&quot;#,##0.0000"/>
    <numFmt numFmtId="166" formatCode="&quot;£&quot;#,##0.00"/>
    <numFmt numFmtId="167" formatCode="&quot;£&quot;#,##0.00000"/>
  </numFmts>
  <fonts count="44">
    <font>
      <sz val="9"/>
      <name val="Trebuchet MS"/>
      <family val="0"/>
    </font>
    <font>
      <sz val="11"/>
      <name val="Calibri"/>
      <family val="2"/>
    </font>
    <font>
      <b/>
      <sz val="11"/>
      <name val="Calibri"/>
      <family val="2"/>
    </font>
    <font>
      <b/>
      <sz val="14"/>
      <color indexed="9"/>
      <name val="Calibri"/>
      <family val="2"/>
    </font>
    <font>
      <b/>
      <sz val="11"/>
      <color indexed="9"/>
      <name val="Calibri"/>
      <family val="2"/>
    </font>
    <font>
      <sz val="9"/>
      <color indexed="9"/>
      <name val="Calibri"/>
      <family val="2"/>
    </font>
    <font>
      <sz val="11"/>
      <color indexed="9"/>
      <name val="Calibri"/>
      <family val="2"/>
    </font>
    <font>
      <i/>
      <sz val="10"/>
      <color indexed="63"/>
      <name val="Calibri"/>
      <family val="2"/>
    </font>
    <font>
      <b/>
      <i/>
      <sz val="11"/>
      <name val="Calibri"/>
      <family val="2"/>
    </font>
    <font>
      <sz val="11"/>
      <color indexed="12"/>
      <name val="Calibri"/>
      <family val="2"/>
    </font>
    <font>
      <sz val="11"/>
      <color indexed="10"/>
      <name val="Calibri"/>
      <family val="2"/>
    </font>
    <font>
      <b/>
      <i/>
      <sz val="11"/>
      <color indexed="63"/>
      <name val="Calibri"/>
      <family val="2"/>
    </font>
    <font>
      <b/>
      <u val="single"/>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1"/>
      <color indexed="8"/>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lightUp">
        <fgColor indexed="23"/>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4" fillId="33" borderId="10" xfId="0" applyFont="1" applyFill="1" applyBorder="1" applyAlignment="1">
      <alignment horizontal="center" vertical="center"/>
    </xf>
    <xf numFmtId="14" fontId="1" fillId="34" borderId="11" xfId="0" applyNumberFormat="1" applyFont="1" applyFill="1" applyBorder="1" applyAlignment="1">
      <alignment horizontal="center" vertical="center"/>
    </xf>
    <xf numFmtId="0" fontId="1" fillId="34" borderId="12" xfId="0" applyFont="1" applyFill="1" applyBorder="1" applyAlignment="1" applyProtection="1">
      <alignment horizontal="center" vertical="center"/>
      <protection locked="0"/>
    </xf>
    <xf numFmtId="0" fontId="1" fillId="34" borderId="13" xfId="0" applyFont="1" applyFill="1" applyBorder="1" applyAlignment="1" applyProtection="1">
      <alignment horizontal="center" vertical="center"/>
      <protection locked="0"/>
    </xf>
    <xf numFmtId="14" fontId="2" fillId="0" borderId="0" xfId="0" applyNumberFormat="1"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xf>
    <xf numFmtId="0" fontId="8" fillId="0" borderId="0" xfId="0" applyFont="1" applyAlignment="1">
      <alignment/>
    </xf>
    <xf numFmtId="0" fontId="2" fillId="0" borderId="0" xfId="0" applyFont="1" applyAlignment="1">
      <alignment/>
    </xf>
    <xf numFmtId="0" fontId="4" fillId="33" borderId="0" xfId="0" applyFont="1" applyFill="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0" borderId="0" xfId="0" applyFont="1" applyAlignment="1">
      <alignment horizontal="center" vertical="center" wrapText="1"/>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164" fontId="1" fillId="0" borderId="16"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1"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165" fontId="1" fillId="0" borderId="16" xfId="0" applyNumberFormat="1" applyFont="1" applyBorder="1" applyAlignment="1" applyProtection="1">
      <alignment horizontal="center" vertical="center"/>
      <protection locked="0"/>
    </xf>
    <xf numFmtId="166" fontId="9" fillId="0" borderId="15" xfId="0" applyNumberFormat="1" applyFont="1" applyBorder="1" applyAlignment="1" applyProtection="1">
      <alignment horizontal="center" vertical="center"/>
      <protection locked="0"/>
    </xf>
    <xf numFmtId="0" fontId="2" fillId="35" borderId="16" xfId="0" applyFont="1" applyFill="1" applyBorder="1" applyAlignment="1" applyProtection="1">
      <alignment horizontal="center" vertical="center"/>
      <protection locked="0"/>
    </xf>
    <xf numFmtId="166" fontId="2" fillId="35" borderId="16" xfId="0" applyNumberFormat="1" applyFont="1" applyFill="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66" fontId="10" fillId="0" borderId="15" xfId="0" applyNumberFormat="1"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165" fontId="1" fillId="0" borderId="0"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166" fontId="9" fillId="0" borderId="18" xfId="0" applyNumberFormat="1" applyFont="1" applyBorder="1" applyAlignment="1" applyProtection="1">
      <alignment horizontal="center" vertical="center"/>
      <protection locked="0"/>
    </xf>
    <xf numFmtId="0" fontId="2" fillId="35" borderId="0" xfId="0" applyFont="1" applyFill="1" applyBorder="1" applyAlignment="1" applyProtection="1">
      <alignment horizontal="center" vertical="center"/>
      <protection locked="0"/>
    </xf>
    <xf numFmtId="166" fontId="2" fillId="35" borderId="0" xfId="0" applyNumberFormat="1" applyFont="1" applyFill="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166" fontId="10" fillId="0" borderId="18" xfId="0" applyNumberFormat="1"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164" fontId="1" fillId="0" borderId="20" xfId="0" applyNumberFormat="1" applyFont="1" applyBorder="1" applyAlignment="1" applyProtection="1">
      <alignment horizontal="center" vertical="center"/>
      <protection locked="0"/>
    </xf>
    <xf numFmtId="1" fontId="1" fillId="0" borderId="20" xfId="0" applyNumberFormat="1" applyFont="1" applyBorder="1" applyAlignment="1" applyProtection="1">
      <alignment horizontal="center" vertical="center"/>
      <protection locked="0"/>
    </xf>
    <xf numFmtId="167" fontId="1"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166" fontId="9" fillId="0" borderId="21" xfId="0" applyNumberFormat="1" applyFont="1" applyBorder="1" applyAlignment="1" applyProtection="1">
      <alignment horizontal="center" vertical="center"/>
      <protection locked="0"/>
    </xf>
    <xf numFmtId="0" fontId="2" fillId="35" borderId="20" xfId="0" applyFont="1" applyFill="1" applyBorder="1" applyAlignment="1" applyProtection="1">
      <alignment horizontal="center" vertical="center"/>
      <protection locked="0"/>
    </xf>
    <xf numFmtId="166" fontId="2" fillId="35" borderId="20"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166" fontId="10" fillId="0" borderId="21" xfId="0" applyNumberFormat="1" applyFont="1" applyFill="1" applyBorder="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165" fontId="1" fillId="0" borderId="0" xfId="0" applyNumberFormat="1" applyFont="1" applyAlignment="1" applyProtection="1">
      <alignment horizontal="center" vertical="center"/>
      <protection locked="0"/>
    </xf>
    <xf numFmtId="0" fontId="2" fillId="35" borderId="0" xfId="0" applyFont="1" applyFill="1" applyAlignment="1" applyProtection="1">
      <alignment horizontal="center" vertical="center"/>
      <protection locked="0"/>
    </xf>
    <xf numFmtId="166" fontId="2" fillId="35" borderId="0" xfId="0" applyNumberFormat="1" applyFont="1" applyFill="1" applyAlignment="1" applyProtection="1">
      <alignment horizontal="center" vertical="center"/>
      <protection locked="0"/>
    </xf>
    <xf numFmtId="167" fontId="1" fillId="0" borderId="0" xfId="0" applyNumberFormat="1" applyFont="1" applyAlignment="1" applyProtection="1">
      <alignment horizontal="center" vertical="center"/>
      <protection locked="0"/>
    </xf>
    <xf numFmtId="166" fontId="1" fillId="0" borderId="0" xfId="0" applyNumberFormat="1" applyFont="1" applyAlignment="1" applyProtection="1">
      <alignment horizontal="center" vertical="center"/>
      <protection locked="0"/>
    </xf>
    <xf numFmtId="166" fontId="1" fillId="0" borderId="0" xfId="0" applyNumberFormat="1" applyFont="1" applyFill="1" applyBorder="1" applyAlignment="1" applyProtection="1">
      <alignment horizontal="center" vertical="center"/>
      <protection locked="0"/>
    </xf>
    <xf numFmtId="0" fontId="6" fillId="33" borderId="10" xfId="0" applyFont="1" applyFill="1" applyBorder="1" applyAlignment="1">
      <alignment horizontal="center" vertical="center"/>
    </xf>
    <xf numFmtId="0" fontId="1" fillId="36" borderId="10" xfId="0" applyFont="1" applyFill="1" applyBorder="1" applyAlignment="1">
      <alignment horizontal="center"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6" fillId="33" borderId="10" xfId="0" applyFont="1" applyFill="1" applyBorder="1" applyAlignment="1">
      <alignment horizontal="center" vertical="center"/>
    </xf>
    <xf numFmtId="0" fontId="1" fillId="34" borderId="22"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3" fillId="33" borderId="0" xfId="0" applyFont="1" applyFill="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3"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1" fillId="34" borderId="10" xfId="0" applyFont="1" applyFill="1" applyBorder="1" applyAlignment="1" applyProtection="1">
      <alignment horizontal="center" vertical="center"/>
      <protection locked="0"/>
    </xf>
    <xf numFmtId="0" fontId="1" fillId="35" borderId="0" xfId="0" applyFont="1" applyFill="1" applyAlignment="1">
      <alignment horizontal="left" vertical="center" wrapText="1" indent="1"/>
    </xf>
    <xf numFmtId="0" fontId="6" fillId="33" borderId="0" xfId="0" applyFont="1" applyFill="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3" xfId="0" applyFont="1" applyFill="1" applyBorder="1" applyAlignment="1">
      <alignment horizontal="center" vertical="center"/>
    </xf>
    <xf numFmtId="0" fontId="6" fillId="33" borderId="12" xfId="0" applyFont="1" applyFill="1" applyBorder="1" applyAlignment="1">
      <alignment horizontal="center" vertical="center"/>
    </xf>
    <xf numFmtId="0" fontId="7" fillId="35" borderId="1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7" fillId="35" borderId="10"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0" xfId="0" applyFont="1" applyFill="1" applyBorder="1" applyAlignment="1">
      <alignment horizontal="center" vertical="center"/>
    </xf>
    <xf numFmtId="0" fontId="1" fillId="34" borderId="29" xfId="0" applyFont="1" applyFill="1" applyBorder="1" applyAlignment="1" applyProtection="1">
      <alignment horizontal="center" vertical="center"/>
      <protection locked="0"/>
    </xf>
    <xf numFmtId="0" fontId="1" fillId="34" borderId="26"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30" xfId="0" applyFont="1" applyFill="1" applyBorder="1" applyAlignment="1" applyProtection="1">
      <alignment horizontal="center" vertical="center"/>
      <protection locked="0"/>
    </xf>
    <xf numFmtId="0" fontId="1" fillId="34" borderId="31" xfId="0" applyFont="1" applyFill="1" applyBorder="1" applyAlignment="1" applyProtection="1">
      <alignment horizontal="center" vertical="center"/>
      <protection locked="0"/>
    </xf>
    <xf numFmtId="0" fontId="1" fillId="34" borderId="32" xfId="0" applyFont="1" applyFill="1" applyBorder="1" applyAlignment="1" applyProtection="1">
      <alignment horizontal="center" vertical="center"/>
      <protection locked="0"/>
    </xf>
    <xf numFmtId="0" fontId="11" fillId="35" borderId="20" xfId="0" applyFont="1" applyFill="1" applyBorder="1" applyAlignment="1">
      <alignment horizontal="left" vertical="center" wrapText="1" indent="1"/>
    </xf>
    <xf numFmtId="0" fontId="11" fillId="35" borderId="21" xfId="0" applyFont="1" applyFill="1" applyBorder="1" applyAlignment="1">
      <alignment horizontal="left" vertical="center" wrapText="1" indent="1"/>
    </xf>
    <xf numFmtId="0" fontId="6"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90"/>
  <sheetViews>
    <sheetView tabSelected="1" workbookViewId="0" topLeftCell="C6">
      <selection activeCell="K6" sqref="K6"/>
    </sheetView>
  </sheetViews>
  <sheetFormatPr defaultColWidth="9.33203125" defaultRowHeight="15"/>
  <cols>
    <col min="1" max="1" width="2.66015625" style="1" customWidth="1"/>
    <col min="2" max="8" width="25.66015625" style="1" customWidth="1"/>
    <col min="9" max="9" width="3.33203125" style="1" customWidth="1"/>
    <col min="10" max="16384" width="9.33203125" style="1" customWidth="1"/>
  </cols>
  <sheetData>
    <row r="1" ht="13.5">
      <c r="B1" s="2"/>
    </row>
    <row r="2" spans="2:8" ht="24.75" customHeight="1">
      <c r="B2" s="62" t="s">
        <v>0</v>
      </c>
      <c r="C2" s="62"/>
      <c r="D2" s="62"/>
      <c r="E2" s="62"/>
      <c r="F2" s="62"/>
      <c r="G2" s="62"/>
      <c r="H2" s="62"/>
    </row>
    <row r="3" ht="9" customHeight="1" thickBot="1">
      <c r="B3" s="2"/>
    </row>
    <row r="4" spans="2:8" ht="19.5" customHeight="1" thickBot="1">
      <c r="B4" s="63" t="s">
        <v>1</v>
      </c>
      <c r="C4" s="64"/>
      <c r="D4" s="64"/>
      <c r="E4" s="64"/>
      <c r="F4" s="64"/>
      <c r="G4" s="64"/>
      <c r="H4" s="65"/>
    </row>
    <row r="5" spans="2:8" ht="19.5" customHeight="1" thickBot="1">
      <c r="B5" s="66" t="s">
        <v>2</v>
      </c>
      <c r="C5" s="67"/>
      <c r="D5" s="67"/>
      <c r="E5" s="67"/>
      <c r="F5" s="67"/>
      <c r="G5" s="67"/>
      <c r="H5" s="68"/>
    </row>
    <row r="6" spans="2:8" ht="38.25" customHeight="1" thickBot="1">
      <c r="B6" s="66"/>
      <c r="C6" s="67"/>
      <c r="D6" s="67"/>
      <c r="E6" s="67"/>
      <c r="F6" s="67"/>
      <c r="G6" s="67"/>
      <c r="H6" s="68"/>
    </row>
    <row r="7" ht="9" customHeight="1">
      <c r="B7" s="2"/>
    </row>
    <row r="8" spans="2:8" ht="19.5" customHeight="1">
      <c r="B8" s="3" t="s">
        <v>3</v>
      </c>
      <c r="C8" s="69"/>
      <c r="D8" s="69"/>
      <c r="E8" s="3" t="s">
        <v>4</v>
      </c>
      <c r="F8" s="69"/>
      <c r="G8" s="69"/>
      <c r="H8" s="69"/>
    </row>
    <row r="9" ht="9" customHeight="1">
      <c r="B9"/>
    </row>
    <row r="10" spans="2:8" ht="19.5" customHeight="1">
      <c r="B10"/>
      <c r="C10" s="73" t="s">
        <v>5</v>
      </c>
      <c r="D10" s="73"/>
      <c r="E10" s="73" t="s">
        <v>6</v>
      </c>
      <c r="F10" s="73"/>
      <c r="G10" s="73" t="s">
        <v>7</v>
      </c>
      <c r="H10" s="73"/>
    </row>
    <row r="11" spans="2:8" ht="30.75" customHeight="1">
      <c r="B11" s="72" t="s">
        <v>8</v>
      </c>
      <c r="C11" s="69"/>
      <c r="D11" s="69"/>
      <c r="E11" s="69"/>
      <c r="F11" s="69"/>
      <c r="G11" s="69"/>
      <c r="H11" s="69"/>
    </row>
    <row r="12" spans="2:8" ht="30.75" customHeight="1">
      <c r="B12" s="73"/>
      <c r="C12" s="69"/>
      <c r="D12" s="69"/>
      <c r="E12" s="69"/>
      <c r="F12" s="69"/>
      <c r="G12" s="69"/>
      <c r="H12" s="69"/>
    </row>
    <row r="13" spans="2:8" ht="30.75" customHeight="1">
      <c r="B13" s="73"/>
      <c r="C13" s="69"/>
      <c r="D13" s="69"/>
      <c r="E13" s="69"/>
      <c r="F13" s="69"/>
      <c r="G13" s="69"/>
      <c r="H13" s="69"/>
    </row>
    <row r="14" ht="9" customHeight="1">
      <c r="B14" s="2"/>
    </row>
    <row r="15" spans="2:8" ht="19.5" customHeight="1">
      <c r="B15" s="3" t="s">
        <v>9</v>
      </c>
      <c r="C15" s="4"/>
      <c r="D15" s="5"/>
      <c r="E15" s="77" t="s">
        <v>10</v>
      </c>
      <c r="F15" s="77"/>
      <c r="G15" s="77"/>
      <c r="H15" s="6" t="s">
        <v>11</v>
      </c>
    </row>
    <row r="16" ht="9" customHeight="1">
      <c r="B16" s="2"/>
    </row>
    <row r="17" spans="2:8" ht="19.5" customHeight="1">
      <c r="B17" s="73" t="s">
        <v>12</v>
      </c>
      <c r="C17" s="73"/>
      <c r="D17" s="73"/>
      <c r="E17" s="73"/>
      <c r="F17" s="73"/>
      <c r="G17" s="73"/>
      <c r="H17" s="73"/>
    </row>
    <row r="18" spans="2:8" ht="13.5">
      <c r="B18" s="74" t="s">
        <v>13</v>
      </c>
      <c r="C18" s="75"/>
      <c r="D18" s="75"/>
      <c r="E18" s="75"/>
      <c r="F18" s="75"/>
      <c r="G18" s="75"/>
      <c r="H18" s="76"/>
    </row>
    <row r="19" spans="2:8" ht="13.5">
      <c r="B19" s="69"/>
      <c r="C19" s="69"/>
      <c r="D19" s="69"/>
      <c r="E19" s="69"/>
      <c r="F19" s="69"/>
      <c r="G19" s="69"/>
      <c r="H19" s="69"/>
    </row>
    <row r="20" spans="2:8" ht="13.5">
      <c r="B20" s="69"/>
      <c r="C20" s="69"/>
      <c r="D20" s="69"/>
      <c r="E20" s="69"/>
      <c r="F20" s="69"/>
      <c r="G20" s="69"/>
      <c r="H20" s="69"/>
    </row>
    <row r="21" spans="2:8" ht="13.5">
      <c r="B21" s="69"/>
      <c r="C21" s="69"/>
      <c r="D21" s="69"/>
      <c r="E21" s="69"/>
      <c r="F21" s="69"/>
      <c r="G21" s="69"/>
      <c r="H21" s="69"/>
    </row>
    <row r="22" spans="2:8" ht="13.5">
      <c r="B22" s="69"/>
      <c r="C22" s="69"/>
      <c r="D22" s="69"/>
      <c r="E22" s="69"/>
      <c r="F22" s="69"/>
      <c r="G22" s="69"/>
      <c r="H22" s="69"/>
    </row>
    <row r="23" spans="2:8" ht="13.5">
      <c r="B23" s="69"/>
      <c r="C23" s="69"/>
      <c r="D23" s="69"/>
      <c r="E23" s="69"/>
      <c r="F23" s="69"/>
      <c r="G23" s="69"/>
      <c r="H23" s="69"/>
    </row>
    <row r="24" spans="2:8" ht="13.5">
      <c r="B24" s="69"/>
      <c r="C24" s="69"/>
      <c r="D24" s="69"/>
      <c r="E24" s="69"/>
      <c r="F24" s="69"/>
      <c r="G24" s="69"/>
      <c r="H24" s="69"/>
    </row>
    <row r="25" spans="2:8" ht="13.5">
      <c r="B25" s="69"/>
      <c r="C25" s="69"/>
      <c r="D25" s="69"/>
      <c r="E25" s="69"/>
      <c r="F25" s="69"/>
      <c r="G25" s="69"/>
      <c r="H25" s="69"/>
    </row>
    <row r="26" spans="2:3" ht="9" customHeight="1">
      <c r="B26" s="2"/>
      <c r="C26" s="7"/>
    </row>
    <row r="27" spans="5:8" ht="19.5" customHeight="1">
      <c r="E27" s="59" t="s">
        <v>14</v>
      </c>
      <c r="F27" s="59"/>
      <c r="G27" s="59" t="s">
        <v>15</v>
      </c>
      <c r="H27" s="59"/>
    </row>
    <row r="28" spans="2:8" ht="19.5" customHeight="1">
      <c r="B28" s="73" t="s">
        <v>16</v>
      </c>
      <c r="C28" s="73"/>
      <c r="D28" s="73"/>
      <c r="E28" s="69"/>
      <c r="F28" s="69"/>
      <c r="G28" s="69"/>
      <c r="H28" s="69"/>
    </row>
    <row r="29" spans="2:8" ht="30" customHeight="1">
      <c r="B29" s="73"/>
      <c r="C29" s="73"/>
      <c r="D29" s="73"/>
      <c r="E29" s="78" t="s">
        <v>17</v>
      </c>
      <c r="F29" s="78"/>
      <c r="G29" s="78" t="s">
        <v>18</v>
      </c>
      <c r="H29" s="78"/>
    </row>
    <row r="30" ht="9" customHeight="1"/>
    <row r="31" spans="2:8" ht="21" customHeight="1">
      <c r="B31" s="79" t="s">
        <v>86</v>
      </c>
      <c r="C31" s="59" t="s">
        <v>95</v>
      </c>
      <c r="D31" s="59" t="s">
        <v>96</v>
      </c>
      <c r="E31" s="59" t="s">
        <v>81</v>
      </c>
      <c r="F31" s="59"/>
      <c r="G31" s="59" t="s">
        <v>82</v>
      </c>
      <c r="H31" s="59"/>
    </row>
    <row r="32" spans="2:8" ht="21" customHeight="1">
      <c r="B32" s="80"/>
      <c r="C32" s="59"/>
      <c r="D32" s="59"/>
      <c r="E32" s="55" t="s">
        <v>79</v>
      </c>
      <c r="F32" s="55" t="s">
        <v>80</v>
      </c>
      <c r="G32" s="55" t="s">
        <v>79</v>
      </c>
      <c r="H32" s="55" t="s">
        <v>80</v>
      </c>
    </row>
    <row r="33" spans="2:8" ht="19.5" customHeight="1">
      <c r="B33" s="80"/>
      <c r="C33" s="55" t="s">
        <v>94</v>
      </c>
      <c r="D33" s="56"/>
      <c r="E33" s="57"/>
      <c r="F33" s="57"/>
      <c r="G33" s="57"/>
      <c r="H33" s="57"/>
    </row>
    <row r="34" spans="2:8" ht="19.5" customHeight="1">
      <c r="B34" s="80"/>
      <c r="C34" s="55" t="s">
        <v>93</v>
      </c>
      <c r="D34" s="56"/>
      <c r="E34" s="57"/>
      <c r="F34" s="57"/>
      <c r="G34" s="57"/>
      <c r="H34" s="57"/>
    </row>
    <row r="35" spans="2:8" ht="19.5" customHeight="1">
      <c r="B35" s="80"/>
      <c r="C35" s="55" t="s">
        <v>92</v>
      </c>
      <c r="D35" s="56"/>
      <c r="E35" s="57"/>
      <c r="F35" s="57"/>
      <c r="G35" s="57"/>
      <c r="H35" s="57"/>
    </row>
    <row r="36" spans="2:8" ht="19.5" customHeight="1">
      <c r="B36" s="80"/>
      <c r="C36" s="55" t="s">
        <v>91</v>
      </c>
      <c r="D36" s="56"/>
      <c r="E36" s="57"/>
      <c r="F36" s="57"/>
      <c r="G36" s="57"/>
      <c r="H36" s="57"/>
    </row>
    <row r="37" spans="2:8" ht="19.5" customHeight="1">
      <c r="B37" s="80"/>
      <c r="C37" s="55" t="s">
        <v>90</v>
      </c>
      <c r="D37" s="57"/>
      <c r="E37" s="57"/>
      <c r="F37" s="57"/>
      <c r="G37" s="57"/>
      <c r="H37" s="57"/>
    </row>
    <row r="38" spans="2:8" ht="19.5" customHeight="1">
      <c r="B38" s="80"/>
      <c r="C38" s="3" t="s">
        <v>83</v>
      </c>
      <c r="D38" s="58"/>
      <c r="E38" s="58"/>
      <c r="F38" s="58"/>
      <c r="G38" s="58"/>
      <c r="H38" s="58"/>
    </row>
    <row r="39" spans="2:8" ht="19.5" customHeight="1">
      <c r="B39" s="80"/>
      <c r="C39" s="81" t="s">
        <v>19</v>
      </c>
      <c r="D39" s="81"/>
      <c r="E39" s="81"/>
      <c r="F39" s="81"/>
      <c r="G39" s="81"/>
      <c r="H39" s="81"/>
    </row>
    <row r="40" ht="9" customHeight="1">
      <c r="D40" s="8"/>
    </row>
    <row r="41" spans="2:8" ht="21" customHeight="1">
      <c r="B41" s="71" t="s">
        <v>88</v>
      </c>
      <c r="C41" s="71"/>
      <c r="D41" s="71"/>
      <c r="E41" s="71"/>
      <c r="F41" s="71"/>
      <c r="G41" s="82"/>
      <c r="H41" s="83"/>
    </row>
    <row r="42" ht="9" customHeight="1">
      <c r="D42" s="8"/>
    </row>
    <row r="43" spans="2:8" ht="33.75" customHeight="1">
      <c r="B43" s="72" t="s">
        <v>87</v>
      </c>
      <c r="C43" s="73"/>
      <c r="D43" s="73"/>
      <c r="E43" s="73"/>
      <c r="F43" s="73"/>
      <c r="G43" s="73"/>
      <c r="H43" s="73"/>
    </row>
    <row r="44" spans="2:8" ht="13.5">
      <c r="B44" s="74" t="s">
        <v>13</v>
      </c>
      <c r="C44" s="75"/>
      <c r="D44" s="75"/>
      <c r="E44" s="75"/>
      <c r="F44" s="75"/>
      <c r="G44" s="75"/>
      <c r="H44" s="76"/>
    </row>
    <row r="45" spans="2:8" ht="13.5">
      <c r="B45" s="59" t="s">
        <v>20</v>
      </c>
      <c r="C45" s="84"/>
      <c r="D45" s="60"/>
      <c r="E45" s="60"/>
      <c r="F45" s="60"/>
      <c r="G45" s="60"/>
      <c r="H45" s="85"/>
    </row>
    <row r="46" spans="2:8" ht="13.5">
      <c r="B46" s="59"/>
      <c r="C46" s="86"/>
      <c r="D46" s="61"/>
      <c r="E46" s="61"/>
      <c r="F46" s="61"/>
      <c r="G46" s="61"/>
      <c r="H46" s="87"/>
    </row>
    <row r="47" spans="2:8" ht="13.5">
      <c r="B47" s="59"/>
      <c r="C47" s="86"/>
      <c r="D47" s="61"/>
      <c r="E47" s="61"/>
      <c r="F47" s="61"/>
      <c r="G47" s="61"/>
      <c r="H47" s="87"/>
    </row>
    <row r="48" spans="2:8" ht="13.5">
      <c r="B48" s="59"/>
      <c r="C48" s="86"/>
      <c r="D48" s="61"/>
      <c r="E48" s="61"/>
      <c r="F48" s="61"/>
      <c r="G48" s="61"/>
      <c r="H48" s="87"/>
    </row>
    <row r="49" spans="2:8" ht="13.5">
      <c r="B49" s="59"/>
      <c r="C49" s="86"/>
      <c r="D49" s="61"/>
      <c r="E49" s="61"/>
      <c r="F49" s="61"/>
      <c r="G49" s="61"/>
      <c r="H49" s="87"/>
    </row>
    <row r="50" spans="2:8" ht="13.5">
      <c r="B50" s="59"/>
      <c r="C50" s="86"/>
      <c r="D50" s="61"/>
      <c r="E50" s="61"/>
      <c r="F50" s="61"/>
      <c r="G50" s="61"/>
      <c r="H50" s="87"/>
    </row>
    <row r="51" spans="2:8" ht="13.5">
      <c r="B51" s="59"/>
      <c r="C51" s="86"/>
      <c r="D51" s="61"/>
      <c r="E51" s="61"/>
      <c r="F51" s="61"/>
      <c r="G51" s="61"/>
      <c r="H51" s="87"/>
    </row>
    <row r="52" spans="2:8" ht="13.5">
      <c r="B52" s="59"/>
      <c r="C52" s="86"/>
      <c r="D52" s="61"/>
      <c r="E52" s="61"/>
      <c r="F52" s="61"/>
      <c r="G52" s="61"/>
      <c r="H52" s="87"/>
    </row>
    <row r="53" spans="2:8" ht="13.5">
      <c r="B53" s="59"/>
      <c r="C53" s="86"/>
      <c r="D53" s="61"/>
      <c r="E53" s="61"/>
      <c r="F53" s="61"/>
      <c r="G53" s="61"/>
      <c r="H53" s="87"/>
    </row>
    <row r="54" spans="2:8" ht="13.5">
      <c r="B54" s="59"/>
      <c r="C54" s="86"/>
      <c r="D54" s="61"/>
      <c r="E54" s="61"/>
      <c r="F54" s="61"/>
      <c r="G54" s="61"/>
      <c r="H54" s="87"/>
    </row>
    <row r="55" spans="2:8" ht="13.5">
      <c r="B55" s="59"/>
      <c r="C55" s="86"/>
      <c r="D55" s="61"/>
      <c r="E55" s="61"/>
      <c r="F55" s="61"/>
      <c r="G55" s="61"/>
      <c r="H55" s="87"/>
    </row>
    <row r="56" spans="2:8" ht="13.5">
      <c r="B56" s="59"/>
      <c r="C56" s="88"/>
      <c r="D56" s="89"/>
      <c r="E56" s="89"/>
      <c r="F56" s="89"/>
      <c r="G56" s="89"/>
      <c r="H56" s="90"/>
    </row>
    <row r="57" spans="2:8" ht="13.5">
      <c r="B57" s="59" t="s">
        <v>21</v>
      </c>
      <c r="C57" s="60"/>
      <c r="D57" s="60"/>
      <c r="E57" s="60"/>
      <c r="F57" s="60"/>
      <c r="G57" s="60"/>
      <c r="H57" s="60"/>
    </row>
    <row r="58" spans="2:8" ht="13.5">
      <c r="B58" s="59"/>
      <c r="C58" s="61"/>
      <c r="D58" s="61"/>
      <c r="E58" s="61"/>
      <c r="F58" s="61"/>
      <c r="G58" s="61"/>
      <c r="H58" s="61"/>
    </row>
    <row r="59" spans="2:8" ht="13.5">
      <c r="B59" s="59"/>
      <c r="C59" s="61"/>
      <c r="D59" s="61"/>
      <c r="E59" s="61"/>
      <c r="F59" s="61"/>
      <c r="G59" s="61"/>
      <c r="H59" s="61"/>
    </row>
    <row r="60" spans="2:8" ht="13.5">
      <c r="B60" s="59"/>
      <c r="C60" s="61"/>
      <c r="D60" s="61"/>
      <c r="E60" s="61"/>
      <c r="F60" s="61"/>
      <c r="G60" s="61"/>
      <c r="H60" s="61"/>
    </row>
    <row r="61" spans="2:8" ht="13.5">
      <c r="B61" s="59"/>
      <c r="C61" s="61"/>
      <c r="D61" s="61"/>
      <c r="E61" s="61"/>
      <c r="F61" s="61"/>
      <c r="G61" s="61"/>
      <c r="H61" s="61"/>
    </row>
    <row r="62" spans="2:8" ht="13.5">
      <c r="B62" s="59"/>
      <c r="C62" s="61"/>
      <c r="D62" s="61"/>
      <c r="E62" s="61"/>
      <c r="F62" s="61"/>
      <c r="G62" s="61"/>
      <c r="H62" s="61"/>
    </row>
    <row r="63" spans="2:8" ht="13.5">
      <c r="B63" s="59"/>
      <c r="C63" s="61"/>
      <c r="D63" s="61"/>
      <c r="E63" s="61"/>
      <c r="F63" s="61"/>
      <c r="G63" s="61"/>
      <c r="H63" s="61"/>
    </row>
    <row r="64" spans="2:8" ht="13.5">
      <c r="B64" s="59"/>
      <c r="C64" s="61"/>
      <c r="D64" s="61"/>
      <c r="E64" s="61"/>
      <c r="F64" s="61"/>
      <c r="G64" s="61"/>
      <c r="H64" s="61"/>
    </row>
    <row r="65" spans="2:8" ht="13.5">
      <c r="B65" s="59"/>
      <c r="C65" s="61"/>
      <c r="D65" s="61"/>
      <c r="E65" s="61"/>
      <c r="F65" s="61"/>
      <c r="G65" s="61"/>
      <c r="H65" s="61"/>
    </row>
    <row r="66" spans="2:8" ht="13.5">
      <c r="B66" s="59"/>
      <c r="C66" s="61"/>
      <c r="D66" s="61"/>
      <c r="E66" s="61"/>
      <c r="F66" s="61"/>
      <c r="G66" s="61"/>
      <c r="H66" s="61"/>
    </row>
    <row r="67" spans="2:8" ht="13.5">
      <c r="B67" s="59"/>
      <c r="C67" s="61"/>
      <c r="D67" s="61"/>
      <c r="E67" s="61"/>
      <c r="F67" s="61"/>
      <c r="G67" s="61"/>
      <c r="H67" s="61"/>
    </row>
    <row r="68" spans="2:8" ht="13.5">
      <c r="B68" s="59"/>
      <c r="C68" s="61"/>
      <c r="D68" s="61"/>
      <c r="E68" s="61"/>
      <c r="F68" s="61"/>
      <c r="G68" s="61"/>
      <c r="H68" s="61"/>
    </row>
    <row r="69" ht="9" customHeight="1"/>
    <row r="70" spans="2:8" ht="13.5">
      <c r="B70" s="71" t="s">
        <v>22</v>
      </c>
      <c r="C70" s="70" t="s">
        <v>23</v>
      </c>
      <c r="D70" s="70"/>
      <c r="E70" s="70"/>
      <c r="F70" s="70"/>
      <c r="G70" s="70"/>
      <c r="H70" s="70"/>
    </row>
    <row r="71" spans="2:8" ht="13.5">
      <c r="B71" s="71"/>
      <c r="C71" s="70"/>
      <c r="D71" s="70"/>
      <c r="E71" s="70"/>
      <c r="F71" s="70"/>
      <c r="G71" s="70"/>
      <c r="H71" s="70"/>
    </row>
    <row r="72" spans="2:8" ht="13.5">
      <c r="B72" s="71"/>
      <c r="C72" s="70" t="s">
        <v>89</v>
      </c>
      <c r="D72" s="70"/>
      <c r="E72" s="70"/>
      <c r="F72" s="70"/>
      <c r="G72" s="70"/>
      <c r="H72" s="70"/>
    </row>
    <row r="73" spans="2:8" ht="13.5">
      <c r="B73" s="71"/>
      <c r="C73" s="70"/>
      <c r="D73" s="70"/>
      <c r="E73" s="70"/>
      <c r="F73" s="70"/>
      <c r="G73" s="70"/>
      <c r="H73" s="70"/>
    </row>
    <row r="74" ht="13.5">
      <c r="B74"/>
    </row>
    <row r="75" ht="13.5">
      <c r="B75"/>
    </row>
    <row r="76" ht="13.5">
      <c r="B76"/>
    </row>
    <row r="77" ht="13.5">
      <c r="B77"/>
    </row>
    <row r="78" ht="13.5">
      <c r="B78"/>
    </row>
    <row r="79" ht="13.5">
      <c r="B79"/>
    </row>
    <row r="80" ht="13.5">
      <c r="B80" s="9"/>
    </row>
    <row r="81" ht="13.5">
      <c r="B81"/>
    </row>
    <row r="83" ht="13.5">
      <c r="B83"/>
    </row>
    <row r="84" ht="13.5">
      <c r="B84" s="10"/>
    </row>
    <row r="85" ht="13.5">
      <c r="B85" s="9"/>
    </row>
    <row r="87" ht="13.5">
      <c r="B87" s="11"/>
    </row>
    <row r="88" ht="13.5">
      <c r="B88" s="9"/>
    </row>
    <row r="89" ht="13.5">
      <c r="B89" s="9"/>
    </row>
    <row r="90" ht="13.5">
      <c r="B90" s="9"/>
    </row>
  </sheetData>
  <sheetProtection/>
  <mergeCells count="46">
    <mergeCell ref="B31:B39"/>
    <mergeCell ref="E31:F31"/>
    <mergeCell ref="G31:H31"/>
    <mergeCell ref="C70:H71"/>
    <mergeCell ref="D31:D32"/>
    <mergeCell ref="C31:C32"/>
    <mergeCell ref="C39:H39"/>
    <mergeCell ref="B41:F41"/>
    <mergeCell ref="G41:H41"/>
    <mergeCell ref="C45:H56"/>
    <mergeCell ref="B28:D29"/>
    <mergeCell ref="E28:F28"/>
    <mergeCell ref="G28:H28"/>
    <mergeCell ref="E29:F29"/>
    <mergeCell ref="G29:H29"/>
    <mergeCell ref="B17:H17"/>
    <mergeCell ref="B18:H18"/>
    <mergeCell ref="B19:H25"/>
    <mergeCell ref="E27:F27"/>
    <mergeCell ref="G27:H27"/>
    <mergeCell ref="E13:F13"/>
    <mergeCell ref="G13:H13"/>
    <mergeCell ref="E15:G15"/>
    <mergeCell ref="C10:D10"/>
    <mergeCell ref="E10:F10"/>
    <mergeCell ref="G10:H10"/>
    <mergeCell ref="C72:H73"/>
    <mergeCell ref="B70:B73"/>
    <mergeCell ref="B43:H43"/>
    <mergeCell ref="B44:H44"/>
    <mergeCell ref="B45:B56"/>
    <mergeCell ref="B11:B13"/>
    <mergeCell ref="C11:D11"/>
    <mergeCell ref="E11:F11"/>
    <mergeCell ref="G11:H11"/>
    <mergeCell ref="C12:D12"/>
    <mergeCell ref="B57:B68"/>
    <mergeCell ref="C57:H68"/>
    <mergeCell ref="B2:H2"/>
    <mergeCell ref="B4:H4"/>
    <mergeCell ref="B5:H6"/>
    <mergeCell ref="C8:D8"/>
    <mergeCell ref="F8:H8"/>
    <mergeCell ref="E12:F12"/>
    <mergeCell ref="G12:H12"/>
    <mergeCell ref="C13:D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G23"/>
  <sheetViews>
    <sheetView workbookViewId="0" topLeftCell="A1">
      <selection activeCell="D4" sqref="D4"/>
    </sheetView>
  </sheetViews>
  <sheetFormatPr defaultColWidth="9.33203125" defaultRowHeight="15"/>
  <cols>
    <col min="1" max="1" width="4.83203125" style="21" bestFit="1" customWidth="1"/>
    <col min="2" max="2" width="15.66015625" style="21" bestFit="1" customWidth="1"/>
    <col min="3" max="4" width="15.33203125" style="21" customWidth="1"/>
    <col min="5" max="5" width="11.16015625" style="21" customWidth="1"/>
    <col min="6" max="6" width="17.33203125" style="21" bestFit="1" customWidth="1"/>
    <col min="7" max="8" width="15.33203125" style="21" customWidth="1"/>
    <col min="9" max="9" width="10.33203125" style="21" customWidth="1"/>
    <col min="10" max="10" width="9.66015625" style="21" customWidth="1"/>
    <col min="11" max="11" width="10.33203125" style="21" customWidth="1"/>
    <col min="12" max="16" width="9.66015625" style="21" customWidth="1"/>
    <col min="17" max="17" width="4.33203125" style="21" bestFit="1" customWidth="1"/>
    <col min="18" max="18" width="8" style="21" customWidth="1"/>
    <col min="19" max="19" width="6.33203125" style="21" customWidth="1"/>
    <col min="20" max="20" width="8.83203125" style="21" bestFit="1" customWidth="1"/>
    <col min="21" max="21" width="6.33203125" style="21" bestFit="1" customWidth="1"/>
    <col min="22" max="22" width="10.16015625" style="21" customWidth="1"/>
    <col min="23" max="23" width="10" style="21" bestFit="1" customWidth="1"/>
    <col min="24" max="24" width="32.66015625" style="21" customWidth="1"/>
    <col min="25" max="26" width="13" style="21" customWidth="1"/>
    <col min="27" max="28" width="15.33203125" style="21" customWidth="1"/>
    <col min="29" max="30" width="13.83203125" style="21" customWidth="1"/>
    <col min="31" max="31" width="10.16015625" style="21" bestFit="1" customWidth="1"/>
    <col min="32" max="16384" width="9.33203125" style="21" customWidth="1"/>
  </cols>
  <sheetData>
    <row r="1" spans="1:30" ht="13.5">
      <c r="A1" s="91"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3" s="2" customFormat="1" ht="55.5">
      <c r="A2" s="12" t="s">
        <v>24</v>
      </c>
      <c r="B2" s="12" t="s">
        <v>25</v>
      </c>
      <c r="C2" s="12" t="s">
        <v>26</v>
      </c>
      <c r="D2" s="12" t="s">
        <v>27</v>
      </c>
      <c r="E2" s="12" t="s">
        <v>28</v>
      </c>
      <c r="F2" s="12" t="s">
        <v>29</v>
      </c>
      <c r="G2" s="12" t="s">
        <v>30</v>
      </c>
      <c r="H2" s="12" t="s">
        <v>31</v>
      </c>
      <c r="I2" s="12" t="s">
        <v>32</v>
      </c>
      <c r="J2" s="12" t="s">
        <v>33</v>
      </c>
      <c r="K2" s="12" t="s">
        <v>34</v>
      </c>
      <c r="L2" s="12" t="s">
        <v>35</v>
      </c>
      <c r="M2" s="12" t="s">
        <v>36</v>
      </c>
      <c r="N2" s="12" t="s">
        <v>37</v>
      </c>
      <c r="O2" s="12" t="s">
        <v>38</v>
      </c>
      <c r="P2" s="12" t="s">
        <v>39</v>
      </c>
      <c r="Q2" s="12" t="s">
        <v>40</v>
      </c>
      <c r="R2" s="12" t="s">
        <v>41</v>
      </c>
      <c r="S2" s="12" t="s">
        <v>42</v>
      </c>
      <c r="T2" s="12" t="s">
        <v>43</v>
      </c>
      <c r="U2" s="12" t="s">
        <v>44</v>
      </c>
      <c r="V2" s="12" t="s">
        <v>45</v>
      </c>
      <c r="W2" s="12" t="s">
        <v>46</v>
      </c>
      <c r="X2" s="12" t="s">
        <v>47</v>
      </c>
      <c r="Y2" s="13" t="s">
        <v>48</v>
      </c>
      <c r="Z2" s="14" t="s">
        <v>49</v>
      </c>
      <c r="AA2" s="12" t="s">
        <v>50</v>
      </c>
      <c r="AB2" s="12" t="s">
        <v>51</v>
      </c>
      <c r="AC2" s="13" t="s">
        <v>52</v>
      </c>
      <c r="AD2" s="14" t="s">
        <v>53</v>
      </c>
      <c r="AF2" s="15"/>
      <c r="AG2" s="15"/>
    </row>
    <row r="3" spans="1:30" ht="13.5">
      <c r="A3" s="28" t="s">
        <v>54</v>
      </c>
      <c r="B3" s="29">
        <v>123456789</v>
      </c>
      <c r="C3" s="29">
        <v>98765432</v>
      </c>
      <c r="D3" s="29"/>
      <c r="E3" s="19">
        <v>39692</v>
      </c>
      <c r="F3" s="19">
        <v>39777</v>
      </c>
      <c r="G3" s="19">
        <v>39692</v>
      </c>
      <c r="H3" s="19">
        <v>39721</v>
      </c>
      <c r="I3" s="29">
        <f aca="true" t="shared" si="0" ref="I3:I20">H3-G3+1</f>
        <v>30</v>
      </c>
      <c r="J3" s="29">
        <v>111111</v>
      </c>
      <c r="K3" s="29" t="s">
        <v>55</v>
      </c>
      <c r="L3" s="20">
        <v>100234</v>
      </c>
      <c r="M3" s="21">
        <v>2635</v>
      </c>
      <c r="N3" s="20">
        <v>100234</v>
      </c>
      <c r="O3" s="29"/>
      <c r="P3" s="29"/>
      <c r="Q3" s="29" t="s">
        <v>56</v>
      </c>
      <c r="R3" s="29" t="s">
        <v>57</v>
      </c>
      <c r="S3" s="29" t="s">
        <v>58</v>
      </c>
      <c r="T3" s="29">
        <v>8514</v>
      </c>
      <c r="U3" s="29" t="s">
        <v>59</v>
      </c>
      <c r="V3" s="30">
        <v>0.0119</v>
      </c>
      <c r="W3" s="29"/>
      <c r="X3" s="29" t="s">
        <v>60</v>
      </c>
      <c r="Y3" s="31"/>
      <c r="Z3" s="32">
        <f>M3*V3*31/100</f>
        <v>9.720515</v>
      </c>
      <c r="AA3" s="33"/>
      <c r="AB3" s="34">
        <v>0</v>
      </c>
      <c r="AC3" s="35">
        <f aca="true" t="shared" si="1" ref="AC3:AC20">Y3-AA3</f>
        <v>0</v>
      </c>
      <c r="AD3" s="36">
        <f aca="true" t="shared" si="2" ref="AD3:AD20">Z3-AB3</f>
        <v>9.720515</v>
      </c>
    </row>
    <row r="4" spans="1:30" ht="13.5">
      <c r="A4" s="28" t="s">
        <v>54</v>
      </c>
      <c r="B4" s="29">
        <v>123456789</v>
      </c>
      <c r="C4" s="29">
        <v>98765432</v>
      </c>
      <c r="D4" s="29"/>
      <c r="E4" s="19">
        <v>39692</v>
      </c>
      <c r="F4" s="19">
        <v>39777</v>
      </c>
      <c r="G4" s="19">
        <v>39692</v>
      </c>
      <c r="H4" s="19">
        <v>39721</v>
      </c>
      <c r="I4" s="29">
        <f t="shared" si="0"/>
        <v>30</v>
      </c>
      <c r="J4" s="29">
        <v>222222</v>
      </c>
      <c r="K4" s="29" t="s">
        <v>61</v>
      </c>
      <c r="L4" s="20">
        <v>100234</v>
      </c>
      <c r="M4" s="21">
        <v>2635</v>
      </c>
      <c r="N4" s="20">
        <v>100234</v>
      </c>
      <c r="O4" s="29"/>
      <c r="P4" s="29"/>
      <c r="Q4" s="29" t="s">
        <v>56</v>
      </c>
      <c r="R4" s="29" t="s">
        <v>57</v>
      </c>
      <c r="S4" s="29" t="s">
        <v>58</v>
      </c>
      <c r="T4" s="29">
        <v>8514</v>
      </c>
      <c r="U4" s="29" t="s">
        <v>59</v>
      </c>
      <c r="V4" s="30">
        <v>0.0061</v>
      </c>
      <c r="W4" s="29"/>
      <c r="X4" s="29" t="s">
        <v>62</v>
      </c>
      <c r="Y4" s="31"/>
      <c r="Z4" s="32">
        <f>M4*V4*31/100</f>
        <v>4.982785000000001</v>
      </c>
      <c r="AA4" s="33"/>
      <c r="AB4" s="34">
        <v>0</v>
      </c>
      <c r="AC4" s="35">
        <f t="shared" si="1"/>
        <v>0</v>
      </c>
      <c r="AD4" s="36">
        <f t="shared" si="2"/>
        <v>4.982785000000001</v>
      </c>
    </row>
    <row r="5" spans="1:30" ht="13.5">
      <c r="A5" s="28" t="s">
        <v>54</v>
      </c>
      <c r="B5" s="29">
        <v>123456789</v>
      </c>
      <c r="C5" s="29">
        <v>98765432</v>
      </c>
      <c r="D5" s="29"/>
      <c r="E5" s="19">
        <v>39692</v>
      </c>
      <c r="F5" s="19">
        <v>39777</v>
      </c>
      <c r="G5" s="19">
        <v>39692</v>
      </c>
      <c r="H5" s="19">
        <v>39721</v>
      </c>
      <c r="I5" s="29">
        <f t="shared" si="0"/>
        <v>30</v>
      </c>
      <c r="J5" s="29">
        <v>111112</v>
      </c>
      <c r="K5" s="29" t="s">
        <v>63</v>
      </c>
      <c r="L5" s="20">
        <v>100234</v>
      </c>
      <c r="M5" s="21">
        <v>2635</v>
      </c>
      <c r="N5" s="20">
        <v>100234</v>
      </c>
      <c r="O5" s="29"/>
      <c r="P5" s="29"/>
      <c r="Q5" s="29" t="s">
        <v>56</v>
      </c>
      <c r="R5" s="29" t="s">
        <v>57</v>
      </c>
      <c r="S5" s="29" t="s">
        <v>58</v>
      </c>
      <c r="T5" s="29">
        <v>8514</v>
      </c>
      <c r="U5" s="29" t="s">
        <v>59</v>
      </c>
      <c r="V5" s="30">
        <v>0.0839</v>
      </c>
      <c r="W5" s="29"/>
      <c r="X5" s="29" t="s">
        <v>62</v>
      </c>
      <c r="Y5" s="31"/>
      <c r="Z5" s="32">
        <f>M5*V5*31/100</f>
        <v>68.533715</v>
      </c>
      <c r="AA5" s="33"/>
      <c r="AB5" s="34">
        <v>0</v>
      </c>
      <c r="AC5" s="35">
        <f t="shared" si="1"/>
        <v>0</v>
      </c>
      <c r="AD5" s="36">
        <f t="shared" si="2"/>
        <v>68.533715</v>
      </c>
    </row>
    <row r="6" spans="1:30" ht="13.5">
      <c r="A6" s="28" t="s">
        <v>54</v>
      </c>
      <c r="B6" s="29">
        <v>123456789</v>
      </c>
      <c r="C6" s="29">
        <v>98765432</v>
      </c>
      <c r="D6" s="29"/>
      <c r="E6" s="19">
        <v>39692</v>
      </c>
      <c r="F6" s="19">
        <v>39777</v>
      </c>
      <c r="G6" s="19">
        <v>39692</v>
      </c>
      <c r="H6" s="19">
        <v>39721</v>
      </c>
      <c r="I6" s="29">
        <f t="shared" si="0"/>
        <v>30</v>
      </c>
      <c r="J6" s="29">
        <v>111113</v>
      </c>
      <c r="K6" s="29" t="s">
        <v>64</v>
      </c>
      <c r="L6" s="20">
        <v>100234</v>
      </c>
      <c r="M6" s="21">
        <v>2635</v>
      </c>
      <c r="N6" s="20">
        <v>100234</v>
      </c>
      <c r="O6" s="29"/>
      <c r="P6" s="29"/>
      <c r="Q6" s="29" t="s">
        <v>56</v>
      </c>
      <c r="R6" s="29" t="s">
        <v>57</v>
      </c>
      <c r="S6" s="29" t="s">
        <v>58</v>
      </c>
      <c r="T6" s="29">
        <v>8514</v>
      </c>
      <c r="U6" s="29" t="s">
        <v>59</v>
      </c>
      <c r="V6" s="30">
        <v>0.0181</v>
      </c>
      <c r="W6" s="29"/>
      <c r="X6" s="29" t="s">
        <v>65</v>
      </c>
      <c r="Y6" s="31">
        <v>5231</v>
      </c>
      <c r="Z6" s="32">
        <f>Y6*V6/100</f>
        <v>0.9468110000000002</v>
      </c>
      <c r="AA6" s="33">
        <v>0</v>
      </c>
      <c r="AB6" s="34">
        <v>0</v>
      </c>
      <c r="AC6" s="35">
        <f t="shared" si="1"/>
        <v>5231</v>
      </c>
      <c r="AD6" s="36">
        <f t="shared" si="2"/>
        <v>0.9468110000000002</v>
      </c>
    </row>
    <row r="7" spans="1:30" ht="13.5">
      <c r="A7" s="28" t="s">
        <v>54</v>
      </c>
      <c r="B7" s="29">
        <v>123456789</v>
      </c>
      <c r="C7" s="29">
        <v>98765432</v>
      </c>
      <c r="D7" s="29"/>
      <c r="E7" s="19">
        <v>39692</v>
      </c>
      <c r="F7" s="19">
        <v>39777</v>
      </c>
      <c r="G7" s="19">
        <v>39692</v>
      </c>
      <c r="H7" s="19">
        <v>39721</v>
      </c>
      <c r="I7" s="29">
        <f t="shared" si="0"/>
        <v>30</v>
      </c>
      <c r="J7" s="29">
        <v>333333</v>
      </c>
      <c r="K7" s="29" t="s">
        <v>66</v>
      </c>
      <c r="L7" s="20">
        <v>100234</v>
      </c>
      <c r="M7" s="21">
        <v>2635</v>
      </c>
      <c r="N7" s="20">
        <v>100234</v>
      </c>
      <c r="O7" s="29"/>
      <c r="P7" s="29"/>
      <c r="Q7" s="29" t="s">
        <v>56</v>
      </c>
      <c r="R7" s="29" t="s">
        <v>57</v>
      </c>
      <c r="S7" s="29" t="s">
        <v>58</v>
      </c>
      <c r="T7" s="29">
        <v>8514</v>
      </c>
      <c r="U7" s="29" t="s">
        <v>59</v>
      </c>
      <c r="V7" s="30">
        <v>0.0129</v>
      </c>
      <c r="W7" s="29"/>
      <c r="X7" s="29" t="s">
        <v>65</v>
      </c>
      <c r="Y7" s="31">
        <v>5231</v>
      </c>
      <c r="Z7" s="32">
        <f>Y7*V7/100</f>
        <v>0.674799</v>
      </c>
      <c r="AA7" s="33">
        <v>0</v>
      </c>
      <c r="AB7" s="34">
        <v>0</v>
      </c>
      <c r="AC7" s="35">
        <f t="shared" si="1"/>
        <v>5231</v>
      </c>
      <c r="AD7" s="36">
        <f t="shared" si="2"/>
        <v>0.674799</v>
      </c>
    </row>
    <row r="8" spans="1:30" ht="13.5">
      <c r="A8" s="37" t="s">
        <v>54</v>
      </c>
      <c r="B8" s="38">
        <v>123456789</v>
      </c>
      <c r="C8" s="38">
        <v>98765432</v>
      </c>
      <c r="D8" s="38"/>
      <c r="E8" s="39">
        <v>39692</v>
      </c>
      <c r="F8" s="39">
        <v>39777</v>
      </c>
      <c r="G8" s="39">
        <v>39692</v>
      </c>
      <c r="H8" s="39">
        <v>39721</v>
      </c>
      <c r="I8" s="38">
        <f t="shared" si="0"/>
        <v>30</v>
      </c>
      <c r="J8" s="38">
        <v>0</v>
      </c>
      <c r="K8" s="38" t="s">
        <v>67</v>
      </c>
      <c r="L8" s="40">
        <v>100234</v>
      </c>
      <c r="M8" s="38">
        <v>2635</v>
      </c>
      <c r="N8" s="40">
        <v>100234</v>
      </c>
      <c r="O8" s="38"/>
      <c r="P8" s="38"/>
      <c r="Q8" s="38" t="s">
        <v>56</v>
      </c>
      <c r="R8" s="38" t="s">
        <v>57</v>
      </c>
      <c r="S8" s="38" t="s">
        <v>58</v>
      </c>
      <c r="T8" s="38">
        <v>8514</v>
      </c>
      <c r="U8" s="38" t="s">
        <v>59</v>
      </c>
      <c r="V8" s="38"/>
      <c r="W8" s="41">
        <v>0.01998</v>
      </c>
      <c r="X8" s="38" t="s">
        <v>68</v>
      </c>
      <c r="Y8" s="42">
        <v>5231</v>
      </c>
      <c r="Z8" s="43">
        <f>Y8*W8</f>
        <v>104.51538000000001</v>
      </c>
      <c r="AA8" s="44">
        <v>0</v>
      </c>
      <c r="AB8" s="45">
        <v>0</v>
      </c>
      <c r="AC8" s="46">
        <f t="shared" si="1"/>
        <v>5231</v>
      </c>
      <c r="AD8" s="47">
        <f t="shared" si="2"/>
        <v>104.51538000000001</v>
      </c>
    </row>
    <row r="9" spans="1:30" ht="13.5">
      <c r="A9" s="21" t="s">
        <v>54</v>
      </c>
      <c r="B9" s="21">
        <v>123456789</v>
      </c>
      <c r="C9" s="21">
        <v>98765432</v>
      </c>
      <c r="E9" s="48">
        <v>39722</v>
      </c>
      <c r="F9" s="48">
        <v>39777</v>
      </c>
      <c r="G9" s="48">
        <v>39722</v>
      </c>
      <c r="H9" s="48">
        <v>39752</v>
      </c>
      <c r="I9" s="21">
        <f t="shared" si="0"/>
        <v>31</v>
      </c>
      <c r="J9" s="21">
        <v>123456</v>
      </c>
      <c r="K9" s="21" t="s">
        <v>55</v>
      </c>
      <c r="L9" s="21">
        <v>132567</v>
      </c>
      <c r="M9" s="29">
        <v>2987</v>
      </c>
      <c r="N9" s="21">
        <v>132567</v>
      </c>
      <c r="Q9" s="21" t="s">
        <v>56</v>
      </c>
      <c r="R9" s="21" t="s">
        <v>57</v>
      </c>
      <c r="S9" s="21" t="s">
        <v>58</v>
      </c>
      <c r="T9" s="21">
        <v>8514</v>
      </c>
      <c r="U9" s="21" t="s">
        <v>59</v>
      </c>
      <c r="V9" s="49">
        <v>0.0119</v>
      </c>
      <c r="X9" s="21" t="s">
        <v>69</v>
      </c>
      <c r="Y9" s="31"/>
      <c r="Z9" s="32">
        <f>M9*V9*31/100</f>
        <v>11.019043000000002</v>
      </c>
      <c r="AA9" s="50"/>
      <c r="AB9" s="51">
        <v>0</v>
      </c>
      <c r="AC9" s="26">
        <f t="shared" si="1"/>
        <v>0</v>
      </c>
      <c r="AD9" s="27">
        <f t="shared" si="2"/>
        <v>11.019043000000002</v>
      </c>
    </row>
    <row r="10" spans="1:30" ht="13.5">
      <c r="A10" s="21" t="s">
        <v>54</v>
      </c>
      <c r="B10" s="21">
        <v>123456789</v>
      </c>
      <c r="C10" s="21">
        <v>98765432</v>
      </c>
      <c r="E10" s="48">
        <v>39722</v>
      </c>
      <c r="F10" s="48">
        <v>39777</v>
      </c>
      <c r="G10" s="48">
        <v>39722</v>
      </c>
      <c r="H10" s="48">
        <v>39752</v>
      </c>
      <c r="I10" s="21">
        <f t="shared" si="0"/>
        <v>31</v>
      </c>
      <c r="J10" s="21">
        <v>123457</v>
      </c>
      <c r="K10" s="21" t="s">
        <v>61</v>
      </c>
      <c r="L10" s="21">
        <v>132567</v>
      </c>
      <c r="M10" s="29">
        <v>2987</v>
      </c>
      <c r="N10" s="21">
        <v>132567</v>
      </c>
      <c r="Q10" s="21" t="s">
        <v>56</v>
      </c>
      <c r="R10" s="21" t="s">
        <v>57</v>
      </c>
      <c r="S10" s="21" t="s">
        <v>58</v>
      </c>
      <c r="T10" s="21">
        <v>8514</v>
      </c>
      <c r="U10" s="21" t="s">
        <v>59</v>
      </c>
      <c r="V10" s="49">
        <v>0.0061</v>
      </c>
      <c r="X10" s="21" t="s">
        <v>70</v>
      </c>
      <c r="Y10" s="31"/>
      <c r="Z10" s="32">
        <f>M10*V10*31/100</f>
        <v>5.648417</v>
      </c>
      <c r="AA10" s="50"/>
      <c r="AB10" s="51">
        <v>0</v>
      </c>
      <c r="AC10" s="35">
        <f t="shared" si="1"/>
        <v>0</v>
      </c>
      <c r="AD10" s="36">
        <f t="shared" si="2"/>
        <v>5.648417</v>
      </c>
    </row>
    <row r="11" spans="1:30" ht="13.5">
      <c r="A11" s="21" t="s">
        <v>54</v>
      </c>
      <c r="B11" s="21">
        <v>123456789</v>
      </c>
      <c r="C11" s="21">
        <v>98765432</v>
      </c>
      <c r="E11" s="48">
        <v>39722</v>
      </c>
      <c r="F11" s="48">
        <v>39777</v>
      </c>
      <c r="G11" s="48">
        <v>39722</v>
      </c>
      <c r="H11" s="48">
        <v>39752</v>
      </c>
      <c r="I11" s="21">
        <f t="shared" si="0"/>
        <v>31</v>
      </c>
      <c r="J11" s="21">
        <v>123458</v>
      </c>
      <c r="K11" s="21" t="s">
        <v>63</v>
      </c>
      <c r="L11" s="21">
        <v>132567</v>
      </c>
      <c r="M11" s="29">
        <v>2987</v>
      </c>
      <c r="N11" s="21">
        <v>132567</v>
      </c>
      <c r="Q11" s="21" t="s">
        <v>56</v>
      </c>
      <c r="R11" s="21" t="s">
        <v>57</v>
      </c>
      <c r="S11" s="21" t="s">
        <v>58</v>
      </c>
      <c r="T11" s="21">
        <v>8514</v>
      </c>
      <c r="U11" s="21" t="s">
        <v>59</v>
      </c>
      <c r="V11" s="49">
        <v>0.0839</v>
      </c>
      <c r="X11" s="21" t="s">
        <v>70</v>
      </c>
      <c r="Y11" s="31"/>
      <c r="Z11" s="32">
        <f>M11*V11*31/100</f>
        <v>77.688883</v>
      </c>
      <c r="AA11" s="50"/>
      <c r="AB11" s="51">
        <v>0</v>
      </c>
      <c r="AC11" s="35">
        <f t="shared" si="1"/>
        <v>0</v>
      </c>
      <c r="AD11" s="36">
        <f t="shared" si="2"/>
        <v>77.688883</v>
      </c>
    </row>
    <row r="12" spans="1:30" ht="13.5">
      <c r="A12" s="21" t="s">
        <v>54</v>
      </c>
      <c r="B12" s="21">
        <v>123456789</v>
      </c>
      <c r="C12" s="21">
        <v>98765432</v>
      </c>
      <c r="E12" s="48">
        <v>39722</v>
      </c>
      <c r="F12" s="48">
        <v>39777</v>
      </c>
      <c r="G12" s="48">
        <v>39722</v>
      </c>
      <c r="H12" s="48">
        <v>39752</v>
      </c>
      <c r="I12" s="21">
        <f t="shared" si="0"/>
        <v>31</v>
      </c>
      <c r="J12" s="21">
        <v>123451</v>
      </c>
      <c r="K12" s="21" t="s">
        <v>64</v>
      </c>
      <c r="L12" s="21">
        <v>132567</v>
      </c>
      <c r="M12" s="29">
        <v>2987</v>
      </c>
      <c r="N12" s="21">
        <v>132567</v>
      </c>
      <c r="Q12" s="21" t="s">
        <v>56</v>
      </c>
      <c r="R12" s="21" t="s">
        <v>57</v>
      </c>
      <c r="S12" s="21" t="s">
        <v>58</v>
      </c>
      <c r="T12" s="21">
        <v>8514</v>
      </c>
      <c r="U12" s="21" t="s">
        <v>59</v>
      </c>
      <c r="V12" s="49">
        <v>0.0181</v>
      </c>
      <c r="X12" s="21" t="s">
        <v>71</v>
      </c>
      <c r="Y12" s="31">
        <v>6328</v>
      </c>
      <c r="Z12" s="32">
        <f>Y12*V12/100</f>
        <v>1.1453680000000002</v>
      </c>
      <c r="AA12" s="50">
        <v>0</v>
      </c>
      <c r="AB12" s="51">
        <v>0</v>
      </c>
      <c r="AC12" s="35">
        <f t="shared" si="1"/>
        <v>6328</v>
      </c>
      <c r="AD12" s="36">
        <f t="shared" si="2"/>
        <v>1.1453680000000002</v>
      </c>
    </row>
    <row r="13" spans="1:30" ht="13.5">
      <c r="A13" s="21" t="s">
        <v>54</v>
      </c>
      <c r="B13" s="21">
        <v>123456789</v>
      </c>
      <c r="C13" s="21">
        <v>98765432</v>
      </c>
      <c r="E13" s="48">
        <v>39722</v>
      </c>
      <c r="F13" s="48">
        <v>39777</v>
      </c>
      <c r="G13" s="48">
        <v>39722</v>
      </c>
      <c r="H13" s="48">
        <v>39752</v>
      </c>
      <c r="I13" s="21">
        <f t="shared" si="0"/>
        <v>31</v>
      </c>
      <c r="J13" s="21">
        <v>123451</v>
      </c>
      <c r="K13" s="21" t="s">
        <v>66</v>
      </c>
      <c r="L13" s="21">
        <v>132567</v>
      </c>
      <c r="M13" s="29">
        <v>2987</v>
      </c>
      <c r="N13" s="21">
        <v>132567</v>
      </c>
      <c r="Q13" s="21" t="s">
        <v>56</v>
      </c>
      <c r="R13" s="21" t="s">
        <v>57</v>
      </c>
      <c r="S13" s="21" t="s">
        <v>58</v>
      </c>
      <c r="T13" s="21">
        <v>8514</v>
      </c>
      <c r="U13" s="21" t="s">
        <v>59</v>
      </c>
      <c r="V13" s="49">
        <v>0.0129</v>
      </c>
      <c r="X13" s="21" t="s">
        <v>71</v>
      </c>
      <c r="Y13" s="31">
        <v>6328</v>
      </c>
      <c r="Z13" s="32">
        <f>Y13*V13/100</f>
        <v>0.816312</v>
      </c>
      <c r="AA13" s="50">
        <v>0</v>
      </c>
      <c r="AB13" s="51">
        <v>0</v>
      </c>
      <c r="AC13" s="35">
        <f t="shared" si="1"/>
        <v>6328</v>
      </c>
      <c r="AD13" s="36">
        <f t="shared" si="2"/>
        <v>0.816312</v>
      </c>
    </row>
    <row r="14" spans="1:30" ht="13.5">
      <c r="A14" s="29" t="s">
        <v>54</v>
      </c>
      <c r="B14" s="29">
        <v>123456789</v>
      </c>
      <c r="C14" s="29">
        <v>98765432</v>
      </c>
      <c r="E14" s="48">
        <v>39722</v>
      </c>
      <c r="F14" s="48">
        <v>39777</v>
      </c>
      <c r="G14" s="19">
        <v>39722</v>
      </c>
      <c r="H14" s="19">
        <v>39752</v>
      </c>
      <c r="I14" s="21">
        <f t="shared" si="0"/>
        <v>31</v>
      </c>
      <c r="J14" s="21">
        <v>0</v>
      </c>
      <c r="K14" s="29" t="s">
        <v>67</v>
      </c>
      <c r="L14" s="38">
        <v>132567</v>
      </c>
      <c r="M14" s="38">
        <v>2987</v>
      </c>
      <c r="N14" s="38">
        <v>132567</v>
      </c>
      <c r="Q14" s="21" t="s">
        <v>56</v>
      </c>
      <c r="R14" s="21" t="s">
        <v>57</v>
      </c>
      <c r="S14" s="21" t="s">
        <v>58</v>
      </c>
      <c r="T14" s="21">
        <v>8514</v>
      </c>
      <c r="U14" s="21" t="s">
        <v>59</v>
      </c>
      <c r="W14" s="52">
        <v>0.021</v>
      </c>
      <c r="X14" s="21" t="s">
        <v>68</v>
      </c>
      <c r="Y14" s="42">
        <v>6328</v>
      </c>
      <c r="Z14" s="32">
        <f>Y14*W14</f>
        <v>132.888</v>
      </c>
      <c r="AA14" s="50">
        <v>0</v>
      </c>
      <c r="AB14" s="51">
        <v>0</v>
      </c>
      <c r="AC14" s="46">
        <f t="shared" si="1"/>
        <v>6328</v>
      </c>
      <c r="AD14" s="47">
        <f t="shared" si="2"/>
        <v>132.888</v>
      </c>
    </row>
    <row r="15" spans="1:30" ht="13.5">
      <c r="A15" s="16" t="s">
        <v>54</v>
      </c>
      <c r="B15" s="17">
        <v>123456789</v>
      </c>
      <c r="C15" s="17">
        <v>98765432</v>
      </c>
      <c r="D15" s="17"/>
      <c r="E15" s="18">
        <v>41456</v>
      </c>
      <c r="F15" s="18">
        <v>41498</v>
      </c>
      <c r="G15" s="18">
        <v>39753</v>
      </c>
      <c r="H15" s="18">
        <v>39777</v>
      </c>
      <c r="I15" s="17">
        <f t="shared" si="0"/>
        <v>25</v>
      </c>
      <c r="J15" s="17">
        <v>134561</v>
      </c>
      <c r="K15" s="17" t="s">
        <v>55</v>
      </c>
      <c r="L15" s="21">
        <v>132567</v>
      </c>
      <c r="M15" s="17">
        <v>2987</v>
      </c>
      <c r="N15" s="21">
        <v>132567</v>
      </c>
      <c r="O15" s="17"/>
      <c r="P15" s="17"/>
      <c r="Q15" s="17" t="s">
        <v>56</v>
      </c>
      <c r="R15" s="17" t="s">
        <v>57</v>
      </c>
      <c r="S15" s="17" t="s">
        <v>58</v>
      </c>
      <c r="T15" s="17">
        <v>8514</v>
      </c>
      <c r="U15" s="17" t="s">
        <v>59</v>
      </c>
      <c r="V15" s="22">
        <v>0.0119</v>
      </c>
      <c r="W15" s="17"/>
      <c r="X15" s="17" t="s">
        <v>72</v>
      </c>
      <c r="Y15" s="16"/>
      <c r="Z15" s="23">
        <f>M15*V15*31/100</f>
        <v>11.019043000000002</v>
      </c>
      <c r="AA15" s="24"/>
      <c r="AB15" s="25">
        <v>0</v>
      </c>
      <c r="AC15" s="26">
        <f t="shared" si="1"/>
        <v>0</v>
      </c>
      <c r="AD15" s="27">
        <f t="shared" si="2"/>
        <v>11.019043000000002</v>
      </c>
    </row>
    <row r="16" spans="1:30" ht="13.5">
      <c r="A16" s="28" t="s">
        <v>54</v>
      </c>
      <c r="B16" s="29">
        <v>123456789</v>
      </c>
      <c r="C16" s="29">
        <v>98765432</v>
      </c>
      <c r="D16" s="29"/>
      <c r="E16" s="19">
        <v>41456</v>
      </c>
      <c r="F16" s="19">
        <v>41498</v>
      </c>
      <c r="G16" s="19">
        <v>39753</v>
      </c>
      <c r="H16" s="19">
        <v>39777</v>
      </c>
      <c r="I16" s="29">
        <f t="shared" si="0"/>
        <v>25</v>
      </c>
      <c r="J16" s="29">
        <v>134562</v>
      </c>
      <c r="K16" s="29" t="s">
        <v>61</v>
      </c>
      <c r="L16" s="21">
        <v>132567</v>
      </c>
      <c r="M16" s="29">
        <v>2987</v>
      </c>
      <c r="N16" s="21">
        <v>132567</v>
      </c>
      <c r="O16" s="29"/>
      <c r="P16" s="29"/>
      <c r="Q16" s="29" t="s">
        <v>56</v>
      </c>
      <c r="R16" s="29" t="s">
        <v>57</v>
      </c>
      <c r="S16" s="29" t="s">
        <v>58</v>
      </c>
      <c r="T16" s="29">
        <v>8514</v>
      </c>
      <c r="U16" s="29" t="s">
        <v>59</v>
      </c>
      <c r="V16" s="30">
        <v>0.0061</v>
      </c>
      <c r="W16" s="29"/>
      <c r="X16" s="29" t="s">
        <v>72</v>
      </c>
      <c r="Y16" s="28"/>
      <c r="Z16" s="32">
        <f>M16*V16*31/100</f>
        <v>5.648417</v>
      </c>
      <c r="AA16" s="33"/>
      <c r="AB16" s="34">
        <v>0</v>
      </c>
      <c r="AC16" s="35">
        <f t="shared" si="1"/>
        <v>0</v>
      </c>
      <c r="AD16" s="36">
        <f t="shared" si="2"/>
        <v>5.648417</v>
      </c>
    </row>
    <row r="17" spans="1:30" ht="13.5">
      <c r="A17" s="28" t="s">
        <v>54</v>
      </c>
      <c r="B17" s="29">
        <v>123456789</v>
      </c>
      <c r="C17" s="29">
        <v>98765432</v>
      </c>
      <c r="D17" s="29"/>
      <c r="E17" s="19">
        <v>41456</v>
      </c>
      <c r="F17" s="19">
        <v>41498</v>
      </c>
      <c r="G17" s="19">
        <v>39753</v>
      </c>
      <c r="H17" s="19">
        <v>39777</v>
      </c>
      <c r="I17" s="29">
        <f t="shared" si="0"/>
        <v>25</v>
      </c>
      <c r="J17" s="29">
        <v>134563</v>
      </c>
      <c r="K17" s="29" t="s">
        <v>63</v>
      </c>
      <c r="L17" s="21">
        <v>132567</v>
      </c>
      <c r="M17" s="29">
        <v>2987</v>
      </c>
      <c r="N17" s="21">
        <v>132567</v>
      </c>
      <c r="O17" s="29"/>
      <c r="P17" s="29"/>
      <c r="Q17" s="29" t="s">
        <v>56</v>
      </c>
      <c r="R17" s="29" t="s">
        <v>57</v>
      </c>
      <c r="S17" s="29" t="s">
        <v>58</v>
      </c>
      <c r="T17" s="29">
        <v>8514</v>
      </c>
      <c r="U17" s="29" t="s">
        <v>59</v>
      </c>
      <c r="V17" s="30">
        <v>0.0839</v>
      </c>
      <c r="W17" s="29"/>
      <c r="X17" s="29" t="s">
        <v>72</v>
      </c>
      <c r="Y17" s="28"/>
      <c r="Z17" s="32">
        <f>M17*V17*31/100</f>
        <v>77.688883</v>
      </c>
      <c r="AA17" s="33"/>
      <c r="AB17" s="34">
        <v>0</v>
      </c>
      <c r="AC17" s="35">
        <f t="shared" si="1"/>
        <v>0</v>
      </c>
      <c r="AD17" s="36">
        <f t="shared" si="2"/>
        <v>77.688883</v>
      </c>
    </row>
    <row r="18" spans="1:30" ht="13.5">
      <c r="A18" s="28" t="s">
        <v>54</v>
      </c>
      <c r="B18" s="29">
        <v>123456789</v>
      </c>
      <c r="C18" s="29">
        <v>98765432</v>
      </c>
      <c r="D18" s="29"/>
      <c r="E18" s="19">
        <v>41456</v>
      </c>
      <c r="F18" s="19">
        <v>41498</v>
      </c>
      <c r="G18" s="19">
        <v>39753</v>
      </c>
      <c r="H18" s="19">
        <v>39777</v>
      </c>
      <c r="I18" s="29">
        <f t="shared" si="0"/>
        <v>25</v>
      </c>
      <c r="J18" s="29">
        <v>134569</v>
      </c>
      <c r="K18" s="29" t="s">
        <v>64</v>
      </c>
      <c r="L18" s="21">
        <v>132567</v>
      </c>
      <c r="M18" s="29">
        <v>2987</v>
      </c>
      <c r="N18" s="21">
        <v>132567</v>
      </c>
      <c r="O18" s="29"/>
      <c r="P18" s="29"/>
      <c r="Q18" s="29" t="s">
        <v>56</v>
      </c>
      <c r="R18" s="29" t="s">
        <v>57</v>
      </c>
      <c r="S18" s="29" t="s">
        <v>58</v>
      </c>
      <c r="T18" s="29">
        <v>8514</v>
      </c>
      <c r="U18" s="29" t="s">
        <v>59</v>
      </c>
      <c r="V18" s="30">
        <v>0.0181</v>
      </c>
      <c r="W18" s="29"/>
      <c r="X18" s="29" t="s">
        <v>73</v>
      </c>
      <c r="Y18" s="31">
        <v>7611</v>
      </c>
      <c r="Z18" s="32">
        <f>Y18*V18/100</f>
        <v>1.3775910000000002</v>
      </c>
      <c r="AA18" s="33">
        <v>0</v>
      </c>
      <c r="AB18" s="34">
        <v>0</v>
      </c>
      <c r="AC18" s="35">
        <f t="shared" si="1"/>
        <v>7611</v>
      </c>
      <c r="AD18" s="36">
        <f t="shared" si="2"/>
        <v>1.3775910000000002</v>
      </c>
    </row>
    <row r="19" spans="1:30" ht="13.5">
      <c r="A19" s="28" t="s">
        <v>54</v>
      </c>
      <c r="B19" s="29">
        <v>123456789</v>
      </c>
      <c r="C19" s="29">
        <v>98765432</v>
      </c>
      <c r="D19" s="29"/>
      <c r="E19" s="19">
        <v>41456</v>
      </c>
      <c r="F19" s="19">
        <v>41498</v>
      </c>
      <c r="G19" s="19">
        <v>39753</v>
      </c>
      <c r="H19" s="19">
        <v>39777</v>
      </c>
      <c r="I19" s="29">
        <f t="shared" si="0"/>
        <v>25</v>
      </c>
      <c r="J19" s="29">
        <v>134569</v>
      </c>
      <c r="K19" s="29" t="s">
        <v>66</v>
      </c>
      <c r="L19" s="21">
        <v>132567</v>
      </c>
      <c r="M19" s="29">
        <v>2987</v>
      </c>
      <c r="N19" s="21">
        <v>132567</v>
      </c>
      <c r="O19" s="29"/>
      <c r="P19" s="29"/>
      <c r="Q19" s="29" t="s">
        <v>56</v>
      </c>
      <c r="R19" s="29" t="s">
        <v>57</v>
      </c>
      <c r="S19" s="29" t="s">
        <v>58</v>
      </c>
      <c r="T19" s="29">
        <v>8514</v>
      </c>
      <c r="U19" s="29" t="s">
        <v>59</v>
      </c>
      <c r="V19" s="30">
        <v>0.0129</v>
      </c>
      <c r="W19" s="29"/>
      <c r="X19" s="29" t="s">
        <v>73</v>
      </c>
      <c r="Y19" s="31">
        <v>7611</v>
      </c>
      <c r="Z19" s="32">
        <f>Y19*V19/100</f>
        <v>0.981819</v>
      </c>
      <c r="AA19" s="33">
        <v>0</v>
      </c>
      <c r="AB19" s="34">
        <v>0</v>
      </c>
      <c r="AC19" s="35">
        <f t="shared" si="1"/>
        <v>7611</v>
      </c>
      <c r="AD19" s="36">
        <f t="shared" si="2"/>
        <v>0.981819</v>
      </c>
    </row>
    <row r="20" spans="1:30" ht="13.5">
      <c r="A20" s="37" t="s">
        <v>54</v>
      </c>
      <c r="B20" s="38">
        <v>123456789</v>
      </c>
      <c r="C20" s="38">
        <v>98765432</v>
      </c>
      <c r="D20" s="38"/>
      <c r="E20" s="39">
        <v>41456</v>
      </c>
      <c r="F20" s="39">
        <v>41498</v>
      </c>
      <c r="G20" s="39">
        <v>39753</v>
      </c>
      <c r="H20" s="39">
        <v>39777</v>
      </c>
      <c r="I20" s="38">
        <f t="shared" si="0"/>
        <v>25</v>
      </c>
      <c r="J20" s="38">
        <v>0</v>
      </c>
      <c r="K20" s="38" t="s">
        <v>67</v>
      </c>
      <c r="L20" s="38">
        <v>132567</v>
      </c>
      <c r="M20" s="38">
        <v>2987</v>
      </c>
      <c r="N20" s="38">
        <v>132567</v>
      </c>
      <c r="O20" s="38"/>
      <c r="P20" s="38"/>
      <c r="Q20" s="38" t="s">
        <v>56</v>
      </c>
      <c r="R20" s="38" t="s">
        <v>57</v>
      </c>
      <c r="S20" s="38" t="s">
        <v>58</v>
      </c>
      <c r="T20" s="38">
        <v>8514</v>
      </c>
      <c r="U20" s="38" t="s">
        <v>59</v>
      </c>
      <c r="V20" s="38"/>
      <c r="W20" s="41">
        <v>0.022278</v>
      </c>
      <c r="X20" s="38" t="s">
        <v>68</v>
      </c>
      <c r="Y20" s="42">
        <v>7611</v>
      </c>
      <c r="Z20" s="43">
        <f>Y20*W20</f>
        <v>169.55785799999998</v>
      </c>
      <c r="AA20" s="44">
        <v>0</v>
      </c>
      <c r="AB20" s="45">
        <v>0</v>
      </c>
      <c r="AC20" s="46">
        <f t="shared" si="1"/>
        <v>7611</v>
      </c>
      <c r="AD20" s="47">
        <f t="shared" si="2"/>
        <v>169.55785799999998</v>
      </c>
    </row>
    <row r="21" spans="28:30" ht="13.5">
      <c r="AB21" s="53"/>
      <c r="AC21" s="53"/>
      <c r="AD21" s="54"/>
    </row>
    <row r="23" ht="13.5">
      <c r="J23" s="21" t="s">
        <v>85</v>
      </c>
    </row>
  </sheetData>
  <sheetProtection/>
  <mergeCells count="1">
    <mergeCell ref="A1:AD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B1:H59"/>
  <sheetViews>
    <sheetView workbookViewId="0" topLeftCell="A1">
      <selection activeCell="K8" sqref="K8"/>
    </sheetView>
  </sheetViews>
  <sheetFormatPr defaultColWidth="9.33203125" defaultRowHeight="15"/>
  <cols>
    <col min="1" max="1" width="2.66015625" style="1" customWidth="1"/>
    <col min="2" max="8" width="25.66015625" style="1" customWidth="1"/>
    <col min="9" max="9" width="3.33203125" style="1" customWidth="1"/>
    <col min="10" max="10" width="8.66015625" style="1" bestFit="1" customWidth="1"/>
    <col min="11" max="11" width="15.33203125" style="1" bestFit="1" customWidth="1"/>
    <col min="12" max="12" width="8.66015625" style="1" customWidth="1"/>
    <col min="13" max="13" width="5.16015625" style="1" bestFit="1" customWidth="1"/>
    <col min="14" max="14" width="8.66015625" style="1" bestFit="1" customWidth="1"/>
    <col min="15" max="15" width="18" style="1" bestFit="1" customWidth="1"/>
    <col min="16" max="16" width="29.33203125" style="1" bestFit="1" customWidth="1"/>
    <col min="17" max="16384" width="9.33203125" style="1" customWidth="1"/>
  </cols>
  <sheetData>
    <row r="1" ht="13.5">
      <c r="B1" s="2"/>
    </row>
    <row r="2" spans="2:8" ht="24.75" customHeight="1">
      <c r="B2" s="62" t="s">
        <v>74</v>
      </c>
      <c r="C2" s="62"/>
      <c r="D2" s="62"/>
      <c r="E2" s="62"/>
      <c r="F2" s="62"/>
      <c r="G2" s="62"/>
      <c r="H2" s="62"/>
    </row>
    <row r="3" ht="9" customHeight="1">
      <c r="B3" s="2"/>
    </row>
    <row r="4" spans="2:8" ht="20.25" customHeight="1">
      <c r="B4" s="73" t="s">
        <v>75</v>
      </c>
      <c r="C4" s="73"/>
      <c r="D4" s="73"/>
      <c r="E4" s="73"/>
      <c r="F4" s="73"/>
      <c r="G4" s="73"/>
      <c r="H4" s="73"/>
    </row>
    <row r="5" spans="2:8" ht="13.5">
      <c r="B5" s="93" t="s">
        <v>76</v>
      </c>
      <c r="C5" s="84"/>
      <c r="D5" s="60"/>
      <c r="E5" s="60"/>
      <c r="F5" s="60"/>
      <c r="G5" s="60"/>
      <c r="H5" s="85"/>
    </row>
    <row r="6" spans="2:8" ht="13.5">
      <c r="B6" s="93"/>
      <c r="C6" s="86"/>
      <c r="D6" s="61"/>
      <c r="E6" s="61"/>
      <c r="F6" s="61"/>
      <c r="G6" s="61"/>
      <c r="H6" s="87"/>
    </row>
    <row r="7" spans="2:8" ht="13.5">
      <c r="B7" s="93"/>
      <c r="C7" s="86"/>
      <c r="D7" s="61"/>
      <c r="E7" s="61"/>
      <c r="F7" s="61"/>
      <c r="G7" s="61"/>
      <c r="H7" s="87"/>
    </row>
    <row r="8" spans="2:8" ht="13.5">
      <c r="B8" s="93"/>
      <c r="C8" s="86"/>
      <c r="D8" s="61"/>
      <c r="E8" s="61"/>
      <c r="F8" s="61"/>
      <c r="G8" s="61"/>
      <c r="H8" s="87"/>
    </row>
    <row r="9" spans="2:8" ht="13.5">
      <c r="B9" s="93"/>
      <c r="C9" s="86"/>
      <c r="D9" s="61"/>
      <c r="E9" s="61"/>
      <c r="F9" s="61"/>
      <c r="G9" s="61"/>
      <c r="H9" s="87"/>
    </row>
    <row r="10" spans="2:8" ht="13.5">
      <c r="B10" s="93"/>
      <c r="C10" s="86"/>
      <c r="D10" s="61"/>
      <c r="E10" s="61"/>
      <c r="F10" s="61"/>
      <c r="G10" s="61"/>
      <c r="H10" s="87"/>
    </row>
    <row r="11" spans="2:8" ht="13.5">
      <c r="B11" s="93"/>
      <c r="C11" s="86"/>
      <c r="D11" s="61"/>
      <c r="E11" s="61"/>
      <c r="F11" s="61"/>
      <c r="G11" s="61"/>
      <c r="H11" s="87"/>
    </row>
    <row r="12" spans="2:8" ht="13.5">
      <c r="B12" s="93"/>
      <c r="C12" s="86"/>
      <c r="D12" s="61"/>
      <c r="E12" s="61"/>
      <c r="F12" s="61"/>
      <c r="G12" s="61"/>
      <c r="H12" s="87"/>
    </row>
    <row r="13" spans="2:8" ht="13.5">
      <c r="B13" s="93"/>
      <c r="C13" s="86"/>
      <c r="D13" s="61"/>
      <c r="E13" s="61"/>
      <c r="F13" s="61"/>
      <c r="G13" s="61"/>
      <c r="H13" s="87"/>
    </row>
    <row r="14" spans="2:8" ht="13.5">
      <c r="B14" s="93"/>
      <c r="C14" s="86"/>
      <c r="D14" s="61"/>
      <c r="E14" s="61"/>
      <c r="F14" s="61"/>
      <c r="G14" s="61"/>
      <c r="H14" s="87"/>
    </row>
    <row r="15" spans="2:8" ht="13.5">
      <c r="B15" s="93"/>
      <c r="C15" s="86"/>
      <c r="D15" s="61"/>
      <c r="E15" s="61"/>
      <c r="F15" s="61"/>
      <c r="G15" s="61"/>
      <c r="H15" s="87"/>
    </row>
    <row r="16" spans="2:8" ht="13.5">
      <c r="B16" s="93"/>
      <c r="C16" s="86"/>
      <c r="D16" s="61"/>
      <c r="E16" s="61"/>
      <c r="F16" s="61"/>
      <c r="G16" s="61"/>
      <c r="H16" s="87"/>
    </row>
    <row r="17" spans="2:8" ht="13.5">
      <c r="B17" s="93"/>
      <c r="C17" s="86"/>
      <c r="D17" s="61"/>
      <c r="E17" s="61"/>
      <c r="F17" s="61"/>
      <c r="G17" s="61"/>
      <c r="H17" s="87"/>
    </row>
    <row r="18" spans="2:8" ht="13.5">
      <c r="B18" s="93"/>
      <c r="C18" s="86"/>
      <c r="D18" s="61"/>
      <c r="E18" s="61"/>
      <c r="F18" s="61"/>
      <c r="G18" s="61"/>
      <c r="H18" s="87"/>
    </row>
    <row r="19" spans="2:8" ht="13.5">
      <c r="B19" s="93"/>
      <c r="C19" s="88"/>
      <c r="D19" s="89"/>
      <c r="E19" s="89"/>
      <c r="F19" s="89"/>
      <c r="G19" s="89"/>
      <c r="H19" s="90"/>
    </row>
    <row r="20" spans="2:8" ht="13.5">
      <c r="B20" s="93" t="s">
        <v>77</v>
      </c>
      <c r="C20" s="84"/>
      <c r="D20" s="60"/>
      <c r="E20" s="60"/>
      <c r="F20" s="60"/>
      <c r="G20" s="60"/>
      <c r="H20" s="85"/>
    </row>
    <row r="21" spans="2:8" ht="13.5">
      <c r="B21" s="93"/>
      <c r="C21" s="86"/>
      <c r="D21" s="61"/>
      <c r="E21" s="61"/>
      <c r="F21" s="61"/>
      <c r="G21" s="61"/>
      <c r="H21" s="87"/>
    </row>
    <row r="22" spans="2:8" ht="13.5">
      <c r="B22" s="93"/>
      <c r="C22" s="86"/>
      <c r="D22" s="61"/>
      <c r="E22" s="61"/>
      <c r="F22" s="61"/>
      <c r="G22" s="61"/>
      <c r="H22" s="87"/>
    </row>
    <row r="23" spans="2:8" ht="13.5">
      <c r="B23" s="93"/>
      <c r="C23" s="86"/>
      <c r="D23" s="61"/>
      <c r="E23" s="61"/>
      <c r="F23" s="61"/>
      <c r="G23" s="61"/>
      <c r="H23" s="87"/>
    </row>
    <row r="24" spans="2:8" ht="13.5">
      <c r="B24" s="93"/>
      <c r="C24" s="86"/>
      <c r="D24" s="61"/>
      <c r="E24" s="61"/>
      <c r="F24" s="61"/>
      <c r="G24" s="61"/>
      <c r="H24" s="87"/>
    </row>
    <row r="25" spans="2:8" ht="13.5">
      <c r="B25" s="93"/>
      <c r="C25" s="86"/>
      <c r="D25" s="61"/>
      <c r="E25" s="61"/>
      <c r="F25" s="61"/>
      <c r="G25" s="61"/>
      <c r="H25" s="87"/>
    </row>
    <row r="26" spans="2:8" ht="13.5">
      <c r="B26" s="93"/>
      <c r="C26" s="86"/>
      <c r="D26" s="61"/>
      <c r="E26" s="61"/>
      <c r="F26" s="61"/>
      <c r="G26" s="61"/>
      <c r="H26" s="87"/>
    </row>
    <row r="27" spans="2:8" ht="13.5">
      <c r="B27" s="93"/>
      <c r="C27" s="86"/>
      <c r="D27" s="61"/>
      <c r="E27" s="61"/>
      <c r="F27" s="61"/>
      <c r="G27" s="61"/>
      <c r="H27" s="87"/>
    </row>
    <row r="28" spans="2:8" ht="13.5">
      <c r="B28" s="93"/>
      <c r="C28" s="86"/>
      <c r="D28" s="61"/>
      <c r="E28" s="61"/>
      <c r="F28" s="61"/>
      <c r="G28" s="61"/>
      <c r="H28" s="87"/>
    </row>
    <row r="29" spans="2:8" ht="13.5">
      <c r="B29" s="93"/>
      <c r="C29" s="86"/>
      <c r="D29" s="61"/>
      <c r="E29" s="61"/>
      <c r="F29" s="61"/>
      <c r="G29" s="61"/>
      <c r="H29" s="87"/>
    </row>
    <row r="30" spans="2:8" ht="13.5">
      <c r="B30" s="93"/>
      <c r="C30" s="86"/>
      <c r="D30" s="61"/>
      <c r="E30" s="61"/>
      <c r="F30" s="61"/>
      <c r="G30" s="61"/>
      <c r="H30" s="87"/>
    </row>
    <row r="31" spans="2:8" ht="13.5">
      <c r="B31" s="93"/>
      <c r="C31" s="86"/>
      <c r="D31" s="61"/>
      <c r="E31" s="61"/>
      <c r="F31" s="61"/>
      <c r="G31" s="61"/>
      <c r="H31" s="87"/>
    </row>
    <row r="32" spans="2:8" ht="13.5">
      <c r="B32" s="93"/>
      <c r="C32" s="86"/>
      <c r="D32" s="61"/>
      <c r="E32" s="61"/>
      <c r="F32" s="61"/>
      <c r="G32" s="61"/>
      <c r="H32" s="87"/>
    </row>
    <row r="33" spans="2:8" ht="13.5">
      <c r="B33" s="93"/>
      <c r="C33" s="86"/>
      <c r="D33" s="61"/>
      <c r="E33" s="61"/>
      <c r="F33" s="61"/>
      <c r="G33" s="61"/>
      <c r="H33" s="87"/>
    </row>
    <row r="34" spans="2:8" ht="13.5">
      <c r="B34" s="93"/>
      <c r="C34" s="88"/>
      <c r="D34" s="89"/>
      <c r="E34" s="89"/>
      <c r="F34" s="89"/>
      <c r="G34" s="89"/>
      <c r="H34" s="90"/>
    </row>
    <row r="35" spans="2:8" ht="13.5">
      <c r="B35" s="93" t="s">
        <v>78</v>
      </c>
      <c r="C35" s="60"/>
      <c r="D35" s="60"/>
      <c r="E35" s="60"/>
      <c r="F35" s="60"/>
      <c r="G35" s="60"/>
      <c r="H35" s="60"/>
    </row>
    <row r="36" spans="2:8" ht="13.5">
      <c r="B36" s="93"/>
      <c r="C36" s="61"/>
      <c r="D36" s="61"/>
      <c r="E36" s="61"/>
      <c r="F36" s="61"/>
      <c r="G36" s="61"/>
      <c r="H36" s="61"/>
    </row>
    <row r="37" spans="2:8" ht="13.5">
      <c r="B37" s="93"/>
      <c r="C37" s="61"/>
      <c r="D37" s="61"/>
      <c r="E37" s="61"/>
      <c r="F37" s="61"/>
      <c r="G37" s="61"/>
      <c r="H37" s="61"/>
    </row>
    <row r="38" spans="2:8" ht="13.5">
      <c r="B38" s="93"/>
      <c r="C38" s="61"/>
      <c r="D38" s="61"/>
      <c r="E38" s="61"/>
      <c r="F38" s="61"/>
      <c r="G38" s="61"/>
      <c r="H38" s="61"/>
    </row>
    <row r="39" spans="2:8" ht="13.5">
      <c r="B39" s="93"/>
      <c r="C39" s="61"/>
      <c r="D39" s="61"/>
      <c r="E39" s="61"/>
      <c r="F39" s="61"/>
      <c r="G39" s="61"/>
      <c r="H39" s="61"/>
    </row>
    <row r="40" spans="2:8" ht="13.5">
      <c r="B40" s="93"/>
      <c r="C40" s="61"/>
      <c r="D40" s="61"/>
      <c r="E40" s="61"/>
      <c r="F40" s="61"/>
      <c r="G40" s="61"/>
      <c r="H40" s="61"/>
    </row>
    <row r="41" spans="2:8" ht="13.5">
      <c r="B41" s="93"/>
      <c r="C41" s="61"/>
      <c r="D41" s="61"/>
      <c r="E41" s="61"/>
      <c r="F41" s="61"/>
      <c r="G41" s="61"/>
      <c r="H41" s="61"/>
    </row>
    <row r="42" spans="2:8" ht="13.5">
      <c r="B42" s="93"/>
      <c r="C42" s="61"/>
      <c r="D42" s="61"/>
      <c r="E42" s="61"/>
      <c r="F42" s="61"/>
      <c r="G42" s="61"/>
      <c r="H42" s="61"/>
    </row>
    <row r="43" spans="2:8" ht="13.5">
      <c r="B43" s="93"/>
      <c r="C43" s="61"/>
      <c r="D43" s="61"/>
      <c r="E43" s="61"/>
      <c r="F43" s="61"/>
      <c r="G43" s="61"/>
      <c r="H43" s="61"/>
    </row>
    <row r="44" spans="2:8" ht="13.5">
      <c r="B44" s="93"/>
      <c r="C44" s="61"/>
      <c r="D44" s="61"/>
      <c r="E44" s="61"/>
      <c r="F44" s="61"/>
      <c r="G44" s="61"/>
      <c r="H44" s="61"/>
    </row>
    <row r="45" spans="2:8" ht="13.5">
      <c r="B45" s="93"/>
      <c r="C45" s="61"/>
      <c r="D45" s="61"/>
      <c r="E45" s="61"/>
      <c r="F45" s="61"/>
      <c r="G45" s="61"/>
      <c r="H45" s="61"/>
    </row>
    <row r="46" spans="2:8" ht="13.5">
      <c r="B46" s="93"/>
      <c r="C46" s="61"/>
      <c r="D46" s="61"/>
      <c r="E46" s="61"/>
      <c r="F46" s="61"/>
      <c r="G46" s="61"/>
      <c r="H46" s="61"/>
    </row>
    <row r="47" spans="2:8" ht="13.5">
      <c r="B47" s="93"/>
      <c r="C47" s="61"/>
      <c r="D47" s="61"/>
      <c r="E47" s="61"/>
      <c r="F47" s="61"/>
      <c r="G47" s="61"/>
      <c r="H47" s="61"/>
    </row>
    <row r="48" spans="2:8" ht="13.5">
      <c r="B48" s="93"/>
      <c r="C48" s="61"/>
      <c r="D48" s="61"/>
      <c r="E48" s="61"/>
      <c r="F48" s="61"/>
      <c r="G48" s="61"/>
      <c r="H48" s="61"/>
    </row>
    <row r="49" spans="2:8" ht="13.5">
      <c r="B49" s="93"/>
      <c r="C49" s="61"/>
      <c r="D49" s="61"/>
      <c r="E49" s="61"/>
      <c r="F49" s="61"/>
      <c r="G49" s="61"/>
      <c r="H49" s="61"/>
    </row>
    <row r="52" ht="13.5">
      <c r="B52"/>
    </row>
    <row r="53" ht="13.5">
      <c r="B53" s="10"/>
    </row>
    <row r="54" ht="13.5">
      <c r="B54" s="9"/>
    </row>
    <row r="56" ht="13.5">
      <c r="B56" s="11"/>
    </row>
    <row r="57" ht="13.5">
      <c r="B57" s="9"/>
    </row>
    <row r="58" ht="13.5">
      <c r="B58" s="9"/>
    </row>
    <row r="59" ht="13.5">
      <c r="B59" s="9"/>
    </row>
  </sheetData>
  <sheetProtection/>
  <mergeCells count="8">
    <mergeCell ref="B20:B34"/>
    <mergeCell ref="C20:H34"/>
    <mergeCell ref="B35:B49"/>
    <mergeCell ref="C35:H49"/>
    <mergeCell ref="B2:H2"/>
    <mergeCell ref="B4:H4"/>
    <mergeCell ref="B5:B19"/>
    <mergeCell ref="C5:H1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dean.m.johnson</dc:creator>
  <cp:keywords/>
  <dc:description/>
  <cp:lastModifiedBy>Bob Fletcher</cp:lastModifiedBy>
  <dcterms:created xsi:type="dcterms:W3CDTF">2014-01-15T14:34:53Z</dcterms:created>
  <dcterms:modified xsi:type="dcterms:W3CDTF">2014-03-31T14:26:10Z</dcterms:modified>
  <cp:category/>
  <cp:version/>
  <cp:contentType/>
  <cp:contentStatus/>
</cp:coreProperties>
</file>