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070" windowHeight="7170" activeTab="0"/>
  </bookViews>
  <sheets>
    <sheet name="Shipper Activity Update" sheetId="1" r:id="rId1"/>
    <sheet name="EUDB Trial Update" sheetId="2" r:id="rId2"/>
    <sheet name="USNANA Update" sheetId="3" r:id="rId3"/>
  </sheets>
  <definedNames>
    <definedName name="_xlnm.Print_Area" localSheetId="1">'EUDB Trial Update'!$A$1:$E$49</definedName>
  </definedNames>
  <calcPr fullCalcOnLoad="1"/>
</workbook>
</file>

<file path=xl/sharedStrings.xml><?xml version="1.0" encoding="utf-8"?>
<sst xmlns="http://schemas.openxmlformats.org/spreadsheetml/2006/main" count="85" uniqueCount="72">
  <si>
    <t>DN LINK</t>
  </si>
  <si>
    <t>VACANT</t>
  </si>
  <si>
    <t>NO GAS</t>
  </si>
  <si>
    <t>Total</t>
  </si>
  <si>
    <t>Property Vacant (As informed by Post Office)</t>
  </si>
  <si>
    <t>ADDRESS</t>
  </si>
  <si>
    <t>Number at Status</t>
  </si>
  <si>
    <t>Null</t>
  </si>
  <si>
    <t>Total No Reply</t>
  </si>
  <si>
    <t>Total Reply</t>
  </si>
  <si>
    <t>Explanation of Status</t>
  </si>
  <si>
    <t>No Letter Sent</t>
  </si>
  <si>
    <t>Letter 1 Sent (No reply)</t>
  </si>
  <si>
    <t>Letter Returned As Address Incomplete or Does Not Exist</t>
  </si>
  <si>
    <t>To Be Set To Ex or DE</t>
  </si>
  <si>
    <t>Plot Address</t>
  </si>
  <si>
    <t>Pending Shipper Action</t>
  </si>
  <si>
    <t>Status</t>
  </si>
  <si>
    <t>PSA</t>
  </si>
  <si>
    <t>Letter 1</t>
  </si>
  <si>
    <t>Site Has No Meter or No Gas Supply (As informed by End User)</t>
  </si>
  <si>
    <t>Letter 2</t>
  </si>
  <si>
    <t>Letter 2 Sent (No Reply)</t>
  </si>
  <si>
    <t>CONF (CO or RQ)</t>
  </si>
  <si>
    <t>CONF (DE or EX)</t>
  </si>
  <si>
    <t>Year</t>
  </si>
  <si>
    <t>Before 1996</t>
  </si>
  <si>
    <t>Load</t>
  </si>
  <si>
    <t>Domestic</t>
  </si>
  <si>
    <t>Large I&amp;C</t>
  </si>
  <si>
    <t>Small I&amp;C</t>
  </si>
  <si>
    <t>Network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</si>
  <si>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</si>
  <si>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</si>
  <si>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</si>
  <si>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</si>
  <si>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</si>
  <si>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PAF Valid</t>
  </si>
  <si>
    <t>Non PAF Valid</t>
  </si>
  <si>
    <t>Dummy Post Code</t>
  </si>
  <si>
    <t>PAF / Non PAF Split</t>
  </si>
  <si>
    <t>Number of MPRN's</t>
  </si>
  <si>
    <t>USNANA Age Analysis</t>
  </si>
  <si>
    <t>USNANA Load Analysis</t>
  </si>
  <si>
    <t>USNANA MPRN's by Network</t>
  </si>
  <si>
    <t>USNANA Address Analysis</t>
  </si>
  <si>
    <t>USNANA Non PAF Valid Address Analysis</t>
  </si>
  <si>
    <t>Non PAF Address Type</t>
  </si>
  <si>
    <t>Other</t>
  </si>
  <si>
    <t>End User Letter Trial Update</t>
  </si>
  <si>
    <t>XOSERVE ACTION</t>
  </si>
  <si>
    <t>Under Investigation by xoserve</t>
  </si>
  <si>
    <t>MPR now confirmed by shipper</t>
  </si>
  <si>
    <t>MPR updated to DE or EX by xoserve</t>
  </si>
  <si>
    <t>% at Status</t>
  </si>
  <si>
    <t>Registered</t>
  </si>
  <si>
    <t>Set to DE or EX</t>
  </si>
  <si>
    <t>Unregistered Yes Responses</t>
  </si>
  <si>
    <t>xoserve Unregistered Shipper Activity Pot Update</t>
  </si>
  <si>
    <t>TOTAL</t>
  </si>
  <si>
    <t>Explanation of Next Actions</t>
  </si>
  <si>
    <t>N/A</t>
  </si>
  <si>
    <t>Possible Site Visit by Networks</t>
  </si>
  <si>
    <t>xoserve to investigate further. Record will progress to another status when investigations are complete.</t>
  </si>
  <si>
    <t>xoserve to investigate and determine correct address so that record can be progressed.</t>
  </si>
  <si>
    <t>No Further Action Required</t>
  </si>
  <si>
    <t>xoserve will set the MPRN Status to EX or DE</t>
  </si>
  <si>
    <t>End User Has Replied Informing xoserve That The Site Is Being Billed By A Shipper. xoserve Has Requested The Shipper To Confirm.</t>
  </si>
  <si>
    <t xml:space="preserve">Unregistered Shipper Activity Pot as at 10/09/07 </t>
  </si>
  <si>
    <t>USNANA End User Letter Trial as of 10/09/07</t>
  </si>
  <si>
    <t>USNANA Management Information as at 10/09/07</t>
  </si>
  <si>
    <t>Unregistered Null response orphaned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</si>
</sst>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</numFmts>
  <fonts count="2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sz val="20.75"/>
      <name val="Arial"/>
      <family val="0"/>
    </font>
    <font>
      <sz val="18.75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1" xfId="23" applyFont="1" applyFill="1" applyBorder="1" applyAlignment="1">
      <alignment horizontal="center" vertical="center" wrapText="1"/>
      <protection/>
    </xf>
    <xf numFmtId="0" fontId="0" fillId="3" borderId="2" xfId="0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0" fontId="3" fillId="2" borderId="4" xfId="23" applyFont="1" applyFill="1" applyBorder="1" applyAlignment="1">
      <alignment horizontal="center" vertical="center" wrapText="1"/>
      <protection/>
    </xf>
    <xf numFmtId="0" fontId="0" fillId="3" borderId="5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4" borderId="7" xfId="22" applyFont="1" applyFill="1" applyBorder="1" applyAlignment="1">
      <alignment horizontal="center"/>
      <protection/>
    </xf>
    <xf numFmtId="0" fontId="11" fillId="5" borderId="7" xfId="22" applyNumberFormat="1" applyFont="1" applyFill="1" applyBorder="1" applyAlignment="1">
      <alignment horizontal="center" wrapText="1"/>
      <protection/>
    </xf>
    <xf numFmtId="0" fontId="11" fillId="0" borderId="7" xfId="22" applyFont="1" applyFill="1" applyBorder="1" applyAlignment="1">
      <alignment horizontal="center" wrapText="1"/>
      <protection/>
    </xf>
    <xf numFmtId="0" fontId="12" fillId="2" borderId="7" xfId="22" applyNumberFormat="1" applyFont="1" applyFill="1" applyBorder="1" applyAlignment="1">
      <alignment horizontal="center" wrapText="1"/>
      <protection/>
    </xf>
    <xf numFmtId="0" fontId="12" fillId="2" borderId="7" xfId="22" applyFont="1" applyFill="1" applyBorder="1" applyAlignment="1">
      <alignment horizontal="center" wrapText="1"/>
      <protection/>
    </xf>
    <xf numFmtId="0" fontId="11" fillId="6" borderId="7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 wrapText="1"/>
      <protection/>
    </xf>
    <xf numFmtId="0" fontId="4" fillId="0" borderId="7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0" borderId="8" xfId="24" applyFont="1" applyFill="1" applyBorder="1" applyAlignment="1">
      <alignment horizontal="right" wrapText="1"/>
      <protection/>
    </xf>
    <xf numFmtId="0" fontId="0" fillId="7" borderId="7" xfId="0" applyFill="1" applyBorder="1" applyAlignment="1">
      <alignment/>
    </xf>
    <xf numFmtId="0" fontId="0" fillId="0" borderId="0" xfId="0" applyBorder="1" applyAlignment="1">
      <alignment/>
    </xf>
    <xf numFmtId="0" fontId="2" fillId="7" borderId="7" xfId="0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1" xfId="2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" fillId="2" borderId="12" xfId="23" applyFont="1" applyFill="1" applyBorder="1" applyAlignment="1">
      <alignment horizontal="center" vertical="center" wrapText="1"/>
      <protection/>
    </xf>
    <xf numFmtId="0" fontId="3" fillId="2" borderId="13" xfId="23" applyFont="1" applyFill="1" applyBorder="1" applyAlignment="1">
      <alignment horizontal="center" vertical="center" wrapText="1"/>
      <protection/>
    </xf>
    <xf numFmtId="10" fontId="0" fillId="3" borderId="14" xfId="0" applyNumberFormat="1" applyFill="1" applyBorder="1" applyAlignment="1">
      <alignment horizontal="center" vertical="center"/>
    </xf>
    <xf numFmtId="0" fontId="3" fillId="6" borderId="15" xfId="23" applyFont="1" applyFill="1" applyBorder="1" applyAlignment="1">
      <alignment horizontal="center" vertical="center" wrapText="1"/>
      <protection/>
    </xf>
    <xf numFmtId="0" fontId="3" fillId="6" borderId="16" xfId="23" applyFont="1" applyFill="1" applyBorder="1" applyAlignment="1">
      <alignment horizontal="center" vertical="center" wrapText="1"/>
      <protection/>
    </xf>
    <xf numFmtId="10" fontId="3" fillId="6" borderId="16" xfId="23" applyNumberFormat="1" applyFont="1" applyFill="1" applyBorder="1" applyAlignment="1">
      <alignment horizontal="center" vertical="center" wrapText="1"/>
      <protection/>
    </xf>
    <xf numFmtId="0" fontId="3" fillId="6" borderId="11" xfId="23" applyFont="1" applyFill="1" applyBorder="1" applyAlignment="1">
      <alignment horizontal="center" vertical="center" wrapText="1"/>
      <protection/>
    </xf>
    <xf numFmtId="0" fontId="3" fillId="0" borderId="17" xfId="23" applyFont="1" applyFill="1" applyBorder="1" applyAlignment="1">
      <alignment horizontal="center" vertical="center" wrapText="1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10" fontId="0" fillId="8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18" xfId="23" applyFont="1" applyFill="1" applyBorder="1" applyAlignment="1">
      <alignment horizontal="center" vertical="center" wrapText="1"/>
      <protection/>
    </xf>
    <xf numFmtId="0" fontId="3" fillId="0" borderId="19" xfId="23" applyFont="1" applyFill="1" applyBorder="1" applyAlignment="1">
      <alignment horizontal="center" vertical="center" wrapText="1"/>
      <protection/>
    </xf>
    <xf numFmtId="10" fontId="0" fillId="8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5" xfId="23" applyFont="1" applyFill="1" applyBorder="1" applyAlignment="1">
      <alignment horizontal="center" vertical="center" wrapText="1"/>
      <protection/>
    </xf>
    <xf numFmtId="0" fontId="3" fillId="0" borderId="16" xfId="23" applyFont="1" applyFill="1" applyBorder="1" applyAlignment="1">
      <alignment horizontal="center" vertical="center" wrapText="1"/>
      <protection/>
    </xf>
    <xf numFmtId="10" fontId="0" fillId="8" borderId="16" xfId="0" applyNumberFormat="1" applyFill="1" applyBorder="1" applyAlignment="1">
      <alignment horizontal="center" vertical="center"/>
    </xf>
    <xf numFmtId="0" fontId="3" fillId="0" borderId="8" xfId="21" applyFont="1" applyFill="1" applyBorder="1" applyAlignment="1">
      <alignment wrapText="1"/>
      <protection/>
    </xf>
    <xf numFmtId="0" fontId="3" fillId="0" borderId="8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22" applyFont="1" applyFill="1" applyBorder="1" applyAlignment="1">
      <alignment horizontal="center" wrapText="1"/>
      <protection/>
    </xf>
    <xf numFmtId="0" fontId="12" fillId="0" borderId="0" xfId="22" applyFont="1" applyFill="1" applyBorder="1" applyAlignment="1">
      <alignment horizontal="center" wrapText="1"/>
      <protection/>
    </xf>
    <xf numFmtId="9" fontId="0" fillId="0" borderId="0" xfId="25" applyAlignment="1">
      <alignment/>
    </xf>
    <xf numFmtId="9" fontId="0" fillId="0" borderId="7" xfId="25" applyBorder="1" applyAlignment="1">
      <alignment/>
    </xf>
    <xf numFmtId="9" fontId="2" fillId="0" borderId="7" xfId="25" applyFont="1" applyBorder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UDB Trial Update" xfId="21"/>
    <cellStyle name="Normal_Sheet1" xfId="22"/>
    <cellStyle name="Normal_Sheet2" xfId="23"/>
    <cellStyle name="Normal_xoserve Updat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Unregistered Shipper Activity Pot as at 10/09/07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176"/>
          <c:w val="0.677"/>
          <c:h val="0.573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Registered, 32%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Set to DE or EX,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Unregistered Yes Responses, 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Unregistered Null response (orphaned), 41%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Still Under investigation by Shipper 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Null Response , 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'Shipper Activity Update'!$A$5:$A$8</c:f>
              <c:strCache/>
            </c:strRef>
          </c:cat>
          <c:val>
            <c:numRef>
              <c:f>'Shipper Activity Update'!$B$5:$B$8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USNANA End User Letter Trial as of 10/09/07
Breakdown of Status Where Reply Has Been Received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7625"/>
          <c:w val="0.72425"/>
          <c:h val="0.7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'EUDB Trial Update'!$A$9:$A$16</c:f>
              <c:strCache/>
            </c:strRef>
          </c:cat>
          <c:val>
            <c:numRef>
              <c:f>'EUDB Trial Update'!$B$9:$B$16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Age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Number of MPRN's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Before 1996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strLit>
          </c:cat>
          <c:val>
            <c:numLit>
              <c:ptCount val="13"/>
              <c:pt idx="0">
                <c:v>83</c:v>
              </c:pt>
              <c:pt idx="1">
                <c:v>2016</c:v>
              </c:pt>
              <c:pt idx="2">
                <c:v>958</c:v>
              </c:pt>
              <c:pt idx="3">
                <c:v>1876</c:v>
              </c:pt>
              <c:pt idx="4">
                <c:v>2363</c:v>
              </c:pt>
              <c:pt idx="5">
                <c:v>4517</c:v>
              </c:pt>
              <c:pt idx="6">
                <c:v>3748</c:v>
              </c:pt>
              <c:pt idx="7">
                <c:v>16106</c:v>
              </c:pt>
              <c:pt idx="8">
                <c:v>23693</c:v>
              </c:pt>
              <c:pt idx="9">
                <c:v>12089</c:v>
              </c:pt>
              <c:pt idx="10">
                <c:v>9695</c:v>
              </c:pt>
              <c:pt idx="11">
                <c:v>17740</c:v>
              </c:pt>
              <c:pt idx="12">
                <c:v>18560</c:v>
              </c:pt>
            </c:numLit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50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Load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Large I&amp;C</c:v>
              </c:pt>
              <c:pt idx="2">
                <c:v>Small I&amp;C</c:v>
              </c:pt>
            </c:strLit>
          </c:cat>
          <c:val>
            <c:numLit>
              <c:ptCount val="3"/>
              <c:pt idx="0">
                <c:v>101271</c:v>
              </c:pt>
              <c:pt idx="1">
                <c:v>1741</c:v>
              </c:pt>
              <c:pt idx="2">
                <c:v>10432</c:v>
              </c:pt>
            </c:numLit>
          </c:val>
        </c:ser>
        <c:gapWidth val="40"/>
        <c:axId val="62040352"/>
        <c:axId val="21492257"/>
      </c:barChart>
      <c:catAx>
        <c:axId val="6204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4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MPRN's by Network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National Grid Plc</c:v>
              </c:pt>
              <c:pt idx="1">
                <c:v>Northern Gas Networks Ltd</c:v>
              </c:pt>
              <c:pt idx="2">
                <c:v>Scotland Gas Networks Ltd</c:v>
              </c:pt>
              <c:pt idx="3">
                <c:v>Southern Gas Networks Ltd</c:v>
              </c:pt>
              <c:pt idx="4">
                <c:v>Wales &amp; the West Utilities</c:v>
              </c:pt>
            </c:strLit>
          </c:cat>
          <c:val>
            <c:numLit>
              <c:ptCount val="5"/>
              <c:pt idx="0">
                <c:v>47795</c:v>
              </c:pt>
              <c:pt idx="1">
                <c:v>12381</c:v>
              </c:pt>
              <c:pt idx="2">
                <c:v>16586</c:v>
              </c:pt>
              <c:pt idx="3">
                <c:v>20600</c:v>
              </c:pt>
              <c:pt idx="4">
                <c:v>16082</c:v>
              </c:pt>
            </c:numLit>
          </c:val>
        </c:ser>
        <c:gapWidth val="40"/>
        <c:axId val="59212586"/>
        <c:axId val="63151227"/>
      </c:barChart>
      <c:cat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Address Analysis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Number of MPRN's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PAF Valid</c:v>
              </c:pt>
              <c:pt idx="1">
                <c:v>Non PAF Valid</c:v>
              </c:pt>
            </c:strLit>
          </c:cat>
          <c:val>
            <c:numLit>
              <c:ptCount val="2"/>
              <c:pt idx="0">
                <c:v>27140</c:v>
              </c:pt>
              <c:pt idx="1">
                <c:v>86304</c:v>
              </c:pt>
            </c:numLit>
          </c:val>
        </c:ser>
      </c:pie3DChart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Non PAF Valid Address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Dummy Post Code</c:v>
              </c:pt>
              <c:pt idx="1">
                <c:v>Plot Address</c:v>
              </c:pt>
              <c:pt idx="2">
                <c:v>Other</c:v>
              </c:pt>
            </c:strLit>
          </c:cat>
          <c:val>
            <c:numLit>
              <c:ptCount val="3"/>
              <c:pt idx="0">
                <c:v>25310</c:v>
              </c:pt>
              <c:pt idx="1">
                <c:v>18369</c:v>
              </c:pt>
              <c:pt idx="2">
                <c:v>42625</c:v>
              </c:pt>
            </c:numLit>
          </c:val>
        </c:ser>
        <c:gapWidth val="40"/>
        <c:axId val="31490132"/>
        <c:axId val="14975733"/>
      </c:bar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Non PAF Address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90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10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1733550"/>
        <a:ext cx="8820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5</xdr:col>
      <xdr:colOff>9525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0" y="10086975"/>
        <a:ext cx="8410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13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895600" y="457200"/>
        <a:ext cx="10382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95250</xdr:rowOff>
    </xdr:from>
    <xdr:to>
      <xdr:col>6</xdr:col>
      <xdr:colOff>361950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0" y="3781425"/>
        <a:ext cx="6572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104775</xdr:rowOff>
    </xdr:from>
    <xdr:to>
      <xdr:col>13</xdr:col>
      <xdr:colOff>228600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6715125" y="3800475"/>
        <a:ext cx="6515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47625</xdr:rowOff>
    </xdr:from>
    <xdr:to>
      <xdr:col>6</xdr:col>
      <xdr:colOff>333375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0" y="8724900"/>
        <a:ext cx="65436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466725</xdr:colOff>
      <xdr:row>56</xdr:row>
      <xdr:rowOff>19050</xdr:rowOff>
    </xdr:from>
    <xdr:to>
      <xdr:col>13</xdr:col>
      <xdr:colOff>228600</xdr:colOff>
      <xdr:row>77</xdr:row>
      <xdr:rowOff>9525</xdr:rowOff>
    </xdr:to>
    <xdr:graphicFrame>
      <xdr:nvGraphicFramePr>
        <xdr:cNvPr id="5" name="Chart 5"/>
        <xdr:cNvGraphicFramePr/>
      </xdr:nvGraphicFramePr>
      <xdr:xfrm>
        <a:off x="6677025" y="8705850"/>
        <a:ext cx="65532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30.140625" style="0" customWidth="1"/>
    <col min="2" max="2" width="11.28125" style="0" bestFit="1" customWidth="1"/>
    <col min="4" max="4" width="31.00390625" style="0" bestFit="1" customWidth="1"/>
    <col min="5" max="5" width="5.00390625" style="0" bestFit="1" customWidth="1"/>
  </cols>
  <sheetData>
    <row r="1" spans="1:10" ht="20.25">
      <c r="A1" s="57" t="s">
        <v>58</v>
      </c>
      <c r="B1" s="58"/>
      <c r="C1" s="58"/>
      <c r="D1" s="58"/>
      <c r="E1" s="58"/>
      <c r="F1" s="58"/>
      <c r="G1" s="58"/>
      <c r="H1" s="58"/>
      <c r="I1" s="58"/>
      <c r="J1" s="58"/>
    </row>
    <row r="3" spans="1:2" ht="12.75">
      <c r="A3" s="56" t="s">
        <v>68</v>
      </c>
      <c r="B3" s="56"/>
    </row>
    <row r="4" spans="1:2" ht="12.75">
      <c r="A4" s="56"/>
      <c r="B4" s="56"/>
    </row>
    <row r="5" spans="1:9" ht="12.75">
      <c r="A5" s="20" t="s">
        <v>55</v>
      </c>
      <c r="B5" s="54">
        <v>0.32364363893138753</v>
      </c>
      <c r="C5" s="53"/>
      <c r="D5" s="48"/>
      <c r="E5" s="48"/>
      <c r="F5" s="48"/>
      <c r="G5" s="48"/>
      <c r="H5" s="48"/>
      <c r="I5" s="48"/>
    </row>
    <row r="6" spans="1:9" ht="12.75">
      <c r="A6" s="20" t="s">
        <v>56</v>
      </c>
      <c r="B6" s="54">
        <v>0.05519595151229846</v>
      </c>
      <c r="C6" s="53"/>
      <c r="D6" s="48"/>
      <c r="E6" s="48"/>
      <c r="F6" s="48"/>
      <c r="G6" s="48"/>
      <c r="H6" s="48"/>
      <c r="I6" s="48"/>
    </row>
    <row r="7" spans="1:9" ht="12.75">
      <c r="A7" s="20" t="s">
        <v>57</v>
      </c>
      <c r="B7" s="54">
        <v>0.20642579734023772</v>
      </c>
      <c r="C7" s="53"/>
      <c r="D7" s="48"/>
      <c r="E7" s="48"/>
      <c r="F7" s="48"/>
      <c r="G7" s="48"/>
      <c r="H7" s="48"/>
      <c r="I7" s="48"/>
    </row>
    <row r="8" spans="1:9" ht="12.75">
      <c r="A8" s="20" t="s">
        <v>71</v>
      </c>
      <c r="B8" s="54">
        <v>0.41</v>
      </c>
      <c r="C8" s="53"/>
      <c r="D8" s="48"/>
      <c r="E8" s="48"/>
      <c r="F8" s="48"/>
      <c r="G8" s="48"/>
      <c r="H8" s="48"/>
      <c r="I8" s="48"/>
    </row>
    <row r="9" spans="1:3" ht="12.75">
      <c r="A9" s="22" t="s">
        <v>59</v>
      </c>
      <c r="B9" s="55">
        <v>1</v>
      </c>
      <c r="C9" s="53"/>
    </row>
    <row r="10" ht="12.75">
      <c r="B10" s="21"/>
    </row>
    <row r="20" ht="12.75">
      <c r="A20" s="19"/>
    </row>
    <row r="21" ht="12.75">
      <c r="A21" s="19"/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</sheetData>
  <mergeCells count="2">
    <mergeCell ref="A3:B4"/>
    <mergeCell ref="A1:J1"/>
  </mergeCells>
  <printOptions horizontalCentered="1"/>
  <pageMargins left="0" right="0" top="0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6">
      <selection activeCell="D18" sqref="D18"/>
    </sheetView>
  </sheetViews>
  <sheetFormatPr defaultColWidth="9.140625" defaultRowHeight="12.75"/>
  <cols>
    <col min="1" max="1" width="17.7109375" style="1" customWidth="1"/>
    <col min="2" max="2" width="8.57421875" style="1" bestFit="1" customWidth="1"/>
    <col min="3" max="3" width="8.28125" style="1" bestFit="1" customWidth="1"/>
    <col min="4" max="5" width="45.7109375" style="1" customWidth="1"/>
    <col min="6" max="6" width="13.28125" style="1" bestFit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5" ht="18">
      <c r="A1" s="62" t="s">
        <v>49</v>
      </c>
      <c r="B1" s="62"/>
      <c r="C1" s="62"/>
      <c r="D1" s="62"/>
      <c r="E1" s="63"/>
    </row>
    <row r="2" ht="13.5" customHeight="1"/>
    <row r="3" spans="1:5" ht="18.75" thickBot="1">
      <c r="A3" s="59" t="s">
        <v>69</v>
      </c>
      <c r="B3" s="60"/>
      <c r="C3" s="60"/>
      <c r="D3" s="60"/>
      <c r="E3" s="61"/>
    </row>
    <row r="4" spans="1:5" ht="39" customHeight="1">
      <c r="A4" s="31" t="s">
        <v>17</v>
      </c>
      <c r="B4" s="32" t="s">
        <v>6</v>
      </c>
      <c r="C4" s="33" t="s">
        <v>54</v>
      </c>
      <c r="D4" s="32" t="s">
        <v>10</v>
      </c>
      <c r="E4" s="34" t="s">
        <v>60</v>
      </c>
    </row>
    <row r="5" spans="1:5" ht="30" customHeight="1">
      <c r="A5" s="35" t="s">
        <v>7</v>
      </c>
      <c r="B5" s="36">
        <v>2</v>
      </c>
      <c r="C5" s="37">
        <f>SUM(B5/1001)</f>
        <v>0.001998001998001998</v>
      </c>
      <c r="D5" s="38" t="s">
        <v>11</v>
      </c>
      <c r="E5" s="23" t="s">
        <v>61</v>
      </c>
    </row>
    <row r="6" spans="1:5" ht="30" customHeight="1">
      <c r="A6" s="35" t="s">
        <v>19</v>
      </c>
      <c r="B6" s="36">
        <v>1</v>
      </c>
      <c r="C6" s="37">
        <f aca="true" t="shared" si="0" ref="C6:C18">SUM(B6/1001)</f>
        <v>0.000999000999000999</v>
      </c>
      <c r="D6" s="38" t="s">
        <v>12</v>
      </c>
      <c r="E6" s="23" t="s">
        <v>61</v>
      </c>
    </row>
    <row r="7" spans="1:5" ht="30" customHeight="1" thickBot="1">
      <c r="A7" s="39" t="s">
        <v>21</v>
      </c>
      <c r="B7" s="40">
        <v>361</v>
      </c>
      <c r="C7" s="41">
        <f t="shared" si="0"/>
        <v>0.36063936063936064</v>
      </c>
      <c r="D7" s="42" t="s">
        <v>22</v>
      </c>
      <c r="E7" s="24" t="s">
        <v>62</v>
      </c>
    </row>
    <row r="8" spans="1:8" ht="23.25" customHeight="1" thickBot="1">
      <c r="A8" s="28" t="s">
        <v>8</v>
      </c>
      <c r="B8" s="29">
        <f>SUM(B5:B7)</f>
        <v>364</v>
      </c>
      <c r="C8" s="30">
        <f t="shared" si="0"/>
        <v>0.36363636363636365</v>
      </c>
      <c r="D8" s="27"/>
      <c r="E8" s="25"/>
      <c r="G8" s="46"/>
      <c r="H8" s="47"/>
    </row>
    <row r="9" spans="1:8" ht="66.75" customHeight="1">
      <c r="A9" s="43" t="s">
        <v>50</v>
      </c>
      <c r="B9" s="44">
        <v>36</v>
      </c>
      <c r="C9" s="45">
        <f t="shared" si="0"/>
        <v>0.03596403596403597</v>
      </c>
      <c r="D9" s="44" t="s">
        <v>51</v>
      </c>
      <c r="E9" s="26" t="s">
        <v>63</v>
      </c>
      <c r="G9" s="46"/>
      <c r="H9" s="47"/>
    </row>
    <row r="10" spans="1:8" ht="66.75" customHeight="1">
      <c r="A10" s="35" t="s">
        <v>5</v>
      </c>
      <c r="B10" s="36">
        <v>29</v>
      </c>
      <c r="C10" s="37">
        <f t="shared" si="0"/>
        <v>0.028971028971028972</v>
      </c>
      <c r="D10" s="38" t="s">
        <v>13</v>
      </c>
      <c r="E10" s="23" t="s">
        <v>64</v>
      </c>
      <c r="G10" s="46"/>
      <c r="H10" s="47"/>
    </row>
    <row r="11" spans="1:8" ht="66.75" customHeight="1">
      <c r="A11" s="35" t="s">
        <v>23</v>
      </c>
      <c r="B11" s="36">
        <v>96</v>
      </c>
      <c r="C11" s="37">
        <f t="shared" si="0"/>
        <v>0.0959040959040959</v>
      </c>
      <c r="D11" s="38" t="s">
        <v>52</v>
      </c>
      <c r="E11" s="23" t="s">
        <v>65</v>
      </c>
      <c r="G11" s="46"/>
      <c r="H11" s="47"/>
    </row>
    <row r="12" spans="1:8" ht="66.75" customHeight="1">
      <c r="A12" s="35" t="s">
        <v>24</v>
      </c>
      <c r="B12" s="36">
        <v>236</v>
      </c>
      <c r="C12" s="37">
        <f t="shared" si="0"/>
        <v>0.23576423576423577</v>
      </c>
      <c r="D12" s="38" t="s">
        <v>53</v>
      </c>
      <c r="E12" s="23" t="s">
        <v>65</v>
      </c>
      <c r="G12" s="46"/>
      <c r="H12" s="47"/>
    </row>
    <row r="13" spans="1:8" ht="66.75" customHeight="1">
      <c r="A13" s="35" t="s">
        <v>0</v>
      </c>
      <c r="B13" s="36">
        <v>9</v>
      </c>
      <c r="C13" s="37">
        <f t="shared" si="0"/>
        <v>0.008991008991008992</v>
      </c>
      <c r="D13" s="38" t="s">
        <v>14</v>
      </c>
      <c r="E13" s="23" t="s">
        <v>66</v>
      </c>
      <c r="G13" s="46"/>
      <c r="H13" s="47"/>
    </row>
    <row r="14" spans="1:8" ht="66.75" customHeight="1">
      <c r="A14" s="35" t="s">
        <v>2</v>
      </c>
      <c r="B14" s="36">
        <v>106</v>
      </c>
      <c r="C14" s="37">
        <f t="shared" si="0"/>
        <v>0.10589410589410589</v>
      </c>
      <c r="D14" s="38" t="s">
        <v>20</v>
      </c>
      <c r="E14" s="23" t="s">
        <v>62</v>
      </c>
      <c r="G14" s="46"/>
      <c r="H14" s="47"/>
    </row>
    <row r="15" spans="1:8" ht="66.75" customHeight="1">
      <c r="A15" s="35" t="s">
        <v>18</v>
      </c>
      <c r="B15" s="36">
        <v>44</v>
      </c>
      <c r="C15" s="37">
        <f t="shared" si="0"/>
        <v>0.04395604395604396</v>
      </c>
      <c r="D15" s="38" t="s">
        <v>16</v>
      </c>
      <c r="E15" s="23" t="s">
        <v>67</v>
      </c>
      <c r="G15" s="46"/>
      <c r="H15" s="47"/>
    </row>
    <row r="16" spans="1:8" ht="66.75" customHeight="1" thickBot="1">
      <c r="A16" s="39" t="s">
        <v>1</v>
      </c>
      <c r="B16" s="40">
        <v>81</v>
      </c>
      <c r="C16" s="41">
        <f t="shared" si="0"/>
        <v>0.08091908091908091</v>
      </c>
      <c r="D16" s="42" t="s">
        <v>4</v>
      </c>
      <c r="E16" s="24" t="s">
        <v>62</v>
      </c>
      <c r="G16" s="46"/>
      <c r="H16" s="47"/>
    </row>
    <row r="17" spans="1:8" ht="22.5" customHeight="1" thickBot="1">
      <c r="A17" s="3" t="s">
        <v>9</v>
      </c>
      <c r="B17" s="4">
        <f>SUM(B9:B16)</f>
        <v>637</v>
      </c>
      <c r="C17" s="5">
        <f t="shared" si="0"/>
        <v>0.6363636363636364</v>
      </c>
      <c r="G17" s="46"/>
      <c r="H17" s="47"/>
    </row>
    <row r="18" spans="1:3" ht="22.5" customHeight="1" thickBot="1">
      <c r="A18" s="6" t="s">
        <v>3</v>
      </c>
      <c r="B18" s="7">
        <f>SUM(B8+B17)</f>
        <v>1001</v>
      </c>
      <c r="C18" s="8">
        <f t="shared" si="0"/>
        <v>1</v>
      </c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</sheetData>
  <mergeCells count="2">
    <mergeCell ref="A3:E3"/>
    <mergeCell ref="A1:E1"/>
  </mergeCells>
  <printOptions horizontalCentered="1" verticalCentered="1"/>
  <pageMargins left="0" right="0" top="0.3937007874015748" bottom="0.3937007874015748" header="0" footer="0"/>
  <pageSetup fitToHeight="1" fitToWidth="1"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="70" zoomScaleNormal="70" workbookViewId="0" topLeftCell="A1">
      <selection activeCell="A16" sqref="A16"/>
    </sheetView>
  </sheetViews>
  <sheetFormatPr defaultColWidth="9.140625" defaultRowHeight="12.75"/>
  <cols>
    <col min="1" max="1" width="24.28125" style="9" bestFit="1" customWidth="1"/>
    <col min="2" max="2" width="16.8515625" style="9" bestFit="1" customWidth="1"/>
    <col min="3" max="6" width="13.00390625" style="9" customWidth="1"/>
    <col min="7" max="7" width="7.57421875" style="9" customWidth="1"/>
    <col min="8" max="8" width="20.8515625" style="9" bestFit="1" customWidth="1"/>
    <col min="9" max="9" width="17.8515625" style="9" customWidth="1"/>
    <col min="10" max="10" width="13.00390625" style="9" customWidth="1"/>
    <col min="11" max="11" width="19.421875" style="9" customWidth="1"/>
    <col min="12" max="12" width="13.00390625" style="9" customWidth="1"/>
    <col min="13" max="13" width="10.140625" style="9" customWidth="1"/>
    <col min="14" max="14" width="4.140625" style="9" customWidth="1"/>
    <col min="15" max="16384" width="13.00390625" style="9" customWidth="1"/>
  </cols>
  <sheetData>
    <row r="1" spans="1:14" ht="23.2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ht="12.75" customHeight="1"/>
    <row r="3" spans="1:2" ht="11.25">
      <c r="A3" s="65" t="s">
        <v>42</v>
      </c>
      <c r="B3" s="65"/>
    </row>
    <row r="4" spans="1:4" ht="11.25">
      <c r="A4" s="10" t="s">
        <v>25</v>
      </c>
      <c r="B4" s="10" t="s">
        <v>41</v>
      </c>
      <c r="D4" s="50"/>
    </row>
    <row r="5" spans="1:5" ht="11.25">
      <c r="A5" s="11" t="s">
        <v>26</v>
      </c>
      <c r="B5" s="12">
        <v>80</v>
      </c>
      <c r="C5" s="49"/>
      <c r="D5" s="51"/>
      <c r="E5" s="49"/>
    </row>
    <row r="6" spans="1:5" ht="11.25">
      <c r="A6" s="11">
        <v>1996</v>
      </c>
      <c r="B6" s="12">
        <v>1917</v>
      </c>
      <c r="C6" s="49"/>
      <c r="D6" s="51"/>
      <c r="E6" s="49"/>
    </row>
    <row r="7" spans="1:5" ht="11.25">
      <c r="A7" s="11">
        <v>1997</v>
      </c>
      <c r="B7" s="12">
        <v>937</v>
      </c>
      <c r="C7" s="49"/>
      <c r="D7" s="51"/>
      <c r="E7" s="49"/>
    </row>
    <row r="8" spans="1:5" ht="11.25">
      <c r="A8" s="11">
        <v>1998</v>
      </c>
      <c r="B8" s="12">
        <v>1830</v>
      </c>
      <c r="C8" s="49"/>
      <c r="D8" s="51"/>
      <c r="E8" s="49"/>
    </row>
    <row r="9" spans="1:5" ht="11.25">
      <c r="A9" s="11">
        <v>1999</v>
      </c>
      <c r="B9" s="12">
        <v>2298</v>
      </c>
      <c r="C9" s="49"/>
      <c r="D9" s="51"/>
      <c r="E9" s="49"/>
    </row>
    <row r="10" spans="1:5" ht="11.25">
      <c r="A10" s="11">
        <v>2000</v>
      </c>
      <c r="B10" s="12">
        <v>4427</v>
      </c>
      <c r="C10" s="49"/>
      <c r="D10" s="51"/>
      <c r="E10" s="49"/>
    </row>
    <row r="11" spans="1:5" ht="11.25">
      <c r="A11" s="11">
        <v>2001</v>
      </c>
      <c r="B11" s="12">
        <v>3670</v>
      </c>
      <c r="C11" s="49"/>
      <c r="D11" s="51"/>
      <c r="E11" s="49"/>
    </row>
    <row r="12" spans="1:5" ht="11.25">
      <c r="A12" s="11">
        <v>2002</v>
      </c>
      <c r="B12" s="12">
        <v>16015</v>
      </c>
      <c r="C12" s="49"/>
      <c r="D12" s="51"/>
      <c r="E12" s="49"/>
    </row>
    <row r="13" spans="1:5" ht="11.25">
      <c r="A13" s="11">
        <v>2003</v>
      </c>
      <c r="B13" s="12">
        <v>23547</v>
      </c>
      <c r="C13" s="49"/>
      <c r="D13" s="51"/>
      <c r="E13" s="49"/>
    </row>
    <row r="14" spans="1:5" ht="11.25">
      <c r="A14" s="11">
        <v>2004</v>
      </c>
      <c r="B14" s="12">
        <v>11956</v>
      </c>
      <c r="C14" s="49"/>
      <c r="D14" s="51"/>
      <c r="E14" s="49"/>
    </row>
    <row r="15" spans="1:5" ht="11.25">
      <c r="A15" s="11">
        <v>2005</v>
      </c>
      <c r="B15" s="12">
        <v>9499</v>
      </c>
      <c r="C15" s="49"/>
      <c r="D15" s="51"/>
      <c r="E15" s="49"/>
    </row>
    <row r="16" spans="1:5" ht="11.25">
      <c r="A16" s="11">
        <v>2006</v>
      </c>
      <c r="B16" s="12">
        <v>16925</v>
      </c>
      <c r="C16" s="49"/>
      <c r="D16" s="51"/>
      <c r="E16" s="49"/>
    </row>
    <row r="17" spans="1:5" ht="11.25">
      <c r="A17" s="11">
        <v>2007</v>
      </c>
      <c r="B17" s="12">
        <v>21846</v>
      </c>
      <c r="C17" s="49"/>
      <c r="D17" s="51"/>
      <c r="E17" s="49"/>
    </row>
    <row r="18" spans="1:5" ht="11.25">
      <c r="A18" s="13" t="s">
        <v>3</v>
      </c>
      <c r="B18" s="14">
        <f>SUM(B5:B17)</f>
        <v>114947</v>
      </c>
      <c r="C18" s="49"/>
      <c r="D18" s="52"/>
      <c r="E18" s="49"/>
    </row>
    <row r="48" spans="1:9" ht="11.25">
      <c r="A48" s="65" t="s">
        <v>43</v>
      </c>
      <c r="B48" s="65"/>
      <c r="H48" s="65" t="s">
        <v>44</v>
      </c>
      <c r="I48" s="65"/>
    </row>
    <row r="49" spans="1:9" ht="11.25">
      <c r="A49" s="15" t="s">
        <v>27</v>
      </c>
      <c r="B49" s="15" t="s">
        <v>41</v>
      </c>
      <c r="H49" s="15" t="s">
        <v>31</v>
      </c>
      <c r="I49" s="15" t="s">
        <v>41</v>
      </c>
    </row>
    <row r="50" spans="1:9" ht="11.25">
      <c r="A50" s="12" t="s">
        <v>28</v>
      </c>
      <c r="B50" s="12">
        <v>102757</v>
      </c>
      <c r="H50" s="12" t="s">
        <v>32</v>
      </c>
      <c r="I50" s="12">
        <v>48032</v>
      </c>
    </row>
    <row r="51" spans="1:9" ht="11.25">
      <c r="A51" s="12" t="s">
        <v>29</v>
      </c>
      <c r="B51" s="12">
        <v>1789</v>
      </c>
      <c r="H51" s="12" t="s">
        <v>33</v>
      </c>
      <c r="I51" s="12">
        <v>12536</v>
      </c>
    </row>
    <row r="52" spans="1:9" ht="11.25">
      <c r="A52" s="12" t="s">
        <v>30</v>
      </c>
      <c r="B52" s="12">
        <v>10401</v>
      </c>
      <c r="H52" s="12" t="s">
        <v>34</v>
      </c>
      <c r="I52" s="12">
        <v>16810</v>
      </c>
    </row>
    <row r="53" spans="1:9" ht="11.25">
      <c r="A53" s="14" t="s">
        <v>3</v>
      </c>
      <c r="B53" s="14">
        <f>SUM(B50:B52)</f>
        <v>114947</v>
      </c>
      <c r="H53" s="12" t="s">
        <v>35</v>
      </c>
      <c r="I53" s="12">
        <v>21031</v>
      </c>
    </row>
    <row r="54" spans="8:9" ht="11.25">
      <c r="H54" s="12" t="s">
        <v>36</v>
      </c>
      <c r="I54" s="12">
        <v>16538</v>
      </c>
    </row>
    <row r="55" spans="8:9" ht="11.25">
      <c r="H55" s="14" t="s">
        <v>3</v>
      </c>
      <c r="I55" s="14">
        <f>SUM(I50:I54)</f>
        <v>114947</v>
      </c>
    </row>
    <row r="75" spans="1:2" ht="11.25">
      <c r="A75" s="16"/>
      <c r="B75" s="16"/>
    </row>
    <row r="76" spans="1:2" ht="11.25">
      <c r="A76" s="16"/>
      <c r="B76" s="16"/>
    </row>
    <row r="79" spans="1:9" ht="11.25">
      <c r="A79" s="65" t="s">
        <v>45</v>
      </c>
      <c r="B79" s="65"/>
      <c r="H79" s="65" t="s">
        <v>46</v>
      </c>
      <c r="I79" s="65"/>
    </row>
    <row r="80" spans="1:9" ht="11.25">
      <c r="A80" s="15" t="s">
        <v>40</v>
      </c>
      <c r="B80" s="15" t="s">
        <v>41</v>
      </c>
      <c r="H80" s="15" t="s">
        <v>47</v>
      </c>
      <c r="I80" s="15" t="s">
        <v>41</v>
      </c>
    </row>
    <row r="81" spans="1:9" ht="11.25">
      <c r="A81" s="17" t="s">
        <v>37</v>
      </c>
      <c r="B81" s="17">
        <v>27119</v>
      </c>
      <c r="H81" s="17" t="s">
        <v>39</v>
      </c>
      <c r="I81" s="17">
        <v>22610</v>
      </c>
    </row>
    <row r="82" spans="1:9" ht="11.25">
      <c r="A82" s="17" t="s">
        <v>38</v>
      </c>
      <c r="B82" s="17">
        <v>87828</v>
      </c>
      <c r="H82" s="17" t="s">
        <v>15</v>
      </c>
      <c r="I82" s="17">
        <v>17202</v>
      </c>
    </row>
    <row r="83" spans="1:9" ht="11.25">
      <c r="A83" s="18" t="s">
        <v>3</v>
      </c>
      <c r="B83" s="18">
        <f>SUM(B81:B82)</f>
        <v>114947</v>
      </c>
      <c r="H83" s="17" t="s">
        <v>48</v>
      </c>
      <c r="I83" s="17">
        <v>48016</v>
      </c>
    </row>
    <row r="84" spans="8:9" ht="11.25">
      <c r="H84" s="18" t="s">
        <v>3</v>
      </c>
      <c r="I84" s="18">
        <f>SUM(I81:I83)</f>
        <v>87828</v>
      </c>
    </row>
    <row r="85" spans="1:2" ht="11.25">
      <c r="A85" s="16"/>
      <c r="B85" s="16"/>
    </row>
    <row r="86" spans="1:2" ht="11.25">
      <c r="A86" s="16"/>
      <c r="B86" s="16"/>
    </row>
    <row r="87" spans="1:2" ht="11.25">
      <c r="A87" s="16"/>
      <c r="B87" s="16"/>
    </row>
    <row r="88" spans="1:2" ht="11.25">
      <c r="A88" s="16"/>
      <c r="B88" s="16"/>
    </row>
    <row r="89" spans="1:2" ht="11.25">
      <c r="A89" s="16"/>
      <c r="B89" s="16"/>
    </row>
    <row r="90" spans="1:2" ht="11.25">
      <c r="A90" s="16"/>
      <c r="B90" s="16"/>
    </row>
    <row r="91" spans="1:2" ht="11.25">
      <c r="A91" s="16"/>
      <c r="B91" s="16"/>
    </row>
    <row r="92" spans="1:2" ht="11.25">
      <c r="A92" s="16"/>
      <c r="B92" s="16"/>
    </row>
    <row r="93" spans="1:2" ht="11.25">
      <c r="A93" s="16"/>
      <c r="B93" s="16"/>
    </row>
    <row r="94" spans="1:2" ht="11.25">
      <c r="A94" s="16"/>
      <c r="B94" s="16"/>
    </row>
    <row r="95" spans="1:2" ht="11.25">
      <c r="A95" s="16"/>
      <c r="B95" s="16"/>
    </row>
    <row r="106" spans="1:2" ht="11.25">
      <c r="A106" s="16"/>
      <c r="B106" s="16"/>
    </row>
    <row r="107" spans="1:2" ht="11.25">
      <c r="A107" s="16"/>
      <c r="B107" s="16"/>
    </row>
    <row r="113" spans="1:2" ht="11.25">
      <c r="A113" s="16"/>
      <c r="B113" s="16"/>
    </row>
    <row r="114" spans="1:2" ht="11.25">
      <c r="A114" s="16"/>
      <c r="B114" s="16"/>
    </row>
    <row r="115" spans="1:2" ht="11.25">
      <c r="A115" s="16"/>
      <c r="B115" s="16"/>
    </row>
    <row r="116" spans="1:2" ht="11.25">
      <c r="A116" s="16"/>
      <c r="B116" s="16"/>
    </row>
    <row r="117" spans="1:2" ht="11.25">
      <c r="A117" s="16"/>
      <c r="B117" s="16"/>
    </row>
    <row r="118" spans="1:2" ht="11.25">
      <c r="A118" s="16"/>
      <c r="B118" s="16"/>
    </row>
    <row r="119" spans="1:2" ht="11.25">
      <c r="A119" s="16"/>
      <c r="B119" s="16"/>
    </row>
    <row r="120" spans="1:2" ht="11.25">
      <c r="A120" s="16"/>
      <c r="B120" s="16"/>
    </row>
    <row r="121" spans="1:2" ht="11.25">
      <c r="A121" s="16"/>
      <c r="B121" s="16"/>
    </row>
    <row r="122" spans="1:2" ht="11.25">
      <c r="A122" s="16"/>
      <c r="B122" s="16"/>
    </row>
    <row r="123" spans="1:2" ht="11.25">
      <c r="A123" s="16"/>
      <c r="B123" s="16"/>
    </row>
    <row r="124" spans="1:2" ht="11.25">
      <c r="A124" s="16"/>
      <c r="B124" s="16"/>
    </row>
    <row r="125" spans="1:2" ht="11.25">
      <c r="A125" s="16"/>
      <c r="B125" s="16"/>
    </row>
  </sheetData>
  <mergeCells count="6">
    <mergeCell ref="A1:N1"/>
    <mergeCell ref="H48:I48"/>
    <mergeCell ref="A79:B79"/>
    <mergeCell ref="H79:I79"/>
    <mergeCell ref="A3:B3"/>
    <mergeCell ref="A48:B48"/>
  </mergeCells>
  <printOptions horizont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richard.jones</cp:lastModifiedBy>
  <cp:lastPrinted>2007-09-11T08:27:33Z</cp:lastPrinted>
  <dcterms:created xsi:type="dcterms:W3CDTF">2007-07-11T14:54:56Z</dcterms:created>
  <dcterms:modified xsi:type="dcterms:W3CDTF">2007-09-12T14:30:58Z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