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 yWindow="65516" windowWidth="21640" windowHeight="13580" tabRatio="789" firstSheet="1" activeTab="1"/>
  </bookViews>
  <sheets>
    <sheet name="K model output for Oct" sheetId="1" state="hidden" r:id="rId1"/>
    <sheet name="Mod 186 Apr 2010" sheetId="2" r:id="rId2"/>
  </sheets>
  <externalReferences>
    <externalReference r:id="rId5"/>
    <externalReference r:id="rId6"/>
  </externalReferences>
  <definedNames>
    <definedName name="AprRevenue" localSheetId="0">'K model output for Oct'!#REF!</definedName>
    <definedName name="AprRevenue">'[2]Formula Revenue-Transportation'!$D$91</definedName>
    <definedName name="AprThrpt" localSheetId="0">'K model output for Oct'!#REF!</definedName>
    <definedName name="AprThrpt">'[2]Formula Revenue-Transportation'!$C$91</definedName>
    <definedName name="AR_2008_9" localSheetId="0">'K model output for Oct'!$H$31</definedName>
    <definedName name="AR_2008_9">'[2]Formula Revenue-Transportation'!$I$40</definedName>
    <definedName name="AugRevenue" localSheetId="0">'K model output for Oct'!#REF!</definedName>
    <definedName name="AugRevenue">'[2]Formula Revenue-Transportation'!$D$95</definedName>
    <definedName name="AugThrpt" localSheetId="0">'K model output for Oct'!#REF!</definedName>
    <definedName name="AugThrpt">'[2]Formula Revenue-Transportation'!$C$95</definedName>
    <definedName name="CalendarYrRevenue2008" localSheetId="0">'K model output for Oct'!$G$45</definedName>
    <definedName name="CalendarYrRevenue2008">'[2]Formula Revenue-Transportation'!$H$56</definedName>
    <definedName name="CalendarYrVolume2008" localSheetId="0">'K model output for Oct'!$G$46</definedName>
    <definedName name="CalendarYrVolume2008">'[2]Formula Revenue-Transportation'!$H$57</definedName>
    <definedName name="CR_2008_9" localSheetId="0">'K model output for Oct'!$H$32</definedName>
    <definedName name="CR_2008_9">'[2]Formula Revenue-Transportation'!$I$42</definedName>
    <definedName name="DecRevenue" localSheetId="0">'K model output for Oct'!#REF!</definedName>
    <definedName name="DecRevenue">'[2]Formula Revenue-Transportation'!$D$99</definedName>
    <definedName name="DecThrpt" localSheetId="0">'K model output for Oct'!#REF!</definedName>
    <definedName name="DecThrpt">'[2]Formula Revenue-Transportation'!$C$99</definedName>
    <definedName name="DemandAssumption" localSheetId="0">'K model output for Oct'!#REF!</definedName>
    <definedName name="DemandAssumption">'[2]Formula Revenue-Transportation'!$B$83</definedName>
    <definedName name="FebRevenue" localSheetId="0">'K model output for Oct'!#REF!</definedName>
    <definedName name="FebRevenue">'[2]Formula Revenue-Transportation'!$D$89</definedName>
    <definedName name="FebThrpt" localSheetId="0">'K model output for Oct'!#REF!</definedName>
    <definedName name="FebThrpt">'[2]Formula Revenue-Transportation'!$C$89</definedName>
    <definedName name="INT_FACTOR">#REF!</definedName>
    <definedName name="JanRevenue" localSheetId="0">'K model output for Oct'!#REF!</definedName>
    <definedName name="JanRevenue">'[2]Formula Revenue-Transportation'!$D$88</definedName>
    <definedName name="JanThrpt" localSheetId="0">'K model output for Oct'!#REF!</definedName>
    <definedName name="JanThrpt">'[2]Formula Revenue-Transportation'!$C$88</definedName>
    <definedName name="JulThrpt" localSheetId="0">'K model output for Oct'!#REF!</definedName>
    <definedName name="JulThrpt">'[2]Formula Revenue-Transportation'!$C$94</definedName>
    <definedName name="JulyRevenue" localSheetId="0">'K model output for Oct'!#REF!</definedName>
    <definedName name="JulyRevenue">'[2]Formula Revenue-Transportation'!$D$94</definedName>
    <definedName name="JunRevenue" localSheetId="0">'K model output for Oct'!#REF!</definedName>
    <definedName name="JunRevenue">'[2]Formula Revenue-Transportation'!$D$93</definedName>
    <definedName name="JunThrpt" localSheetId="0">'K model output for Oct'!#REF!</definedName>
    <definedName name="JunThrpt">'[2]Formula Revenue-Transportation'!$C$93</definedName>
    <definedName name="MarRevenue" localSheetId="0">'K model output for Oct'!#REF!</definedName>
    <definedName name="MarRevenue">'[2]Formula Revenue-Transportation'!$D$90</definedName>
    <definedName name="MarThrpt" localSheetId="0">'K model output for Oct'!#REF!</definedName>
    <definedName name="MarThrpt">'[2]Formula Revenue-Transportation'!$C$90</definedName>
    <definedName name="MayRevenue" localSheetId="0">'K model output for Oct'!#REF!</definedName>
    <definedName name="MayRevenue">'[2]Formula Revenue-Transportation'!$D$92</definedName>
    <definedName name="MayThrpt" localSheetId="0">'K model output for Oct'!#REF!</definedName>
    <definedName name="MayThrpt">'[2]Formula Revenue-Transportation'!$C$92</definedName>
    <definedName name="NovRevenue" localSheetId="0">'K model output for Oct'!#REF!</definedName>
    <definedName name="NovRevenue">'[2]Formula Revenue-Transportation'!$D$98</definedName>
    <definedName name="NovThrpt" localSheetId="0">'K model output for Oct'!#REF!</definedName>
    <definedName name="NovThrpt">'[2]Formula Revenue-Transportation'!$C$98</definedName>
    <definedName name="OctRevenue" localSheetId="0">'K model output for Oct'!#REF!</definedName>
    <definedName name="OctRevenue">'[2]Formula Revenue-Transportation'!$D$97</definedName>
    <definedName name="OctThrpt" localSheetId="0">'K model output for Oct'!#REF!</definedName>
    <definedName name="OctThrpt">'[2]Formula Revenue-Transportation'!$C$97</definedName>
    <definedName name="Price_Change_Apr08" localSheetId="0">'K model output for Oct'!$H$41</definedName>
    <definedName name="Price_Change_Apr08">'[2]Formula Revenue-Transportation'!$I$52</definedName>
    <definedName name="Price_Change_Apr09" localSheetId="0">'K model output for Oct'!$I$41</definedName>
    <definedName name="Price_Change_Apr09">'[2]Formula Revenue-Transportation'!$J$52</definedName>
    <definedName name="Price_Change_Apr10" localSheetId="0">'K model output for Oct'!$J$41</definedName>
    <definedName name="Price_Change_Apr10">'[2]Formula Revenue-Transportation'!$K$52</definedName>
    <definedName name="Price_Change_Apr11" localSheetId="0">'K model output for Oct'!$K$41</definedName>
    <definedName name="Price_Change_Apr11">'[2]Formula Revenue-Transportation'!$L$52</definedName>
    <definedName name="Price_Change_Apr12" localSheetId="0">'K model output for Oct'!$L$41</definedName>
    <definedName name="Price_Change_Apr12">'[2]Formula Revenue-Transportation'!$M$52</definedName>
    <definedName name="PriceChange0809" localSheetId="0">'K model output for Oct'!$H$42</definedName>
    <definedName name="PriceChange0809">'[1]Formula Revenue-Transportation'!$I$53</definedName>
    <definedName name="PriceChange0910" localSheetId="0">'K model output for Oct'!$I$42</definedName>
    <definedName name="PriceChange0910">'[2]Formula Revenue-Transportation'!$J$53</definedName>
    <definedName name="PriceChange1011" localSheetId="0">'K model output for Oct'!$J$42</definedName>
    <definedName name="PriceChange1011">'[2]Formula Revenue-Transportation'!$K$53</definedName>
    <definedName name="PriceChange1112" localSheetId="0">'K model output for Oct'!$K$42</definedName>
    <definedName name="PriceChange1112">'[2]Formula Revenue-Transportation'!$L$53</definedName>
    <definedName name="PriceChange1213" localSheetId="0">'K model output for Oct'!$L$42</definedName>
    <definedName name="PriceChange1213">'[2]Formula Revenue-Transportation'!$M$53</definedName>
    <definedName name="_xlnm.Print_Area" localSheetId="0">'K model output for Oct'!$A$1:$L$60</definedName>
    <definedName name="_xlnm.Print_Area" localSheetId="1">'Mod 186 Apr 2010'!$A$1:$G$80</definedName>
    <definedName name="Recovery0809" localSheetId="0">'K model output for Oct'!$H$33</definedName>
    <definedName name="Recovery0809">'[2]Formula Revenue-Transportation'!$I$43</definedName>
    <definedName name="Recovery0910" localSheetId="0">'K model output for Oct'!$I$33</definedName>
    <definedName name="Recovery0910">'[2]Formula Revenue-Transportation'!$J$43</definedName>
    <definedName name="Recovery1011" localSheetId="0">'K model output for Oct'!$J$33</definedName>
    <definedName name="Recovery1011">'[2]Formula Revenue-Transportation'!$K$43</definedName>
    <definedName name="Recovery1112" localSheetId="0">'K model output for Oct'!$K$33</definedName>
    <definedName name="Recovery1112">'[2]Formula Revenue-Transportation'!$L$43</definedName>
    <definedName name="Recovery1213" localSheetId="0">'K model output for Oct'!$L$33</definedName>
    <definedName name="Recovery1213">'[2]Formula Revenue-Transportation'!$M$43</definedName>
    <definedName name="Recoverypercent0809" localSheetId="0">'K model output for Oct'!$H$38</definedName>
    <definedName name="Recoverypercent0809">'[2]Formula Revenue-Transportation'!$I$49</definedName>
    <definedName name="Recoverypercent0910" localSheetId="0">'K model output for Oct'!$I$38</definedName>
    <definedName name="Recoverypercent0910">'[2]Formula Revenue-Transportation'!$J$49</definedName>
    <definedName name="Recoverypercent1011" localSheetId="0">'K model output for Oct'!$J$38</definedName>
    <definedName name="Recoverypercent1011">'[2]Formula Revenue-Transportation'!$K$49</definedName>
    <definedName name="Recoverypercent1112" localSheetId="0">'K model output for Oct'!$K$38</definedName>
    <definedName name="Recoverypercent1112">'[2]Formula Revenue-Transportation'!$L$49</definedName>
    <definedName name="Recoverypercent1213" localSheetId="0">'K model output for Oct'!$L$38</definedName>
    <definedName name="Recoverypercent1213">'[2]Formula Revenue-Transportation'!$M$49</definedName>
    <definedName name="SepRevenue" localSheetId="0">'K model output for Oct'!#REF!</definedName>
    <definedName name="SepRevenue">'[2]Formula Revenue-Transportation'!$D$96</definedName>
    <definedName name="SepThrpt" localSheetId="0">'K model output for Oct'!#REF!</definedName>
    <definedName name="SepThrpt">'[2]Formula Revenue-Transportation'!$C$96</definedName>
  </definedNames>
  <calcPr calcMode="manual" fullCalcOnLoad="1"/>
</workbook>
</file>

<file path=xl/comments1.xml><?xml version="1.0" encoding="utf-8"?>
<comments xmlns="http://schemas.openxmlformats.org/spreadsheetml/2006/main">
  <authors>
    <author>Anna Meadowcroft</author>
    <author>Cecilia Bjorkegren</author>
    <author>Anna Taylor</author>
  </authors>
  <commentList>
    <comment ref="C7" authorId="0">
      <text>
        <r>
          <rPr>
            <b/>
            <sz val="8"/>
            <rFont val="Tahoma"/>
            <family val="2"/>
          </rPr>
          <t>Anna Meadowcroft:</t>
        </r>
        <r>
          <rPr>
            <sz val="8"/>
            <rFont val="Tahoma"/>
            <family val="2"/>
          </rPr>
          <t xml:space="preserve">
Provided by National Grid</t>
        </r>
      </text>
    </comment>
    <comment ref="C8" authorId="0">
      <text>
        <r>
          <rPr>
            <b/>
            <sz val="8"/>
            <rFont val="Tahoma"/>
            <family val="2"/>
          </rPr>
          <t>Anna Meadowcroft:</t>
        </r>
        <r>
          <rPr>
            <sz val="8"/>
            <rFont val="Tahoma"/>
            <family val="2"/>
          </rPr>
          <t xml:space="preserve">
Provided by National Grid</t>
        </r>
      </text>
    </comment>
    <comment ref="C9" authorId="0">
      <text>
        <r>
          <rPr>
            <b/>
            <sz val="8"/>
            <rFont val="Tahoma"/>
            <family val="2"/>
          </rPr>
          <t>Anna Meadowcroft:</t>
        </r>
        <r>
          <rPr>
            <sz val="8"/>
            <rFont val="Tahoma"/>
            <family val="2"/>
          </rPr>
          <t xml:space="preserve">
Provided by National Grid</t>
        </r>
      </text>
    </comment>
    <comment ref="C20" authorId="0">
      <text>
        <r>
          <rPr>
            <b/>
            <sz val="11"/>
            <rFont val="Tahoma"/>
            <family val="2"/>
          </rPr>
          <t>Anna Meadowcroft:</t>
        </r>
        <r>
          <rPr>
            <sz val="11"/>
            <rFont val="Tahoma"/>
            <family val="2"/>
          </rPr>
          <t xml:space="preserve">
This was given as 230,718,626.357538 from Transco, but according to the licence (E2B page 12) should be £230,722,816. Therefore changed on May 23rd. (difference is £4,190)</t>
        </r>
      </text>
    </comment>
    <comment ref="D21" authorId="0">
      <text>
        <r>
          <rPr>
            <b/>
            <sz val="8"/>
            <rFont val="Tahoma"/>
            <family val="2"/>
          </rPr>
          <t>Anna Meadowcroft:</t>
        </r>
        <r>
          <rPr>
            <sz val="8"/>
            <rFont val="Tahoma"/>
            <family val="2"/>
          </rPr>
          <t xml:space="preserve">
Agrees to value in Regulatory Contract - £21,306,000.</t>
        </r>
      </text>
    </comment>
    <comment ref="E21" authorId="0">
      <text>
        <r>
          <rPr>
            <b/>
            <sz val="10"/>
            <rFont val="Tahoma"/>
            <family val="2"/>
          </rPr>
          <t>Anna Meadowcroft:</t>
        </r>
        <r>
          <rPr>
            <sz val="10"/>
            <rFont val="Tahoma"/>
            <family val="2"/>
          </rPr>
          <t xml:space="preserve">
Previously, was £25.52m as per Fin Model for Board Report on March 6th. Confirmed actual payments for the year from management accounts are as follows:
Rates:
          4,056,000 (pre June)
        20,267,660 (June to March)
Licence Fees:
            193,094 (pre June)
         1,151,200 (June to March)
TOTAL £25,667,954.</t>
        </r>
      </text>
    </comment>
    <comment ref="F21" authorId="0">
      <text>
        <r>
          <rPr>
            <b/>
            <sz val="8"/>
            <rFont val="Tahoma"/>
            <family val="2"/>
          </rPr>
          <t>Anna Meadowcroft:</t>
        </r>
        <r>
          <rPr>
            <sz val="8"/>
            <rFont val="Tahoma"/>
            <family val="2"/>
          </rPr>
          <t xml:space="preserve">
As per monthly budget figures from Clare</t>
        </r>
      </text>
    </comment>
    <comment ref="A22" authorId="0">
      <text>
        <r>
          <rPr>
            <b/>
            <sz val="8"/>
            <rFont val="Tahoma"/>
            <family val="2"/>
          </rPr>
          <t>Anna Meadowcroft:</t>
        </r>
        <r>
          <rPr>
            <sz val="8"/>
            <rFont val="Tahoma"/>
            <family val="2"/>
          </rPr>
          <t xml:space="preserve">
</t>
        </r>
        <r>
          <rPr>
            <sz val="9"/>
            <rFont val="Tahoma"/>
            <family val="2"/>
          </rPr>
          <t>\\NGN00621\GROUPS$\REG\DEPT\Licence\Condition E6 - Price Control Reporting\Supporting documentation - Exit Information Calcs.xls</t>
        </r>
      </text>
    </comment>
    <comment ref="G22" authorId="1">
      <text>
        <r>
          <rPr>
            <b/>
            <sz val="8"/>
            <rFont val="Tahoma"/>
            <family val="2"/>
          </rPr>
          <t>Cecilia Bjorkegren:</t>
        </r>
        <r>
          <rPr>
            <sz val="8"/>
            <rFont val="Tahoma"/>
            <family val="2"/>
          </rPr>
          <t xml:space="preserve">
current link needs to be removed/changed once final exit calc is completed</t>
        </r>
      </text>
    </comment>
    <comment ref="A28" authorId="0">
      <text>
        <r>
          <rPr>
            <b/>
            <sz val="8"/>
            <rFont val="Tahoma"/>
            <family val="2"/>
          </rPr>
          <t>Anna Meadowcroft:</t>
        </r>
        <r>
          <rPr>
            <sz val="8"/>
            <rFont val="Tahoma"/>
            <family val="2"/>
          </rPr>
          <t xml:space="preserve">
If this is negative it means</t>
        </r>
      </text>
    </comment>
    <comment ref="D28" authorId="0">
      <text>
        <r>
          <rPr>
            <b/>
            <sz val="8"/>
            <rFont val="Tahoma"/>
            <family val="2"/>
          </rPr>
          <t>Anna Meadowcroft:</t>
        </r>
        <r>
          <rPr>
            <sz val="8"/>
            <rFont val="Tahoma"/>
            <family val="2"/>
          </rPr>
          <t xml:space="preserve">
Provided by National Grid</t>
        </r>
      </text>
    </comment>
    <comment ref="E28" authorId="0">
      <text>
        <r>
          <rPr>
            <b/>
            <sz val="10"/>
            <rFont val="Tahoma"/>
            <family val="2"/>
          </rPr>
          <t>Anna Meadowcroft:</t>
        </r>
        <r>
          <rPr>
            <sz val="10"/>
            <rFont val="Tahoma"/>
            <family val="2"/>
          </rPr>
          <t xml:space="preserve">
Previously was 1.057.
based on BPQ submission abandonment data, would have been 0.455.
Current abandonment data is sufficiently lower than the BPQ  
to make this a net repayment figure.  
There are still 20km outstanding which have been either smeared across all bands (0.236) or allocated to the lowest diameter band, (0.545)</t>
        </r>
        <r>
          <rPr>
            <sz val="10"/>
            <rFont val="Tahoma"/>
            <family val="2"/>
          </rPr>
          <t>...</t>
        </r>
      </text>
    </comment>
    <comment ref="G29" authorId="2">
      <text>
        <r>
          <rPr>
            <b/>
            <sz val="8"/>
            <rFont val="Tahoma"/>
            <family val="2"/>
          </rPr>
          <t>Anna Taylor:</t>
        </r>
        <r>
          <rPr>
            <sz val="8"/>
            <rFont val="Tahoma"/>
            <family val="2"/>
          </rPr>
          <t xml:space="preserve">
per pcr etc 273.5 in 2005/6 price, inflated to 2007/8 prices.
If inflation is assumed to be 2.5% per year this would be 287.346. However, the number used here is based on the latest estimate of figures. Only December is missing...</t>
        </r>
      </text>
    </comment>
    <comment ref="D30" authorId="0">
      <text>
        <r>
          <rPr>
            <b/>
            <sz val="8"/>
            <rFont val="Tahoma"/>
            <family val="2"/>
          </rPr>
          <t>Anna Meadowcroft:</t>
        </r>
        <r>
          <rPr>
            <sz val="8"/>
            <rFont val="Tahoma"/>
            <family val="2"/>
          </rPr>
          <t xml:space="preserve">
Provided by National Grid</t>
        </r>
      </text>
    </comment>
    <comment ref="F30" authorId="2">
      <text>
        <r>
          <rPr>
            <b/>
            <sz val="9"/>
            <rFont val="Tahoma"/>
            <family val="2"/>
          </rPr>
          <t>Anna Taylor:</t>
        </r>
        <r>
          <rPr>
            <sz val="9"/>
            <rFont val="Tahoma"/>
            <family val="2"/>
          </rPr>
          <t xml:space="preserve">
in June 2006 the E2B return had a forecast for 06-07 which showed a likely DNK of -3.819. There has not yet been any official publishing of this number, and won't be until it is included in the actuals section of the same report in June 2007.</t>
        </r>
      </text>
    </comment>
    <comment ref="G35" authorId="2">
      <text>
        <r>
          <rPr>
            <b/>
            <sz val="10"/>
            <rFont val="Tahoma"/>
            <family val="2"/>
          </rPr>
          <t>Anna Taylor:</t>
        </r>
        <r>
          <rPr>
            <sz val="10"/>
            <rFont val="Tahoma"/>
            <family val="2"/>
          </rPr>
          <t xml:space="preserve">
per rigs, ofgem using new licence interest rate calcs for K brought forward (and using next year interest rate)</t>
        </r>
      </text>
    </comment>
    <comment ref="H35" authorId="2">
      <text>
        <r>
          <rPr>
            <b/>
            <sz val="10"/>
            <rFont val="Tahoma"/>
            <family val="2"/>
          </rPr>
          <t>Anna Taylor:</t>
        </r>
        <r>
          <rPr>
            <sz val="10"/>
            <rFont val="Tahoma"/>
            <family val="2"/>
          </rPr>
          <t xml:space="preserve">
new licence requires K brought forward to have the interest rate for the coming year applied rather than the prior year.</t>
        </r>
      </text>
    </comment>
  </commentList>
</comments>
</file>

<file path=xl/sharedStrings.xml><?xml version="1.0" encoding="utf-8"?>
<sst xmlns="http://schemas.openxmlformats.org/spreadsheetml/2006/main" count="127" uniqueCount="119">
  <si>
    <t>Allowed Revenue is as per the final proposals decision document of the PCR.
Post 1 October 2008 LDZ charges are 95% capacity based, in line with DNPC03. Post April 2010 charges are in line with DNPC05. Post 2011 NTS Exit pass through costs are included and are incorporated in the overall price change. Once the charging structure is finalised (DNPC06) these will be shown separately.</t>
  </si>
  <si>
    <t>Inflation up to the end of February 2010 is as published by the Office of National Statistics. The forecast inflation rate at December each year is assumed to be: 2010 and 2011 = 3.5%; 2012 onwards = 3%. 
Inflation beyond 12 months ahead is inherently difficult to predict especially in the prevailing economic conditions. 
Shippers are advised to use their own inflation forecasts if they differ materially from these assumed rates.</t>
  </si>
  <si>
    <t>In the January 2010 publication of this report, our forecast under recovery (K) for 2009/10 was 1.5%. This has now been revised to an under recovery of 1.1% as a result of increased commodity revenue due to the severe winter and larger than average reconciliation balances.
Our forecast over recovery for 2010/11 is 1.7%. This is due to a change in our forecast business rates cost for 2010/11 which was not available at price setting, exacerbated by further reductions in shrinkage prices since January.</t>
  </si>
  <si>
    <t>Changes since previous reports</t>
  </si>
  <si>
    <t xml:space="preserve">Some sensitivities to demonstrate the effect of changes in key parameters on transportation charges. </t>
  </si>
  <si>
    <t>2013/14</t>
  </si>
  <si>
    <t>Movements in Pass Through Costs are primarily a result of the lag between actual and licence inflation.
NTS Exit Capacity Costs are included within Incentives.</t>
  </si>
  <si>
    <t>Assumed Inflation (from 2005/6 prices) *</t>
  </si>
  <si>
    <t>Movements in Incentives are based on NGN's current estimate of the incentive gains and losses under the licence.
This includes the Shrinkage Allowance, the Emissions Incentive, the Mains and Services Replacement adjustment, the Discretionary Reward Scheme, the Innovation Funding Incentive, the Loss of Meterwork Driver and the Exit Capacity Cost Pass Through and Incentive.</t>
  </si>
  <si>
    <t>No adjustment has been made for any future operational impacts of the Traffic Management Act.</t>
  </si>
  <si>
    <t>An adjustment has been made for the forecast future impact of the Interruption Auction process and Exit Reform, based on bids received to date and using October 2009 NTS charges.</t>
  </si>
  <si>
    <t>Recent UK Accounting Standards Board publications have raised the possibility of UKGAAP convergance with IFRS by 2012. No associated financial implications of accounting convergance have been incorporated in these projections at the current time given the prevailing uncertainty surrounding this and resulting consequences including a potential tax reopener.</t>
  </si>
  <si>
    <r>
      <t>All other things being equal;</t>
    </r>
    <r>
      <rPr>
        <sz val="10"/>
        <color indexed="10"/>
        <rFont val="Arial"/>
        <family val="2"/>
      </rPr>
      <t xml:space="preserve">
</t>
    </r>
    <r>
      <rPr>
        <sz val="10"/>
        <rFont val="Arial"/>
        <family val="0"/>
      </rPr>
      <t>If forward shrinkage gas prices increased or reduced by 10% from April 2010, and remained at that level for the duration, the April 2011 price change would increase or reduce by 0.5%.</t>
    </r>
    <r>
      <rPr>
        <sz val="10"/>
        <color indexed="10"/>
        <rFont val="Arial"/>
        <family val="2"/>
      </rPr>
      <t xml:space="preserve">
</t>
    </r>
    <r>
      <rPr>
        <sz val="10"/>
        <rFont val="Arial"/>
        <family val="0"/>
      </rPr>
      <t>If Allowed Revenue changed by around 1%, the April 2011 price change would change by around 1%.</t>
    </r>
    <r>
      <rPr>
        <sz val="10"/>
        <color indexed="10"/>
        <rFont val="Arial"/>
        <family val="2"/>
      </rPr>
      <t xml:space="preserve">
</t>
    </r>
    <r>
      <rPr>
        <sz val="10"/>
        <rFont val="Arial"/>
        <family val="0"/>
      </rPr>
      <t>If the October 2010 AQ review outcome was a reduction in AQs of 3% instead of the 4% assumed, there would be an estimated over recovery of 0.5% and the subsequent April 2011 price change would move by 1.4%.</t>
    </r>
  </si>
  <si>
    <t>Northern Gas Networks Mod 186 Report April 2010</t>
  </si>
  <si>
    <t>2012-13</t>
  </si>
  <si>
    <t>ave RPI July-Dec in prior year.</t>
  </si>
  <si>
    <t>Control</t>
  </si>
  <si>
    <t>X</t>
  </si>
  <si>
    <t>Small User Volume &lt;5,861 MWh</t>
  </si>
  <si>
    <t>Large User Volume &gt;5,861 MWh</t>
  </si>
  <si>
    <t>Very Large User Volume &gt;1,465 GWh</t>
  </si>
  <si>
    <t>Total User Volume</t>
  </si>
  <si>
    <t>Composite LDZ Throughput</t>
  </si>
  <si>
    <t>Volume Driver</t>
  </si>
  <si>
    <t>Qt</t>
  </si>
  <si>
    <t>Basic Core AR (2005/6 prices)</t>
  </si>
  <si>
    <t>Final proposals</t>
  </si>
  <si>
    <t>Shrinkage (2005/6 prices)</t>
  </si>
  <si>
    <t>Non pass through core allowed costs</t>
  </si>
  <si>
    <t>Cost Pass Through (2005/6 prices)</t>
  </si>
  <si>
    <t>Basic Core AR</t>
  </si>
  <si>
    <t>Cost Pass Through allowance</t>
  </si>
  <si>
    <t>Ft</t>
  </si>
  <si>
    <t>Shrinkage</t>
  </si>
  <si>
    <t>SHt</t>
  </si>
  <si>
    <t>Core Allowed Revenue</t>
  </si>
  <si>
    <t>Zt</t>
  </si>
  <si>
    <t>Cost Pass Through adjustment inc pensions.</t>
  </si>
  <si>
    <t>Exit incentive</t>
  </si>
  <si>
    <t>ExT</t>
  </si>
  <si>
    <t>LEAKAGE (E9)</t>
  </si>
  <si>
    <t>EEt</t>
  </si>
  <si>
    <t>Discretionary reward Scheme (2 yr lag)</t>
  </si>
  <si>
    <t>DRSt</t>
  </si>
  <si>
    <t>IFISD - innovation funding incentive</t>
  </si>
  <si>
    <t>IFISDt</t>
  </si>
  <si>
    <t>Loss of Meter work</t>
  </si>
  <si>
    <t>LMt</t>
  </si>
  <si>
    <t>Repex Adjustment (MSRA post 2008)</t>
  </si>
  <si>
    <t>RAt</t>
  </si>
  <si>
    <t>Total User Income</t>
  </si>
  <si>
    <t>Under / Over Recovery Brought Forward</t>
  </si>
  <si>
    <t>Final Allowed Revenue</t>
  </si>
  <si>
    <t>Mt</t>
  </si>
  <si>
    <t>Collected Revenue</t>
  </si>
  <si>
    <t>Under / Over Recovery</t>
  </si>
  <si>
    <t>Barclays Base Rate</t>
  </si>
  <si>
    <t>Effective Interest Rate</t>
  </si>
  <si>
    <t>Interest Allowed</t>
  </si>
  <si>
    <t>Under / Over Recovery Carried Forward</t>
  </si>
  <si>
    <t>(Under) / Over Recovery</t>
  </si>
  <si>
    <t>Total Interest</t>
  </si>
  <si>
    <t>PRICE CHANGE APRIL</t>
  </si>
  <si>
    <t>APRIL</t>
  </si>
  <si>
    <t>PRICE CHANGE OCTOBER</t>
  </si>
  <si>
    <t>OCTOBER</t>
  </si>
  <si>
    <t>Calendar Year revenues:</t>
  </si>
  <si>
    <t>£m</t>
  </si>
  <si>
    <t>Calendar Year Forecast Volume</t>
  </si>
  <si>
    <t>GWh</t>
  </si>
  <si>
    <t>2008/9 - 2012/3 price control:</t>
  </si>
  <si>
    <t>Revenue unit charges based on Aug 07 income charges model, adjusted for AQ review.</t>
  </si>
  <si>
    <t>assumes future months' RPI = equivalent to 2.5% annual</t>
  </si>
  <si>
    <t>Exit incentive based on Sep 2007 OCS allocations and NTS indicative charges as per Chg Statement eff. 01/10/07</t>
  </si>
  <si>
    <r>
      <t>RPI</t>
    </r>
    <r>
      <rPr>
        <b/>
        <vertAlign val="subscript"/>
        <sz val="8"/>
        <rFont val="Arial"/>
        <family val="2"/>
      </rPr>
      <t>t</t>
    </r>
  </si>
  <si>
    <r>
      <t>1 + RPI</t>
    </r>
    <r>
      <rPr>
        <b/>
        <vertAlign val="subscript"/>
        <sz val="8"/>
        <rFont val="Arial"/>
        <family val="2"/>
      </rPr>
      <t>t</t>
    </r>
    <r>
      <rPr>
        <b/>
        <sz val="8"/>
        <rFont val="Arial"/>
        <family val="2"/>
      </rPr>
      <t xml:space="preserve"> - X</t>
    </r>
  </si>
  <si>
    <r>
      <t>B</t>
    </r>
    <r>
      <rPr>
        <b/>
        <vertAlign val="subscript"/>
        <sz val="8"/>
        <rFont val="Arial"/>
        <family val="2"/>
      </rPr>
      <t>t</t>
    </r>
  </si>
  <si>
    <r>
      <t>D</t>
    </r>
    <r>
      <rPr>
        <b/>
        <vertAlign val="subscript"/>
        <sz val="8"/>
        <rFont val="Arial"/>
        <family val="2"/>
      </rPr>
      <t>t</t>
    </r>
  </si>
  <si>
    <r>
      <t>V</t>
    </r>
    <r>
      <rPr>
        <b/>
        <vertAlign val="subscript"/>
        <sz val="8"/>
        <rFont val="Arial"/>
        <family val="2"/>
      </rPr>
      <t>t</t>
    </r>
  </si>
  <si>
    <r>
      <t>W</t>
    </r>
    <r>
      <rPr>
        <b/>
        <vertAlign val="subscript"/>
        <sz val="8"/>
        <rFont val="Arial"/>
        <family val="2"/>
      </rPr>
      <t>t</t>
    </r>
  </si>
  <si>
    <r>
      <t>K</t>
    </r>
    <r>
      <rPr>
        <b/>
        <vertAlign val="subscript"/>
        <sz val="8"/>
        <rFont val="Arial"/>
        <family val="2"/>
      </rPr>
      <t>t</t>
    </r>
  </si>
  <si>
    <r>
      <t>T</t>
    </r>
    <r>
      <rPr>
        <b/>
        <vertAlign val="subscript"/>
        <sz val="9"/>
        <rFont val="Arial"/>
        <family val="2"/>
      </rPr>
      <t>t</t>
    </r>
  </si>
  <si>
    <r>
      <t xml:space="preserve">Interest Penalty </t>
    </r>
    <r>
      <rPr>
        <i/>
        <sz val="8"/>
        <rFont val="Arial"/>
        <family val="2"/>
      </rPr>
      <t>(ie 3% add'l interest)</t>
    </r>
  </si>
  <si>
    <t>Actual Volumes to August 08 and Actual Revenues to August 08</t>
  </si>
  <si>
    <t>Forecast based on Budget Scenario 2</t>
  </si>
  <si>
    <t>LDZ System Charges based on a 95-5 assumption</t>
  </si>
  <si>
    <t>est 2008 AQ review factor = -5% AQ</t>
  </si>
  <si>
    <t>Assumptions</t>
  </si>
  <si>
    <t>Overall, AQs reduced by 4.7% and SOQs reduced by 4.5% in the October 2009 AQ review. In future, SOQs are assumed to reduce by 4% in October 2010 and 3% in October 2011. No adjustment has been made for the impact of any further movements in AQ in any subsequent year at the current time.</t>
  </si>
  <si>
    <t xml:space="preserve">This report is published on a without prejudice basis, in line with UNC Section V 5.13.1, and whilst every effort has been made to ensure the accuracy of the information contained here, it is subject to several estimations and forecasts and will not necessarily bear any relation to either the indicative or the price change that NGN may actually implement in any year. NGN accepts no responsibility or liability for the accuracy or completeness of this report, any use which may be made of it or any loss or damage suffered by any user in respect of the information contained in this report. The content of this report is the copyright of NGN and may not be republished, retransmitted, redistributed or otherwise made available to any other party in any form without NGN's express prior written consent. </t>
  </si>
  <si>
    <t>2008/9</t>
  </si>
  <si>
    <t>2009/10</t>
  </si>
  <si>
    <t>2010/11</t>
  </si>
  <si>
    <t>2011/12</t>
  </si>
  <si>
    <t>2012/13</t>
  </si>
  <si>
    <t>(£m)</t>
  </si>
  <si>
    <t>Final Allowed Revenue per PCR (2005/6 prices)</t>
  </si>
  <si>
    <t>Estimated year on year inflation (as calculated in the NGN Licence)</t>
  </si>
  <si>
    <t>Final Allowed Revenue per PCR at prices of year</t>
  </si>
  <si>
    <t>Movement in Pass Through</t>
  </si>
  <si>
    <t>Movement in Incentives</t>
  </si>
  <si>
    <t>Movement in K</t>
  </si>
  <si>
    <t>Final Allowed Revenue Latest Forecast</t>
  </si>
  <si>
    <t>% increase over previous year</t>
  </si>
  <si>
    <t>Forecast Collected Revenue</t>
  </si>
  <si>
    <t>Forecast (Under) / Over Recovery ( K )</t>
  </si>
  <si>
    <t>Arithmetical October Price level change needed for Collected to = Allowed</t>
  </si>
  <si>
    <t>N/A</t>
  </si>
  <si>
    <t>Arithmetical April Price level change needed for Collected to = Allowed</t>
  </si>
  <si>
    <t xml:space="preserve">Estimates of Final Allowed Revenue and Collected Revenue are subject to adjustment as information and forecasts are finalised. </t>
  </si>
  <si>
    <t>2003/04</t>
  </si>
  <si>
    <t>2004/05</t>
  </si>
  <si>
    <t>2005/06</t>
  </si>
  <si>
    <t>2006/07</t>
  </si>
  <si>
    <t>2007-08</t>
  </si>
  <si>
    <t>2008-09</t>
  </si>
  <si>
    <t>2009-10</t>
  </si>
  <si>
    <t>2010-11</t>
  </si>
  <si>
    <t>2011-12</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</si>
</sst>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Red]\(0.0%\);\-"/>
    <numFmt numFmtId="166" formatCode="0.0%"/>
    <numFmt numFmtId="167" formatCode="0%;[Red]\(0%\);\-"/>
    <numFmt numFmtId="168" formatCode="#,##0;[Red]\(#,##0\);\-"/>
    <numFmt numFmtId="169" formatCode="0.000"/>
    <numFmt numFmtId="170" formatCode="#,##0.0;[Red]\(#,##0.0\);\-"/>
    <numFmt numFmtId="171" formatCode="#,##0.000_ ;[Red]\-#,##0.000\ "/>
    <numFmt numFmtId="172" formatCode="#,##0.000"/>
    <numFmt numFmtId="173" formatCode="#,##0.0000"/>
    <numFmt numFmtId="174" formatCode="#,##0_ ;[Red]\-#,##0\ "/>
    <numFmt numFmtId="175" formatCode="0.0000"/>
    <numFmt numFmtId="176" formatCode="0.000%"/>
    <numFmt numFmtId="177" formatCode="_-&quot;£&quot;* #,##0_-;\-&quot;£&quot;* #,##0_-;_-&quot;£&quot;* &quot;-&quot;??_-;_-@_-"/>
    <numFmt numFmtId="178" formatCode="#,##0;\(#,##0\)"/>
    <numFmt numFmtId="179" formatCode="0.0%;[Red]\(0.0%\)"/>
    <numFmt numFmtId="180" formatCode="#,##0.00;[Red]\(#,##0.00\);\-"/>
    <numFmt numFmtId="181" formatCode="#,##0.000;[Red]\(#,##0.000\);\-"/>
    <numFmt numFmtId="182" formatCode="#,##0.0000;[Red]\(#,##0.0000\);\-"/>
    <numFmt numFmtId="183" formatCode="0.0%;\(0.0%\);\-"/>
    <numFmt numFmtId="184" formatCode="&quot;£&quot;#,##0"/>
    <numFmt numFmtId="185" formatCode="#,##0.0000\ &quot;pence&quot;"/>
    <numFmt numFmtId="186" formatCode="dddd\ dd\ mmm"/>
    <numFmt numFmtId="187" formatCode="d/m/yy"/>
    <numFmt numFmtId="188" formatCode="0.00%;[Red]\(0.00%\);\-"/>
    <numFmt numFmtId="189" formatCode="dd\ mmm\ yy"/>
    <numFmt numFmtId="190" formatCode="0.000%;[Red]\(0.000%\);\-"/>
    <numFmt numFmtId="191" formatCode="#,##0.0"/>
    <numFmt numFmtId="192" formatCode="#,##0.00;\(#,##0.00\)"/>
    <numFmt numFmtId="193" formatCode="#,##0;[Red]\(#,##0\)"/>
    <numFmt numFmtId="194" formatCode="#,##0.00;[Red]\(#,##0.00\)"/>
    <numFmt numFmtId="195" formatCode="_-* #,##0.0_-;\-* #,##0.0_-;_-* &quot;-&quot;??_-;_-@_-"/>
    <numFmt numFmtId="196" formatCode="_-* #,##0_-;\-* #,##0_-;_-* &quot;-&quot;??_-;_-@_-"/>
    <numFmt numFmtId="197" formatCode="0.0000000"/>
    <numFmt numFmtId="198" formatCode="0.000000"/>
    <numFmt numFmtId="199" formatCode="0.00000"/>
    <numFmt numFmtId="200" formatCode="_-* #,##0.0_-;\-* #,##0.0_-;_-* &quot;-&quot;?_-;_-@_-"/>
    <numFmt numFmtId="201" formatCode="#,##0.00000"/>
    <numFmt numFmtId="202" formatCode="#,##0.000000"/>
    <numFmt numFmtId="203" formatCode="#,##0_);[Red]\(#,##0\);\-"/>
    <numFmt numFmtId="204" formatCode="#,###,_);[Red]\(#,###,\)"/>
    <numFmt numFmtId="205" formatCode="#,##0;[Red]\(#,##0\);&quot;-&quot;??"/>
    <numFmt numFmtId="206" formatCode="&quot;£&quot;#,##0.0;[Red]\-&quot;£&quot;#,##0.0"/>
    <numFmt numFmtId="207" formatCode="&quot;Yes&quot;;&quot;Yes&quot;;&quot;No&quot;"/>
    <numFmt numFmtId="208" formatCode="&quot;True&quot;;&quot;True&quot;;&quot;False&quot;"/>
    <numFmt numFmtId="209" formatCode="&quot;On&quot;;&quot;On&quot;;&quot;Off&quot;"/>
    <numFmt numFmtId="210" formatCode="[$€-2]\ #,##0.00_);[Red]\([$€-2]\ #,##0.00\)"/>
    <numFmt numFmtId="211" formatCode="0.000000000000000%"/>
    <numFmt numFmtId="212" formatCode="0.00000000000000%"/>
    <numFmt numFmtId="213" formatCode="#,##0.00000;[Red]\(#,##0.00000\);\-"/>
    <numFmt numFmtId="214" formatCode="0\ "/>
    <numFmt numFmtId="215" formatCode="0.000000000000000000%"/>
    <numFmt numFmtId="216" formatCode="#,##0.000000;[Red]\(#,##0.000000\);\-"/>
    <numFmt numFmtId="217" formatCode="#,##0.0000000;[Red]\(#,##0.0000000\);\-"/>
    <numFmt numFmtId="218" formatCode="#,##0.00000000;[Red]\(#,##0.00000000\);\-"/>
    <numFmt numFmtId="219" formatCode="#,##0.000000000;[Red]\(#,##0.000000000\);\-"/>
    <numFmt numFmtId="220" formatCode="#,##0.0000000000;[Red]\(#,##0.0000000000\);\-"/>
  </numFmts>
  <fonts count="48">
    <font>
      <sz val="10"/>
      <name val="Arial"/>
      <family val="0"/>
    </font>
    <font>
      <u val="single"/>
      <sz val="10"/>
      <color indexed="36"/>
      <name val="Arial"/>
      <family val="2"/>
    </font>
    <font>
      <u val="single"/>
      <sz val="10"/>
      <color indexed="12"/>
      <name val="Arial"/>
      <family val="2"/>
    </font>
    <font>
      <sz val="8"/>
      <name val="Arial"/>
      <family val="2"/>
    </font>
    <font>
      <u val="single"/>
      <sz val="24"/>
      <name val="Arial"/>
      <family val="2"/>
    </font>
    <font>
      <b/>
      <sz val="10"/>
      <name val="Arial"/>
      <family val="2"/>
    </font>
    <font>
      <b/>
      <sz val="8"/>
      <name val="Arial"/>
      <family val="2"/>
    </font>
    <font>
      <b/>
      <sz val="12"/>
      <name val="Arial"/>
      <family val="2"/>
    </font>
    <font>
      <b/>
      <u val="single"/>
      <sz val="8"/>
      <name val="Arial"/>
      <family val="2"/>
    </font>
    <font>
      <b/>
      <vertAlign val="subscript"/>
      <sz val="8"/>
      <name val="Arial"/>
      <family val="2"/>
    </font>
    <font>
      <sz val="9"/>
      <name val="Arial"/>
      <family val="2"/>
    </font>
    <font>
      <b/>
      <sz val="9"/>
      <name val="Arial"/>
      <family val="2"/>
    </font>
    <font>
      <b/>
      <vertAlign val="subscript"/>
      <sz val="9"/>
      <name val="Arial"/>
      <family val="2"/>
    </font>
    <font>
      <i/>
      <sz val="8"/>
      <name val="Arial"/>
      <family val="2"/>
    </font>
    <font>
      <sz val="8"/>
      <color indexed="12"/>
      <name val="Arial"/>
      <family val="2"/>
    </font>
    <font>
      <b/>
      <sz val="14"/>
      <name val="Arial"/>
      <family val="2"/>
    </font>
    <font>
      <b/>
      <sz val="11"/>
      <name val="Arial"/>
      <family val="2"/>
    </font>
    <font>
      <sz val="8"/>
      <color indexed="9"/>
      <name val="Arial"/>
      <family val="2"/>
    </font>
    <font>
      <sz val="12"/>
      <name val="Arial"/>
      <family val="2"/>
    </font>
    <font>
      <b/>
      <sz val="10"/>
      <name val="Tahoma"/>
      <family val="2"/>
    </font>
    <font>
      <sz val="10"/>
      <name val="Tahoma"/>
      <family val="2"/>
    </font>
    <font>
      <b/>
      <sz val="11"/>
      <name val="Tahoma"/>
      <family val="2"/>
    </font>
    <font>
      <sz val="11"/>
      <name val="Tahoma"/>
      <family val="2"/>
    </font>
    <font>
      <b/>
      <sz val="8"/>
      <name val="Tahoma"/>
      <family val="2"/>
    </font>
    <font>
      <sz val="8"/>
      <name val="Tahoma"/>
      <family val="2"/>
    </font>
    <font>
      <sz val="9"/>
      <name val="Tahoma"/>
      <family val="2"/>
    </font>
    <font>
      <b/>
      <sz val="9"/>
      <name val="Tahoma"/>
      <family val="2"/>
    </font>
    <font>
      <b/>
      <u val="single"/>
      <sz val="10"/>
      <name val="Arial"/>
      <family val="2"/>
    </font>
    <font>
      <sz val="6"/>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lightGray">
        <fgColor indexed="55"/>
        <bgColor indexed="43"/>
      </patternFill>
    </fill>
    <fill>
      <patternFill patternType="solid">
        <fgColor indexed="13"/>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s>
  <cellStyleXfs count="66">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3" fillId="20" borderId="1" applyNumberFormat="0" applyAlignment="0" applyProtection="0"/>
    <xf numFmtId="0" fontId="3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4"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7" borderId="1" applyNumberFormat="0" applyAlignment="0" applyProtection="0"/>
    <xf numFmtId="0" fontId="41" fillId="0" borderId="6" applyNumberFormat="0" applyFill="0" applyAlignment="0" applyProtection="0"/>
    <xf numFmtId="0" fontId="42" fillId="22" borderId="0" applyNumberFormat="0" applyBorder="0" applyAlignment="0" applyProtection="0"/>
    <xf numFmtId="0" fontId="0" fillId="23" borderId="7" applyNumberFormat="0" applyFont="0" applyAlignment="0" applyProtection="0"/>
    <xf numFmtId="0" fontId="43"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16">
    <xf numFmtId="0" fontId="0" fillId="0" borderId="0" xfId="0" applyAlignment="1">
      <alignment/>
    </xf>
    <xf numFmtId="0" fontId="0" fillId="0" borderId="10" xfId="0"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0" fillId="0" borderId="13" xfId="0" applyBorder="1" applyAlignment="1">
      <alignment/>
    </xf>
    <xf numFmtId="164" fontId="3" fillId="0" borderId="13" xfId="0" applyNumberFormat="1" applyFont="1" applyFill="1" applyBorder="1" applyAlignment="1">
      <alignment horizontal="center"/>
    </xf>
    <xf numFmtId="164" fontId="3" fillId="0" borderId="10" xfId="0" applyNumberFormat="1" applyFont="1" applyFill="1" applyBorder="1" applyAlignment="1">
      <alignment horizontal="center"/>
    </xf>
    <xf numFmtId="164" fontId="3" fillId="0" borderId="14" xfId="0" applyNumberFormat="1" applyFont="1" applyFill="1" applyBorder="1" applyAlignment="1">
      <alignment horizontal="center"/>
    </xf>
    <xf numFmtId="0" fontId="3" fillId="0" borderId="13" xfId="0" applyFont="1" applyFill="1" applyBorder="1" applyAlignment="1">
      <alignment/>
    </xf>
    <xf numFmtId="164" fontId="3" fillId="0" borderId="15" xfId="0" applyNumberFormat="1" applyFont="1" applyFill="1" applyBorder="1" applyAlignment="1">
      <alignment horizontal="center"/>
    </xf>
    <xf numFmtId="165" fontId="3" fillId="0" borderId="13" xfId="0" applyNumberFormat="1" applyFont="1" applyFill="1" applyBorder="1" applyAlignment="1">
      <alignment/>
    </xf>
    <xf numFmtId="165" fontId="3" fillId="0" borderId="15" xfId="0" applyNumberFormat="1" applyFont="1" applyFill="1" applyBorder="1" applyAlignment="1">
      <alignment horizontal="center"/>
    </xf>
    <xf numFmtId="165" fontId="3" fillId="0" borderId="13" xfId="0" applyNumberFormat="1" applyFont="1" applyFill="1" applyBorder="1" applyAlignment="1">
      <alignment horizontal="center"/>
    </xf>
    <xf numFmtId="0" fontId="6" fillId="0" borderId="11" xfId="0" applyFont="1" applyFill="1" applyBorder="1" applyAlignment="1">
      <alignment/>
    </xf>
    <xf numFmtId="164" fontId="6" fillId="0" borderId="11" xfId="0" applyNumberFormat="1" applyFont="1" applyFill="1" applyBorder="1" applyAlignment="1">
      <alignment horizontal="center"/>
    </xf>
    <xf numFmtId="164" fontId="6" fillId="0" borderId="12" xfId="0" applyNumberFormat="1" applyFont="1" applyFill="1" applyBorder="1" applyAlignment="1">
      <alignment horizontal="center"/>
    </xf>
    <xf numFmtId="0" fontId="3" fillId="0" borderId="10" xfId="0" applyFont="1" applyFill="1" applyBorder="1" applyAlignment="1">
      <alignment/>
    </xf>
    <xf numFmtId="0" fontId="3" fillId="0" borderId="16" xfId="0" applyFont="1" applyFill="1" applyBorder="1" applyAlignment="1">
      <alignment/>
    </xf>
    <xf numFmtId="4" fontId="3" fillId="0" borderId="13" xfId="0" applyNumberFormat="1" applyFont="1" applyFill="1" applyBorder="1" applyAlignment="1">
      <alignment/>
    </xf>
    <xf numFmtId="0" fontId="6" fillId="0" borderId="13" xfId="0" applyFont="1" applyFill="1" applyBorder="1" applyAlignment="1">
      <alignment/>
    </xf>
    <xf numFmtId="0" fontId="7" fillId="0" borderId="11" xfId="0" applyFont="1" applyFill="1" applyBorder="1" applyAlignment="1">
      <alignment/>
    </xf>
    <xf numFmtId="170" fontId="7" fillId="0" borderId="11" xfId="0" applyNumberFormat="1" applyFont="1" applyFill="1" applyBorder="1" applyAlignment="1">
      <alignment horizontal="center"/>
    </xf>
    <xf numFmtId="170" fontId="7" fillId="0" borderId="12" xfId="0" applyNumberFormat="1" applyFont="1" applyFill="1" applyBorder="1" applyAlignment="1">
      <alignment horizontal="center"/>
    </xf>
    <xf numFmtId="0" fontId="0" fillId="0" borderId="13" xfId="0" applyFont="1" applyFill="1" applyBorder="1" applyAlignment="1">
      <alignment horizontal="right"/>
    </xf>
    <xf numFmtId="165" fontId="0" fillId="0" borderId="13" xfId="60" applyNumberFormat="1" applyFont="1" applyFill="1" applyBorder="1" applyAlignment="1">
      <alignment horizontal="center"/>
    </xf>
    <xf numFmtId="165" fontId="0" fillId="0" borderId="15" xfId="60" applyNumberFormat="1" applyFont="1" applyFill="1" applyBorder="1" applyAlignment="1">
      <alignment horizontal="center"/>
    </xf>
    <xf numFmtId="0" fontId="0" fillId="0" borderId="13" xfId="0" applyFont="1" applyFill="1" applyBorder="1" applyAlignment="1">
      <alignment/>
    </xf>
    <xf numFmtId="166" fontId="0" fillId="0" borderId="17" xfId="60" applyNumberFormat="1" applyFont="1" applyFill="1" applyBorder="1" applyAlignment="1">
      <alignment horizontal="center"/>
    </xf>
    <xf numFmtId="0" fontId="7" fillId="0" borderId="11" xfId="0" applyFont="1" applyFill="1" applyBorder="1" applyAlignment="1">
      <alignment wrapText="1"/>
    </xf>
    <xf numFmtId="167" fontId="7" fillId="0" borderId="11" xfId="0" applyNumberFormat="1" applyFont="1" applyFill="1" applyBorder="1" applyAlignment="1">
      <alignment horizontal="center" vertical="center"/>
    </xf>
    <xf numFmtId="0" fontId="0" fillId="0" borderId="0" xfId="0" applyBorder="1" applyAlignment="1">
      <alignment/>
    </xf>
    <xf numFmtId="167" fontId="7" fillId="0" borderId="12" xfId="0" applyNumberFormat="1" applyFont="1" applyFill="1" applyBorder="1" applyAlignment="1">
      <alignment horizontal="center" vertical="center"/>
    </xf>
    <xf numFmtId="0" fontId="8" fillId="0" borderId="0" xfId="0" applyFont="1" applyFill="1" applyBorder="1" applyAlignment="1">
      <alignment horizontal="center"/>
    </xf>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18" xfId="0" applyFont="1" applyBorder="1" applyAlignment="1">
      <alignment/>
    </xf>
    <xf numFmtId="165" fontId="3" fillId="0" borderId="0" xfId="0" applyNumberFormat="1" applyFont="1" applyAlignment="1">
      <alignment/>
    </xf>
    <xf numFmtId="0" fontId="6" fillId="0" borderId="0" xfId="0" applyFont="1" applyFill="1" applyBorder="1" applyAlignment="1">
      <alignment/>
    </xf>
    <xf numFmtId="0" fontId="7" fillId="20" borderId="12" xfId="0" applyFont="1" applyFill="1" applyBorder="1" applyAlignment="1">
      <alignment horizontal="center"/>
    </xf>
    <xf numFmtId="0" fontId="7" fillId="0" borderId="12" xfId="0" applyFont="1" applyFill="1" applyBorder="1" applyAlignment="1">
      <alignment horizontal="center"/>
    </xf>
    <xf numFmtId="0" fontId="3" fillId="20" borderId="0" xfId="0" applyFont="1" applyFill="1" applyBorder="1" applyAlignment="1">
      <alignment horizontal="right"/>
    </xf>
    <xf numFmtId="170" fontId="3" fillId="20" borderId="0" xfId="0" applyNumberFormat="1" applyFont="1" applyFill="1" applyBorder="1" applyAlignment="1">
      <alignment horizontal="center"/>
    </xf>
    <xf numFmtId="170" fontId="3" fillId="7" borderId="18" xfId="0" applyNumberFormat="1" applyFont="1" applyFill="1" applyBorder="1" applyAlignment="1">
      <alignment horizontal="center"/>
    </xf>
    <xf numFmtId="0" fontId="6" fillId="0" borderId="19" xfId="0" applyFont="1" applyFill="1" applyBorder="1" applyAlignment="1">
      <alignment horizontal="right"/>
    </xf>
    <xf numFmtId="10" fontId="3" fillId="20" borderId="18" xfId="0" applyNumberFormat="1" applyFont="1" applyFill="1" applyBorder="1" applyAlignment="1">
      <alignment/>
    </xf>
    <xf numFmtId="10" fontId="3" fillId="20" borderId="0" xfId="0" applyNumberFormat="1" applyFont="1" applyFill="1" applyBorder="1" applyAlignment="1">
      <alignment/>
    </xf>
    <xf numFmtId="10" fontId="3" fillId="24" borderId="0" xfId="0" applyNumberFormat="1" applyFont="1" applyFill="1" applyBorder="1" applyAlignment="1">
      <alignment/>
    </xf>
    <xf numFmtId="10" fontId="3" fillId="0" borderId="0" xfId="0" applyNumberFormat="1" applyFont="1" applyFill="1" applyBorder="1" applyAlignment="1">
      <alignment horizontal="center"/>
    </xf>
    <xf numFmtId="10" fontId="3" fillId="24" borderId="0" xfId="0" applyNumberFormat="1" applyFont="1" applyFill="1" applyBorder="1" applyAlignment="1">
      <alignment horizontal="center"/>
    </xf>
    <xf numFmtId="0" fontId="6" fillId="0" borderId="18" xfId="0" applyFont="1" applyFill="1" applyBorder="1" applyAlignment="1">
      <alignment horizontal="right"/>
    </xf>
    <xf numFmtId="10" fontId="3" fillId="20" borderId="15" xfId="0" applyNumberFormat="1" applyFont="1" applyFill="1" applyBorder="1" applyAlignment="1">
      <alignment/>
    </xf>
    <xf numFmtId="0" fontId="6" fillId="0" borderId="20" xfId="0" applyFont="1" applyFill="1" applyBorder="1" applyAlignment="1">
      <alignment horizontal="right"/>
    </xf>
    <xf numFmtId="10" fontId="3" fillId="20" borderId="20" xfId="0" applyNumberFormat="1" applyFont="1" applyFill="1" applyBorder="1" applyAlignment="1">
      <alignment/>
    </xf>
    <xf numFmtId="10" fontId="3" fillId="20" borderId="21" xfId="0" applyNumberFormat="1" applyFont="1" applyFill="1" applyBorder="1" applyAlignment="1">
      <alignment/>
    </xf>
    <xf numFmtId="10" fontId="3" fillId="20" borderId="17" xfId="0" applyNumberFormat="1" applyFont="1" applyFill="1" applyBorder="1" applyAlignment="1">
      <alignment/>
    </xf>
    <xf numFmtId="3" fontId="3" fillId="20" borderId="14" xfId="0" applyNumberFormat="1" applyFont="1" applyFill="1" applyBorder="1" applyAlignment="1">
      <alignment/>
    </xf>
    <xf numFmtId="3" fontId="3" fillId="20" borderId="0" xfId="0" applyNumberFormat="1" applyFont="1" applyFill="1" applyBorder="1" applyAlignment="1">
      <alignment/>
    </xf>
    <xf numFmtId="3" fontId="3" fillId="8" borderId="18" xfId="0" applyNumberFormat="1" applyFont="1" applyFill="1" applyBorder="1" applyAlignment="1">
      <alignment/>
    </xf>
    <xf numFmtId="3" fontId="3" fillId="20" borderId="15" xfId="0" applyNumberFormat="1" applyFont="1" applyFill="1" applyBorder="1" applyAlignment="1">
      <alignment/>
    </xf>
    <xf numFmtId="0" fontId="6" fillId="0" borderId="20" xfId="0" applyFont="1" applyFill="1" applyBorder="1" applyAlignment="1">
      <alignment/>
    </xf>
    <xf numFmtId="3" fontId="3" fillId="20" borderId="12" xfId="0" applyNumberFormat="1" applyFont="1" applyFill="1" applyBorder="1" applyAlignment="1">
      <alignment/>
    </xf>
    <xf numFmtId="3" fontId="3" fillId="20" borderId="22" xfId="0" applyNumberFormat="1" applyFont="1" applyFill="1" applyBorder="1" applyAlignment="1">
      <alignment/>
    </xf>
    <xf numFmtId="3" fontId="3" fillId="0" borderId="23" xfId="0" applyNumberFormat="1" applyFont="1" applyFill="1" applyBorder="1" applyAlignment="1">
      <alignment/>
    </xf>
    <xf numFmtId="3" fontId="3" fillId="0" borderId="12" xfId="0" applyNumberFormat="1" applyFont="1" applyFill="1" applyBorder="1" applyAlignment="1">
      <alignment/>
    </xf>
    <xf numFmtId="3" fontId="3" fillId="20" borderId="18" xfId="0" applyNumberFormat="1" applyFont="1" applyFill="1" applyBorder="1" applyAlignment="1">
      <alignment/>
    </xf>
    <xf numFmtId="3" fontId="3" fillId="20" borderId="0" xfId="0" applyNumberFormat="1" applyFont="1" applyFill="1" applyBorder="1" applyAlignment="1" applyProtection="1">
      <alignment/>
      <protection/>
    </xf>
    <xf numFmtId="10" fontId="3" fillId="20" borderId="13" xfId="0" applyNumberFormat="1" applyFont="1" applyFill="1" applyBorder="1" applyAlignment="1">
      <alignment horizontal="right"/>
    </xf>
    <xf numFmtId="10" fontId="3" fillId="20" borderId="0" xfId="0" applyNumberFormat="1" applyFont="1" applyFill="1" applyBorder="1" applyAlignment="1">
      <alignment horizontal="right"/>
    </xf>
    <xf numFmtId="10" fontId="3" fillId="20" borderId="18" xfId="0" applyNumberFormat="1" applyFont="1" applyFill="1" applyBorder="1" applyAlignment="1">
      <alignment horizontal="right"/>
    </xf>
    <xf numFmtId="10" fontId="3" fillId="20" borderId="14" xfId="0" applyNumberFormat="1" applyFont="1" applyFill="1" applyBorder="1" applyAlignment="1">
      <alignment/>
    </xf>
    <xf numFmtId="181" fontId="3" fillId="24" borderId="19" xfId="0" applyNumberFormat="1" applyFont="1" applyFill="1" applyBorder="1" applyAlignment="1">
      <alignment horizontal="right"/>
    </xf>
    <xf numFmtId="181" fontId="3" fillId="22" borderId="18" xfId="0" applyNumberFormat="1" applyFont="1" applyFill="1" applyBorder="1" applyAlignment="1">
      <alignment horizontal="right"/>
    </xf>
    <xf numFmtId="0" fontId="6" fillId="0" borderId="0" xfId="0" applyFont="1" applyFill="1" applyBorder="1" applyAlignment="1">
      <alignment horizontal="right"/>
    </xf>
    <xf numFmtId="10" fontId="3" fillId="20" borderId="19" xfId="0" applyNumberFormat="1" applyFont="1" applyFill="1" applyBorder="1" applyAlignment="1">
      <alignment/>
    </xf>
    <xf numFmtId="181" fontId="3" fillId="24" borderId="18" xfId="0" applyNumberFormat="1" applyFont="1" applyFill="1" applyBorder="1" applyAlignment="1">
      <alignment horizontal="right"/>
    </xf>
    <xf numFmtId="181" fontId="3" fillId="20" borderId="20" xfId="0" applyNumberFormat="1" applyFont="1" applyFill="1" applyBorder="1" applyAlignment="1">
      <alignment/>
    </xf>
    <xf numFmtId="181" fontId="3" fillId="24" borderId="20" xfId="0" applyNumberFormat="1" applyFont="1" applyFill="1" applyBorder="1" applyAlignment="1">
      <alignment horizontal="right"/>
    </xf>
    <xf numFmtId="172" fontId="3" fillId="20" borderId="13" xfId="0" applyNumberFormat="1" applyFont="1" applyFill="1" applyBorder="1" applyAlignment="1">
      <alignment/>
    </xf>
    <xf numFmtId="172" fontId="3" fillId="20" borderId="0" xfId="0" applyNumberFormat="1" applyFont="1" applyFill="1" applyBorder="1" applyAlignment="1">
      <alignment/>
    </xf>
    <xf numFmtId="172" fontId="3" fillId="20" borderId="19" xfId="0" applyNumberFormat="1" applyFont="1" applyFill="1" applyBorder="1" applyAlignment="1">
      <alignment/>
    </xf>
    <xf numFmtId="172" fontId="3" fillId="0" borderId="18" xfId="0" applyNumberFormat="1" applyFont="1" applyFill="1" applyBorder="1" applyAlignment="1">
      <alignment/>
    </xf>
    <xf numFmtId="172" fontId="3" fillId="20" borderId="18" xfId="0" applyNumberFormat="1" applyFont="1" applyFill="1" applyBorder="1" applyAlignment="1">
      <alignment/>
    </xf>
    <xf numFmtId="172" fontId="3" fillId="7" borderId="18" xfId="0" applyNumberFormat="1" applyFont="1" applyFill="1" applyBorder="1" applyAlignment="1">
      <alignment/>
    </xf>
    <xf numFmtId="172" fontId="3" fillId="4" borderId="18" xfId="0" applyNumberFormat="1" applyFont="1" applyFill="1" applyBorder="1" applyAlignment="1">
      <alignment/>
    </xf>
    <xf numFmtId="172" fontId="10" fillId="20" borderId="13" xfId="0" applyNumberFormat="1" applyFont="1" applyFill="1" applyBorder="1" applyAlignment="1">
      <alignment/>
    </xf>
    <xf numFmtId="172" fontId="10" fillId="20" borderId="0" xfId="0" applyNumberFormat="1" applyFont="1" applyFill="1" applyBorder="1" applyAlignment="1">
      <alignment/>
    </xf>
    <xf numFmtId="172" fontId="10" fillId="20" borderId="18" xfId="0" applyNumberFormat="1" applyFont="1" applyFill="1" applyBorder="1" applyAlignment="1">
      <alignment/>
    </xf>
    <xf numFmtId="172" fontId="3" fillId="20" borderId="16" xfId="0" applyNumberFormat="1" applyFont="1" applyFill="1" applyBorder="1" applyAlignment="1">
      <alignment/>
    </xf>
    <xf numFmtId="172" fontId="3" fillId="20" borderId="21" xfId="0" applyNumberFormat="1" applyFont="1" applyFill="1" applyBorder="1" applyAlignment="1">
      <alignment/>
    </xf>
    <xf numFmtId="172" fontId="3" fillId="20" borderId="20" xfId="0" applyNumberFormat="1" applyFont="1" applyFill="1" applyBorder="1" applyAlignment="1">
      <alignment/>
    </xf>
    <xf numFmtId="172" fontId="3" fillId="7" borderId="20" xfId="0" applyNumberFormat="1" applyFont="1" applyFill="1" applyBorder="1" applyAlignment="1">
      <alignment/>
    </xf>
    <xf numFmtId="172" fontId="3" fillId="0" borderId="20" xfId="0" applyNumberFormat="1" applyFont="1" applyFill="1" applyBorder="1" applyAlignment="1">
      <alignment/>
    </xf>
    <xf numFmtId="172" fontId="3" fillId="24" borderId="18" xfId="0" applyNumberFormat="1" applyFont="1" applyFill="1" applyBorder="1" applyAlignment="1">
      <alignment/>
    </xf>
    <xf numFmtId="0" fontId="11" fillId="0" borderId="16" xfId="0" applyFont="1" applyFill="1" applyBorder="1" applyAlignment="1">
      <alignment/>
    </xf>
    <xf numFmtId="0" fontId="11" fillId="0" borderId="20" xfId="0" applyFont="1" applyFill="1" applyBorder="1" applyAlignment="1">
      <alignment horizontal="right"/>
    </xf>
    <xf numFmtId="172" fontId="11" fillId="20" borderId="20" xfId="0" applyNumberFormat="1" applyFont="1" applyFill="1" applyBorder="1" applyAlignment="1">
      <alignment/>
    </xf>
    <xf numFmtId="172" fontId="11" fillId="20" borderId="21" xfId="0" applyNumberFormat="1" applyFont="1" applyFill="1" applyBorder="1" applyAlignment="1">
      <alignment/>
    </xf>
    <xf numFmtId="172" fontId="11" fillId="24" borderId="20" xfId="0" applyNumberFormat="1" applyFont="1" applyFill="1" applyBorder="1" applyAlignment="1">
      <alignment/>
    </xf>
    <xf numFmtId="165" fontId="3" fillId="0" borderId="0" xfId="0" applyNumberFormat="1" applyFont="1" applyBorder="1" applyAlignment="1">
      <alignment/>
    </xf>
    <xf numFmtId="0" fontId="11" fillId="0" borderId="10" xfId="0" applyFont="1" applyFill="1" applyBorder="1" applyAlignment="1">
      <alignment/>
    </xf>
    <xf numFmtId="0" fontId="11" fillId="0" borderId="19" xfId="0" applyFont="1" applyFill="1" applyBorder="1" applyAlignment="1">
      <alignment horizontal="right"/>
    </xf>
    <xf numFmtId="172" fontId="11" fillId="20" borderId="24" xfId="0" applyNumberFormat="1" applyFont="1" applyFill="1" applyBorder="1" applyAlignment="1">
      <alignment/>
    </xf>
    <xf numFmtId="172" fontId="11" fillId="20" borderId="10" xfId="0" applyNumberFormat="1" applyFont="1" applyFill="1" applyBorder="1" applyAlignment="1">
      <alignment/>
    </xf>
    <xf numFmtId="181" fontId="11" fillId="20" borderId="24" xfId="0" applyNumberFormat="1" applyFont="1" applyFill="1" applyBorder="1" applyAlignment="1">
      <alignment/>
    </xf>
    <xf numFmtId="172" fontId="11" fillId="8" borderId="19" xfId="0" applyNumberFormat="1" applyFont="1" applyFill="1" applyBorder="1" applyAlignment="1">
      <alignment/>
    </xf>
    <xf numFmtId="171" fontId="3" fillId="20" borderId="15" xfId="0" applyNumberFormat="1" applyFont="1" applyFill="1" applyBorder="1" applyAlignment="1">
      <alignment/>
    </xf>
    <xf numFmtId="171" fontId="3" fillId="20" borderId="0" xfId="0" applyNumberFormat="1" applyFont="1" applyFill="1" applyBorder="1" applyAlignment="1">
      <alignment/>
    </xf>
    <xf numFmtId="171" fontId="3" fillId="24" borderId="18" xfId="0" applyNumberFormat="1" applyFont="1" applyFill="1" applyBorder="1" applyAlignment="1">
      <alignment/>
    </xf>
    <xf numFmtId="4" fontId="6" fillId="0" borderId="0" xfId="0" applyNumberFormat="1" applyFont="1" applyFill="1" applyBorder="1" applyAlignment="1">
      <alignment/>
    </xf>
    <xf numFmtId="10" fontId="3" fillId="7" borderId="18" xfId="0" applyNumberFormat="1" applyFont="1" applyFill="1" applyBorder="1" applyAlignment="1">
      <alignment horizontal="right"/>
    </xf>
    <xf numFmtId="4" fontId="3" fillId="0" borderId="0" xfId="0" applyNumberFormat="1" applyFont="1" applyAlignment="1">
      <alignment/>
    </xf>
    <xf numFmtId="10" fontId="3" fillId="20" borderId="0" xfId="60" applyNumberFormat="1" applyFont="1" applyFill="1" applyBorder="1" applyAlignment="1">
      <alignment/>
    </xf>
    <xf numFmtId="10" fontId="3" fillId="0" borderId="18" xfId="60" applyNumberFormat="1" applyFont="1" applyFill="1" applyBorder="1" applyAlignment="1">
      <alignment/>
    </xf>
    <xf numFmtId="172" fontId="3" fillId="20" borderId="15" xfId="0" applyNumberFormat="1" applyFont="1" applyFill="1" applyBorder="1" applyAlignment="1">
      <alignment/>
    </xf>
    <xf numFmtId="4" fontId="3" fillId="20" borderId="0" xfId="0" applyNumberFormat="1" applyFont="1" applyFill="1" applyBorder="1" applyAlignment="1">
      <alignment/>
    </xf>
    <xf numFmtId="4" fontId="3" fillId="24" borderId="18" xfId="0" applyNumberFormat="1" applyFont="1" applyFill="1" applyBorder="1" applyAlignment="1">
      <alignment/>
    </xf>
    <xf numFmtId="4" fontId="3" fillId="0" borderId="16" xfId="0" applyNumberFormat="1" applyFont="1" applyFill="1" applyBorder="1" applyAlignment="1">
      <alignment/>
    </xf>
    <xf numFmtId="4" fontId="6" fillId="0" borderId="21" xfId="0" applyNumberFormat="1" applyFont="1" applyFill="1" applyBorder="1" applyAlignment="1">
      <alignment/>
    </xf>
    <xf numFmtId="172" fontId="3" fillId="20" borderId="17" xfId="0" applyNumberFormat="1" applyFont="1" applyFill="1" applyBorder="1" applyAlignment="1">
      <alignment/>
    </xf>
    <xf numFmtId="4" fontId="3" fillId="20" borderId="21" xfId="0" applyNumberFormat="1" applyFont="1" applyFill="1" applyBorder="1" applyAlignment="1">
      <alignment/>
    </xf>
    <xf numFmtId="4" fontId="3" fillId="24" borderId="20" xfId="0" applyNumberFormat="1" applyFont="1" applyFill="1" applyBorder="1" applyAlignment="1">
      <alignment/>
    </xf>
    <xf numFmtId="0" fontId="0" fillId="0" borderId="24" xfId="0" applyBorder="1" applyAlignment="1">
      <alignment horizontal="left" wrapText="1"/>
    </xf>
    <xf numFmtId="166" fontId="6" fillId="0" borderId="0" xfId="60" applyNumberFormat="1" applyFont="1" applyFill="1" applyBorder="1" applyAlignment="1">
      <alignment/>
    </xf>
    <xf numFmtId="177" fontId="6" fillId="0" borderId="0" xfId="45" applyNumberFormat="1" applyFont="1" applyFill="1" applyBorder="1" applyAlignment="1">
      <alignment/>
    </xf>
    <xf numFmtId="0" fontId="0" fillId="0" borderId="21" xfId="0" applyBorder="1" applyAlignment="1">
      <alignment horizontal="right"/>
    </xf>
    <xf numFmtId="177" fontId="6" fillId="0" borderId="21" xfId="45" applyNumberFormat="1" applyFont="1" applyFill="1" applyBorder="1" applyAlignment="1">
      <alignment/>
    </xf>
    <xf numFmtId="168" fontId="6" fillId="0" borderId="21" xfId="45" applyNumberFormat="1" applyFont="1" applyFill="1" applyBorder="1" applyAlignment="1">
      <alignment/>
    </xf>
    <xf numFmtId="4" fontId="3" fillId="0" borderId="0" xfId="0" applyNumberFormat="1" applyFont="1" applyFill="1" applyBorder="1" applyAlignment="1">
      <alignment/>
    </xf>
    <xf numFmtId="179" fontId="14" fillId="25" borderId="12" xfId="0" applyNumberFormat="1" applyFont="1" applyFill="1" applyBorder="1" applyAlignment="1">
      <alignment horizontal="center"/>
    </xf>
    <xf numFmtId="4" fontId="3" fillId="0" borderId="0" xfId="0" applyNumberFormat="1" applyFont="1" applyFill="1" applyBorder="1" applyAlignment="1">
      <alignment horizontal="center"/>
    </xf>
    <xf numFmtId="165" fontId="15" fillId="4" borderId="0" xfId="0" applyNumberFormat="1" applyFont="1" applyFill="1" applyAlignment="1">
      <alignment horizontal="center"/>
    </xf>
    <xf numFmtId="165" fontId="16" fillId="4" borderId="0" xfId="0" applyNumberFormat="1" applyFont="1" applyFill="1" applyAlignment="1">
      <alignment horizontal="center"/>
    </xf>
    <xf numFmtId="0" fontId="6" fillId="0" borderId="0" xfId="0" applyFont="1" applyAlignment="1">
      <alignment/>
    </xf>
    <xf numFmtId="176" fontId="3" fillId="0" borderId="0" xfId="0" applyNumberFormat="1" applyFont="1" applyAlignment="1">
      <alignment/>
    </xf>
    <xf numFmtId="176" fontId="17" fillId="0" borderId="24" xfId="0" applyNumberFormat="1" applyFont="1" applyFill="1" applyBorder="1" applyAlignment="1">
      <alignment horizontal="center"/>
    </xf>
    <xf numFmtId="165" fontId="3" fillId="0" borderId="24" xfId="0" applyNumberFormat="1" applyFont="1" applyFill="1" applyBorder="1" applyAlignment="1">
      <alignment horizontal="center"/>
    </xf>
    <xf numFmtId="165" fontId="3" fillId="0" borderId="0" xfId="0" applyNumberFormat="1" applyFont="1" applyFill="1" applyBorder="1" applyAlignment="1">
      <alignment horizontal="center"/>
    </xf>
    <xf numFmtId="0" fontId="7" fillId="0" borderId="0" xfId="0" applyFont="1" applyAlignment="1">
      <alignment/>
    </xf>
    <xf numFmtId="0" fontId="7" fillId="0" borderId="25" xfId="0" applyFont="1" applyBorder="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xf numFmtId="0" fontId="5" fillId="0" borderId="0" xfId="0" applyFont="1" applyAlignment="1">
      <alignment/>
    </xf>
    <xf numFmtId="0" fontId="18" fillId="0" borderId="0" xfId="0" applyFont="1" applyAlignment="1">
      <alignment horizontal="center"/>
    </xf>
    <xf numFmtId="170" fontId="18" fillId="0" borderId="28" xfId="0" applyNumberFormat="1" applyFont="1" applyBorder="1" applyAlignment="1">
      <alignment horizontal="center"/>
    </xf>
    <xf numFmtId="170" fontId="18" fillId="0" borderId="29" xfId="0" applyNumberFormat="1" applyFont="1" applyBorder="1" applyAlignment="1">
      <alignment horizontal="center"/>
    </xf>
    <xf numFmtId="170" fontId="18" fillId="22" borderId="29" xfId="0" applyNumberFormat="1" applyFont="1" applyFill="1" applyBorder="1" applyAlignment="1">
      <alignment horizontal="center"/>
    </xf>
    <xf numFmtId="180" fontId="18" fillId="0" borderId="29" xfId="0" applyNumberFormat="1" applyFont="1" applyBorder="1" applyAlignment="1">
      <alignment horizontal="center"/>
    </xf>
    <xf numFmtId="170" fontId="18" fillId="0" borderId="27" xfId="0" applyNumberFormat="1" applyFont="1" applyBorder="1" applyAlignment="1">
      <alignment horizontal="center"/>
    </xf>
    <xf numFmtId="168" fontId="18" fillId="0" borderId="28" xfId="0" applyNumberFormat="1" applyFont="1" applyBorder="1" applyAlignment="1">
      <alignment horizontal="center"/>
    </xf>
    <xf numFmtId="168" fontId="18" fillId="0" borderId="29" xfId="0" applyNumberFormat="1" applyFont="1" applyBorder="1" applyAlignment="1">
      <alignment horizontal="center"/>
    </xf>
    <xf numFmtId="168" fontId="18" fillId="22" borderId="30" xfId="0" applyNumberFormat="1" applyFont="1" applyFill="1" applyBorder="1" applyAlignment="1">
      <alignment horizontal="center"/>
    </xf>
    <xf numFmtId="168" fontId="18" fillId="0" borderId="30" xfId="0" applyNumberFormat="1" applyFont="1" applyBorder="1" applyAlignment="1">
      <alignment horizontal="center"/>
    </xf>
    <xf numFmtId="168" fontId="18" fillId="0" borderId="31" xfId="0" applyNumberFormat="1" applyFont="1" applyBorder="1" applyAlignment="1">
      <alignment horizontal="center"/>
    </xf>
    <xf numFmtId="180" fontId="3" fillId="0" borderId="0" xfId="0" applyNumberFormat="1" applyFont="1" applyBorder="1" applyAlignment="1">
      <alignment horizontal="center"/>
    </xf>
    <xf numFmtId="181" fontId="3" fillId="0" borderId="0" xfId="0" applyNumberFormat="1" applyFont="1" applyBorder="1" applyAlignment="1">
      <alignment horizontal="left"/>
    </xf>
    <xf numFmtId="0" fontId="3" fillId="0" borderId="13" xfId="0" applyFont="1" applyBorder="1" applyAlignment="1">
      <alignment/>
    </xf>
    <xf numFmtId="0" fontId="0" fillId="0" borderId="0" xfId="0" applyBorder="1" applyAlignment="1">
      <alignment/>
    </xf>
    <xf numFmtId="0" fontId="0" fillId="0" borderId="18" xfId="0" applyBorder="1" applyAlignment="1">
      <alignment/>
    </xf>
    <xf numFmtId="0" fontId="27" fillId="0" borderId="0" xfId="0" applyFont="1" applyAlignment="1">
      <alignment/>
    </xf>
    <xf numFmtId="0" fontId="27" fillId="0" borderId="0" xfId="0" applyFont="1" applyFill="1" applyAlignment="1">
      <alignment/>
    </xf>
    <xf numFmtId="164" fontId="3" fillId="0" borderId="19" xfId="0" applyNumberFormat="1" applyFont="1" applyFill="1" applyBorder="1" applyAlignment="1">
      <alignment horizontal="center"/>
    </xf>
    <xf numFmtId="165" fontId="3" fillId="0" borderId="17" xfId="0" applyNumberFormat="1" applyFont="1" applyFill="1" applyBorder="1" applyAlignment="1">
      <alignment horizontal="center"/>
    </xf>
    <xf numFmtId="165" fontId="0" fillId="0" borderId="0" xfId="0" applyNumberFormat="1" applyAlignment="1">
      <alignment/>
    </xf>
    <xf numFmtId="0" fontId="3" fillId="0" borderId="0" xfId="0" applyFont="1" applyAlignment="1">
      <alignment/>
    </xf>
    <xf numFmtId="167" fontId="3" fillId="0" borderId="13" xfId="0" applyNumberFormat="1" applyFont="1" applyFill="1" applyBorder="1" applyAlignment="1">
      <alignment horizontal="center"/>
    </xf>
    <xf numFmtId="167" fontId="3" fillId="0" borderId="17" xfId="0" applyNumberFormat="1" applyFont="1" applyFill="1" applyBorder="1" applyAlignment="1">
      <alignment horizontal="center"/>
    </xf>
    <xf numFmtId="165" fontId="7" fillId="0" borderId="11" xfId="0" applyNumberFormat="1" applyFont="1" applyFill="1" applyBorder="1" applyAlignment="1">
      <alignment horizontal="center" vertical="center"/>
    </xf>
    <xf numFmtId="0" fontId="28" fillId="0" borderId="0" xfId="0" applyFont="1" applyAlignment="1">
      <alignment/>
    </xf>
    <xf numFmtId="0" fontId="5" fillId="0" borderId="0" xfId="0" applyFont="1" applyFill="1" applyBorder="1" applyAlignment="1">
      <alignment vertical="top" wrapText="1"/>
    </xf>
    <xf numFmtId="0" fontId="5" fillId="0" borderId="0" xfId="0" applyFont="1" applyFill="1" applyAlignment="1">
      <alignment/>
    </xf>
    <xf numFmtId="0" fontId="5" fillId="0" borderId="0" xfId="0" applyFont="1" applyFill="1" applyAlignment="1">
      <alignment/>
    </xf>
    <xf numFmtId="164" fontId="3" fillId="0" borderId="17" xfId="0" applyNumberFormat="1" applyFont="1" applyFill="1" applyBorder="1" applyAlignment="1">
      <alignment horizontal="center"/>
    </xf>
    <xf numFmtId="165" fontId="3" fillId="0" borderId="16" xfId="0" applyNumberFormat="1" applyFont="1" applyFill="1" applyBorder="1" applyAlignment="1">
      <alignment horizontal="center"/>
    </xf>
    <xf numFmtId="0" fontId="3" fillId="0" borderId="13" xfId="0" applyFont="1" applyBorder="1" applyAlignment="1">
      <alignment/>
    </xf>
    <xf numFmtId="0" fontId="0" fillId="0" borderId="0" xfId="0" applyBorder="1" applyAlignment="1">
      <alignment/>
    </xf>
    <xf numFmtId="0" fontId="0" fillId="0" borderId="18" xfId="0" applyBorder="1" applyAlignment="1">
      <alignment/>
    </xf>
    <xf numFmtId="0" fontId="3" fillId="0" borderId="13" xfId="0" applyFont="1" applyFill="1" applyBorder="1" applyAlignment="1">
      <alignment/>
    </xf>
    <xf numFmtId="0" fontId="0" fillId="0" borderId="0" xfId="0" applyFill="1" applyBorder="1" applyAlignment="1">
      <alignment/>
    </xf>
    <xf numFmtId="0" fontId="0" fillId="0" borderId="18" xfId="0" applyFill="1" applyBorder="1" applyAlignment="1">
      <alignment/>
    </xf>
    <xf numFmtId="0" fontId="3" fillId="0" borderId="16" xfId="0" applyFont="1" applyBorder="1" applyAlignment="1">
      <alignment/>
    </xf>
    <xf numFmtId="0" fontId="0" fillId="0" borderId="21" xfId="0" applyBorder="1" applyAlignment="1">
      <alignment/>
    </xf>
    <xf numFmtId="0" fontId="0" fillId="0" borderId="20" xfId="0" applyBorder="1" applyAlignment="1">
      <alignment/>
    </xf>
    <xf numFmtId="0" fontId="3" fillId="3" borderId="13" xfId="0" applyFont="1" applyFill="1" applyBorder="1" applyAlignment="1">
      <alignment/>
    </xf>
    <xf numFmtId="0" fontId="0" fillId="3" borderId="0" xfId="0" applyFill="1" applyBorder="1" applyAlignment="1">
      <alignment/>
    </xf>
    <xf numFmtId="0" fontId="0" fillId="3" borderId="18" xfId="0" applyFill="1" applyBorder="1" applyAlignment="1">
      <alignment/>
    </xf>
    <xf numFmtId="0" fontId="6" fillId="0" borderId="19"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xf>
    <xf numFmtId="0" fontId="5" fillId="0" borderId="24" xfId="0" applyFont="1" applyBorder="1" applyAlignment="1">
      <alignment horizontal="center"/>
    </xf>
    <xf numFmtId="0" fontId="5" fillId="0" borderId="24" xfId="0" applyFont="1" applyBorder="1" applyAlignment="1">
      <alignment/>
    </xf>
    <xf numFmtId="0" fontId="5" fillId="0" borderId="19" xfId="0" applyFont="1" applyBorder="1" applyAlignment="1">
      <alignment/>
    </xf>
    <xf numFmtId="0" fontId="15" fillId="26" borderId="13" xfId="0" applyFont="1" applyFill="1" applyBorder="1" applyAlignment="1">
      <alignment/>
    </xf>
    <xf numFmtId="0" fontId="15" fillId="26" borderId="0" xfId="0" applyFont="1" applyFill="1" applyBorder="1" applyAlignment="1">
      <alignment/>
    </xf>
    <xf numFmtId="0" fontId="15" fillId="26" borderId="18" xfId="0" applyFont="1" applyFill="1" applyBorder="1" applyAlignment="1">
      <alignment/>
    </xf>
    <xf numFmtId="4" fontId="6" fillId="0" borderId="10" xfId="0" applyNumberFormat="1" applyFont="1" applyFill="1" applyBorder="1" applyAlignment="1">
      <alignment horizontal="right" wrapText="1"/>
    </xf>
    <xf numFmtId="0" fontId="0" fillId="0" borderId="24" xfId="0" applyBorder="1" applyAlignment="1">
      <alignment horizontal="right"/>
    </xf>
    <xf numFmtId="4" fontId="6" fillId="0" borderId="13" xfId="0" applyNumberFormat="1" applyFont="1" applyFill="1" applyBorder="1" applyAlignment="1">
      <alignment horizontal="right"/>
    </xf>
    <xf numFmtId="0" fontId="0" fillId="0" borderId="0" xfId="0" applyAlignment="1">
      <alignment/>
    </xf>
    <xf numFmtId="0" fontId="6" fillId="0" borderId="16" xfId="0" applyFont="1" applyFill="1" applyBorder="1" applyAlignment="1">
      <alignment horizontal="righ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Alignment="1">
      <alignment/>
    </xf>
    <xf numFmtId="0" fontId="28" fillId="0" borderId="21" xfId="0" applyFont="1" applyBorder="1" applyAlignment="1">
      <alignment wrapText="1"/>
    </xf>
    <xf numFmtId="0" fontId="3" fillId="0" borderId="21" xfId="0" applyFont="1" applyBorder="1" applyAlignment="1">
      <alignment wrapText="1"/>
    </xf>
    <xf numFmtId="168" fontId="0" fillId="0" borderId="0" xfId="0" applyNumberFormat="1" applyFont="1" applyFill="1" applyBorder="1" applyAlignment="1">
      <alignment vertical="top" wrapText="1"/>
    </xf>
    <xf numFmtId="168" fontId="29" fillId="0" borderId="0" xfId="0" applyNumberFormat="1" applyFont="1" applyFill="1" applyBorder="1" applyAlignment="1">
      <alignment vertical="top" wrapText="1"/>
    </xf>
    <xf numFmtId="168" fontId="29" fillId="0" borderId="0" xfId="0" applyNumberFormat="1" applyFont="1" applyFill="1" applyAlignment="1">
      <alignment/>
    </xf>
    <xf numFmtId="0" fontId="29" fillId="0" borderId="0" xfId="0" applyFont="1" applyFill="1" applyAlignment="1">
      <alignment/>
    </xf>
    <xf numFmtId="168" fontId="0" fillId="0" borderId="0" xfId="0" applyNumberFormat="1" applyFont="1" applyFill="1" applyAlignment="1">
      <alignment/>
    </xf>
    <xf numFmtId="0" fontId="4" fillId="0" borderId="0" xfId="0" applyFont="1" applyAlignment="1">
      <alignment horizontal="center"/>
    </xf>
    <xf numFmtId="0" fontId="3" fillId="0" borderId="0" xfId="0" applyFont="1" applyAlignment="1">
      <alignment vertical="top" wrapText="1"/>
    </xf>
    <xf numFmtId="0" fontId="3" fillId="0" borderId="0" xfId="0" applyFont="1" applyAlignment="1">
      <alignment/>
    </xf>
    <xf numFmtId="0" fontId="29" fillId="0" borderId="0" xfId="0" applyFont="1" applyFill="1" applyBorder="1" applyAlignment="1">
      <alignment vertical="top" wrapText="1"/>
    </xf>
    <xf numFmtId="0" fontId="0" fillId="0" borderId="0" xfId="0" applyFont="1" applyFill="1" applyAlignment="1">
      <alignment wrapText="1"/>
    </xf>
  </cellXfs>
  <cellStyles count="52">
    <cellStyle name="Normal" xfId="0"/>
    <cellStyle name="=C:\WINNT\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ercent 2"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39</xdr:row>
      <xdr:rowOff>152400</xdr:rowOff>
    </xdr:from>
    <xdr:to>
      <xdr:col>7</xdr:col>
      <xdr:colOff>704850</xdr:colOff>
      <xdr:row>41</xdr:row>
      <xdr:rowOff>19050</xdr:rowOff>
    </xdr:to>
    <xdr:sp>
      <xdr:nvSpPr>
        <xdr:cNvPr id="1" name="AutoShape 15"/>
        <xdr:cNvSpPr>
          <a:spLocks/>
        </xdr:cNvSpPr>
      </xdr:nvSpPr>
      <xdr:spPr>
        <a:xfrm>
          <a:off x="4314825" y="5286375"/>
          <a:ext cx="657225" cy="257175"/>
        </a:xfrm>
        <a:prstGeom prst="bevel">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goalseek</a:t>
          </a:r>
        </a:p>
      </xdr:txBody>
    </xdr:sp>
    <xdr:clientData/>
  </xdr:twoCellAnchor>
  <xdr:twoCellAnchor>
    <xdr:from>
      <xdr:col>8</xdr:col>
      <xdr:colOff>561975</xdr:colOff>
      <xdr:row>41</xdr:row>
      <xdr:rowOff>28575</xdr:rowOff>
    </xdr:from>
    <xdr:to>
      <xdr:col>11</xdr:col>
      <xdr:colOff>152400</xdr:colOff>
      <xdr:row>42</xdr:row>
      <xdr:rowOff>57150</xdr:rowOff>
    </xdr:to>
    <xdr:sp>
      <xdr:nvSpPr>
        <xdr:cNvPr id="2" name="AutoShape 17"/>
        <xdr:cNvSpPr>
          <a:spLocks/>
        </xdr:cNvSpPr>
      </xdr:nvSpPr>
      <xdr:spPr>
        <a:xfrm>
          <a:off x="5572125" y="5553075"/>
          <a:ext cx="1809750" cy="219075"/>
        </a:xfrm>
        <a:prstGeom prst="bevel">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Goal Seek</a:t>
          </a:r>
        </a:p>
      </xdr:txBody>
    </xdr:sp>
    <xdr:clientData/>
  </xdr:twoCellAnchor>
  <xdr:twoCellAnchor>
    <xdr:from>
      <xdr:col>7</xdr:col>
      <xdr:colOff>57150</xdr:colOff>
      <xdr:row>39</xdr:row>
      <xdr:rowOff>152400</xdr:rowOff>
    </xdr:from>
    <xdr:to>
      <xdr:col>7</xdr:col>
      <xdr:colOff>704850</xdr:colOff>
      <xdr:row>41</xdr:row>
      <xdr:rowOff>19050</xdr:rowOff>
    </xdr:to>
    <xdr:sp>
      <xdr:nvSpPr>
        <xdr:cNvPr id="3" name="AutoShape 20"/>
        <xdr:cNvSpPr>
          <a:spLocks/>
        </xdr:cNvSpPr>
      </xdr:nvSpPr>
      <xdr:spPr>
        <a:xfrm>
          <a:off x="4314825" y="5286375"/>
          <a:ext cx="657225" cy="257175"/>
        </a:xfrm>
        <a:prstGeom prst="bevel">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goalseek</a:t>
          </a:r>
        </a:p>
      </xdr:txBody>
    </xdr:sp>
    <xdr:clientData/>
  </xdr:twoCellAnchor>
  <xdr:twoCellAnchor>
    <xdr:from>
      <xdr:col>8</xdr:col>
      <xdr:colOff>561975</xdr:colOff>
      <xdr:row>41</xdr:row>
      <xdr:rowOff>28575</xdr:rowOff>
    </xdr:from>
    <xdr:to>
      <xdr:col>11</xdr:col>
      <xdr:colOff>152400</xdr:colOff>
      <xdr:row>42</xdr:row>
      <xdr:rowOff>57150</xdr:rowOff>
    </xdr:to>
    <xdr:sp>
      <xdr:nvSpPr>
        <xdr:cNvPr id="4" name="AutoShape 21"/>
        <xdr:cNvSpPr>
          <a:spLocks/>
        </xdr:cNvSpPr>
      </xdr:nvSpPr>
      <xdr:spPr>
        <a:xfrm>
          <a:off x="5572125" y="5553075"/>
          <a:ext cx="1809750" cy="219075"/>
        </a:xfrm>
        <a:prstGeom prst="bevel">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Goal Seek</a:t>
          </a:r>
        </a:p>
      </xdr:txBody>
    </xdr:sp>
    <xdr:clientData/>
  </xdr:twoCellAnchor>
  <xdr:twoCellAnchor>
    <xdr:from>
      <xdr:col>7</xdr:col>
      <xdr:colOff>57150</xdr:colOff>
      <xdr:row>39</xdr:row>
      <xdr:rowOff>152400</xdr:rowOff>
    </xdr:from>
    <xdr:to>
      <xdr:col>7</xdr:col>
      <xdr:colOff>704850</xdr:colOff>
      <xdr:row>41</xdr:row>
      <xdr:rowOff>19050</xdr:rowOff>
    </xdr:to>
    <xdr:sp>
      <xdr:nvSpPr>
        <xdr:cNvPr id="5" name="AutoShape 22"/>
        <xdr:cNvSpPr>
          <a:spLocks/>
        </xdr:cNvSpPr>
      </xdr:nvSpPr>
      <xdr:spPr>
        <a:xfrm>
          <a:off x="4314825" y="5286375"/>
          <a:ext cx="657225" cy="257175"/>
        </a:xfrm>
        <a:prstGeom prst="bevel">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goalseek</a:t>
          </a:r>
        </a:p>
      </xdr:txBody>
    </xdr:sp>
    <xdr:clientData/>
  </xdr:twoCellAnchor>
  <xdr:twoCellAnchor>
    <xdr:from>
      <xdr:col>8</xdr:col>
      <xdr:colOff>561975</xdr:colOff>
      <xdr:row>41</xdr:row>
      <xdr:rowOff>28575</xdr:rowOff>
    </xdr:from>
    <xdr:to>
      <xdr:col>11</xdr:col>
      <xdr:colOff>152400</xdr:colOff>
      <xdr:row>42</xdr:row>
      <xdr:rowOff>57150</xdr:rowOff>
    </xdr:to>
    <xdr:sp>
      <xdr:nvSpPr>
        <xdr:cNvPr id="6" name="AutoShape 23"/>
        <xdr:cNvSpPr>
          <a:spLocks/>
        </xdr:cNvSpPr>
      </xdr:nvSpPr>
      <xdr:spPr>
        <a:xfrm>
          <a:off x="5572125" y="5553075"/>
          <a:ext cx="1809750" cy="219075"/>
        </a:xfrm>
        <a:prstGeom prst="bevel">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Goal Seek</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G\DEPT\Distribution%20Charges\K%20models\K%20V11%2024%20April%2020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G\DEPT\Distribution%20Charges\K%20models\K%20V10%20Final%20Proposals%20Interruption%20updated%20Licence%20Check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Notes"/>
      <sheetName val="AQ review notes"/>
      <sheetName val="VERSION CONTROL"/>
      <sheetName val="Changes to Model"/>
      <sheetName val="Latest Assumptions"/>
      <sheetName val="Instructions"/>
      <sheetName val="structure of charges"/>
      <sheetName val="MAY pricing scenarios"/>
      <sheetName val="January 2008 Publication"/>
      <sheetName val="Sheet1"/>
      <sheetName val="for alex"/>
      <sheetName val="Sheet2"/>
      <sheetName val="Actual Revenue"/>
      <sheetName val="alt price change scenarios"/>
      <sheetName val="Formula Year Values"/>
      <sheetName val="2005-6 DNMRA"/>
      <sheetName val="2006-7 DNMRA"/>
      <sheetName val="2007-8 DNMRA"/>
      <sheetName val="0708 Shrinkage Incentive"/>
      <sheetName val="Other New Incentives"/>
      <sheetName val="Base rates and RPI"/>
      <sheetName val="Loss of Metering adj"/>
      <sheetName val="Cost Pass Through calcs"/>
      <sheetName val="DNMRSA mains &amp; services 2008+"/>
      <sheetName val="DIFF DEMAND FORECAST OPTIONS"/>
      <sheetName val="May pricing tables for finance"/>
      <sheetName val="Apr 08 Supporting Documentation"/>
      <sheetName val="April 2008 Publication"/>
      <sheetName val="Formula Revenue-Transportation"/>
      <sheetName val="Unit Charges"/>
      <sheetName val="Daily Capacity Calcs"/>
      <sheetName val="Sheet5"/>
      <sheetName val="Sheet3"/>
      <sheetName val="Formula Year Volumes "/>
      <sheetName val="5yr strat plan shrinkage"/>
      <sheetName val="Finance Budget output tables"/>
      <sheetName val="5yr PCR shrinkage"/>
      <sheetName val="further budget setting"/>
      <sheetName val="Budget 2008 for basil"/>
      <sheetName val="Likely"/>
      <sheetName val="2008 likely case scenario"/>
      <sheetName val="2008 Worse Case Scenario"/>
      <sheetName val="2008 Weather Corrected Scenario"/>
      <sheetName val="year by year volume comparison"/>
      <sheetName val="effect on Domestic customers..."/>
      <sheetName val="pricing statement tables"/>
      <sheetName val="pricing history"/>
      <sheetName val="J.O charging calculator format"/>
      <sheetName val="pricing statement example calcs"/>
      <sheetName val="June Scenarios for pricing"/>
      <sheetName val="20 July scenarios for pricing"/>
      <sheetName val="Calendar Demands"/>
      <sheetName val="2007 budget Rev Comparisons"/>
      <sheetName val="YoY Volumes"/>
    </sheetNames>
    <sheetDataSet>
      <sheetData sheetId="29">
        <row r="53">
          <cell r="I53">
            <v>-0.02966108947288386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Notes"/>
      <sheetName val="VERSION CONTROL"/>
      <sheetName val="Changes to Model"/>
      <sheetName val="Latest Assumptions"/>
      <sheetName val="Instructions"/>
      <sheetName val="structure of charges"/>
      <sheetName val="Unit Charges"/>
      <sheetName val="Daily Capacity Calcs"/>
      <sheetName val="Formula Year Volumes "/>
      <sheetName val="Sheet1"/>
      <sheetName val="for alex"/>
      <sheetName val="Sheet2"/>
      <sheetName val="Actual Revenue"/>
      <sheetName val="DIFF DEMAND FORECAST OPTIONS"/>
      <sheetName val="alt price change scenarios"/>
      <sheetName val="Formula Year Values"/>
      <sheetName val="Loss of Metering adj"/>
      <sheetName val="5yr strat plan shrinkage"/>
      <sheetName val="Shrinkage Incentive"/>
      <sheetName val="DNMRSA mains &amp; services 2008+"/>
      <sheetName val="Base rates and RPI"/>
      <sheetName val="Cost Pass Through calcs"/>
      <sheetName val="January 2008 Publication"/>
      <sheetName val="April 2008 Publication"/>
      <sheetName val="Environmental Emissions Incent"/>
      <sheetName val="MAY pricing scenarios"/>
      <sheetName val="Formula Revenue-Transportation"/>
      <sheetName val="Finance Budget output tables"/>
      <sheetName val="effect on Domestic customers..."/>
      <sheetName val="5yr PCR shrinkage"/>
      <sheetName val="2007-8 DNMRA"/>
      <sheetName val="2006-7 DNMRA"/>
      <sheetName val="2005-6 DNMRA"/>
      <sheetName val="further budget setting"/>
      <sheetName val="Budget 2008 for basil"/>
      <sheetName val="Likely"/>
      <sheetName val="2008 likely case scenario"/>
      <sheetName val="2008 Worse Case Scenario"/>
      <sheetName val="2008 Weather Corrected Scenario"/>
      <sheetName val="year by year volume comparison"/>
      <sheetName val="pricing statement tables"/>
      <sheetName val="pricing history"/>
      <sheetName val="J.O charging calculator format"/>
      <sheetName val="pricing statement example calcs"/>
      <sheetName val="June Scenarios for pricing"/>
      <sheetName val="20 July scenarios for pricing"/>
      <sheetName val="Calendar Demands"/>
      <sheetName val="2007 budget Rev Comparisons"/>
    </sheetNames>
    <sheetDataSet>
      <sheetData sheetId="27">
        <row r="40">
          <cell r="I40">
            <v>309.05380854193976</v>
          </cell>
        </row>
        <row r="42">
          <cell r="I42">
            <v>308.07840562179325</v>
          </cell>
        </row>
        <row r="43">
          <cell r="I43">
            <v>-0.9754029201465073</v>
          </cell>
          <cell r="J43">
            <v>-2.875380047641272</v>
          </cell>
          <cell r="K43">
            <v>-2.6994418732971894</v>
          </cell>
          <cell r="L43">
            <v>-2.9861084944408844</v>
          </cell>
          <cell r="M43">
            <v>-3.2984498700222957</v>
          </cell>
        </row>
        <row r="49">
          <cell r="I49">
            <v>-0.0031560941596166787</v>
          </cell>
          <cell r="J49">
            <v>-0.008376136272822202</v>
          </cell>
          <cell r="K49">
            <v>-0.007917860636568574</v>
          </cell>
          <cell r="L49">
            <v>-0.008355447161040027</v>
          </cell>
          <cell r="M49">
            <v>-0.008870807158611571</v>
          </cell>
        </row>
        <row r="52">
          <cell r="I52">
            <v>0</v>
          </cell>
          <cell r="J52">
            <v>0.028</v>
          </cell>
          <cell r="K52">
            <v>0.019</v>
          </cell>
          <cell r="L52">
            <v>0.042</v>
          </cell>
          <cell r="M52">
            <v>0.034</v>
          </cell>
        </row>
        <row r="56">
          <cell r="H56">
            <v>315.29176607502114</v>
          </cell>
        </row>
        <row r="57">
          <cell r="H57">
            <v>77602.73732276369</v>
          </cell>
        </row>
        <row r="83">
          <cell r="B83" t="str">
            <v>Likely Scenario June 2007</v>
          </cell>
        </row>
        <row r="88">
          <cell r="C88">
            <v>10429.612573243261</v>
          </cell>
          <cell r="D88">
            <v>32.17246546</v>
          </cell>
        </row>
        <row r="89">
          <cell r="C89">
            <v>9204.33544995352</v>
          </cell>
          <cell r="D89">
            <v>30.377801950000006</v>
          </cell>
        </row>
        <row r="90">
          <cell r="C90">
            <v>8378.869946771218</v>
          </cell>
          <cell r="D90">
            <v>29.716679116981492</v>
          </cell>
        </row>
        <row r="91">
          <cell r="C91">
            <v>6274.5110598200545</v>
          </cell>
          <cell r="D91">
            <v>25.03543140353048</v>
          </cell>
        </row>
        <row r="92">
          <cell r="C92">
            <v>4798.736562512603</v>
          </cell>
          <cell r="D92">
            <v>24.048679116981496</v>
          </cell>
        </row>
        <row r="93">
          <cell r="C93">
            <v>3622.9213113072747</v>
          </cell>
          <cell r="D93">
            <v>21.688431403530476</v>
          </cell>
        </row>
        <row r="94">
          <cell r="C94">
            <v>3288.247316185894</v>
          </cell>
          <cell r="D94">
            <v>21.742679116981495</v>
          </cell>
        </row>
        <row r="95">
          <cell r="C95">
            <v>3326.3702128738196</v>
          </cell>
          <cell r="D95">
            <v>21.807679116981493</v>
          </cell>
        </row>
        <row r="96">
          <cell r="C96">
            <v>4147.439690075245</v>
          </cell>
          <cell r="D96">
            <v>22.466431403530482</v>
          </cell>
        </row>
        <row r="97">
          <cell r="C97">
            <v>6317.558700735371</v>
          </cell>
          <cell r="D97">
            <v>28.766479647626245</v>
          </cell>
        </row>
        <row r="98">
          <cell r="C98">
            <v>8143.02171683147</v>
          </cell>
          <cell r="D98">
            <v>28.1635286912512</v>
          </cell>
        </row>
        <row r="99">
          <cell r="C99">
            <v>9671.11278245394</v>
          </cell>
          <cell r="D99">
            <v>29.305479647626246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L59"/>
  <sheetViews>
    <sheetView zoomScale="85" zoomScaleNormal="85" zoomScalePageLayoutView="0" workbookViewId="0" topLeftCell="A1">
      <pane xSplit="2" ySplit="2" topLeftCell="C3" activePane="bottomRight" state="frozen"/>
      <selection pane="topLeft" activeCell="C11" sqref="C11"/>
      <selection pane="topRight" activeCell="C11" sqref="C11"/>
      <selection pane="bottomLeft" activeCell="C11" sqref="C11"/>
      <selection pane="bottomRight" activeCell="F3" sqref="F3"/>
    </sheetView>
  </sheetViews>
  <sheetFormatPr defaultColWidth="9.140625" defaultRowHeight="12.75" outlineLevelCol="1"/>
  <cols>
    <col min="1" max="1" width="30.7109375" style="34" bestFit="1" customWidth="1"/>
    <col min="2" max="2" width="11.7109375" style="133" customWidth="1"/>
    <col min="3" max="4" width="9.8515625" style="34" hidden="1" customWidth="1" outlineLevel="1"/>
    <col min="5" max="5" width="11.140625" style="34" hidden="1" customWidth="1" outlineLevel="1"/>
    <col min="6" max="6" width="10.00390625" style="34" bestFit="1" customWidth="1" collapsed="1"/>
    <col min="7" max="7" width="11.421875" style="34" bestFit="1" customWidth="1"/>
    <col min="8" max="8" width="11.28125" style="34" bestFit="1" customWidth="1"/>
    <col min="9" max="9" width="11.00390625" style="35" bestFit="1" customWidth="1"/>
    <col min="10" max="10" width="10.140625" style="34" bestFit="1" customWidth="1"/>
    <col min="11" max="11" width="12.140625" style="34" bestFit="1" customWidth="1"/>
    <col min="12" max="12" width="11.7109375" style="34" bestFit="1" customWidth="1"/>
    <col min="13" max="16384" width="9.140625" style="34" customWidth="1"/>
  </cols>
  <sheetData>
    <row r="1" spans="2:8" ht="42" customHeight="1">
      <c r="B1" s="34"/>
      <c r="C1" s="35"/>
      <c r="E1" s="36"/>
      <c r="G1" s="37"/>
      <c r="H1" s="37"/>
    </row>
    <row r="2" spans="1:12" ht="15.75">
      <c r="A2" s="8"/>
      <c r="B2" s="38"/>
      <c r="C2" s="39" t="s">
        <v>110</v>
      </c>
      <c r="D2" s="39" t="s">
        <v>111</v>
      </c>
      <c r="E2" s="39" t="s">
        <v>112</v>
      </c>
      <c r="F2" s="39" t="s">
        <v>113</v>
      </c>
      <c r="G2" s="40" t="s">
        <v>114</v>
      </c>
      <c r="H2" s="40" t="s">
        <v>115</v>
      </c>
      <c r="I2" s="40" t="s">
        <v>116</v>
      </c>
      <c r="J2" s="40" t="s">
        <v>117</v>
      </c>
      <c r="K2" s="40" t="s">
        <v>118</v>
      </c>
      <c r="L2" s="40" t="s">
        <v>14</v>
      </c>
    </row>
    <row r="3" spans="1:12" ht="11.25">
      <c r="A3" s="8" t="s">
        <v>15</v>
      </c>
      <c r="B3" s="38"/>
      <c r="C3" s="41"/>
      <c r="D3" s="42">
        <v>182.36666666666667</v>
      </c>
      <c r="E3" s="42">
        <v>188.3</v>
      </c>
      <c r="F3" s="42">
        <v>193.15</v>
      </c>
      <c r="G3" s="43">
        <v>200.33333333333334</v>
      </c>
      <c r="H3" s="43">
        <v>208.48333333333332</v>
      </c>
      <c r="I3" s="43">
        <v>218.1255865804643</v>
      </c>
      <c r="J3" s="43">
        <v>225.7734760697039</v>
      </c>
      <c r="K3" s="43">
        <v>233.6755477321436</v>
      </c>
      <c r="L3" s="43">
        <v>241.85419190276875</v>
      </c>
    </row>
    <row r="4" spans="1:12" ht="11.25">
      <c r="A4" s="16"/>
      <c r="B4" s="44" t="s">
        <v>74</v>
      </c>
      <c r="C4" s="45"/>
      <c r="D4" s="46">
        <v>0.027900422733677877</v>
      </c>
      <c r="E4" s="46">
        <v>0.032535185523670185</v>
      </c>
      <c r="F4" s="46">
        <v>0.02575677110993091</v>
      </c>
      <c r="G4" s="47">
        <v>0.037190439209595416</v>
      </c>
      <c r="H4" s="48">
        <v>0.04068219633943415</v>
      </c>
      <c r="I4" s="49">
        <v>0.04624951593475579</v>
      </c>
      <c r="J4" s="49">
        <v>0.03506186325563587</v>
      </c>
      <c r="K4" s="49">
        <v>0.035000000000000364</v>
      </c>
      <c r="L4" s="49">
        <v>0.035000000000000586</v>
      </c>
    </row>
    <row r="5" spans="1:12" ht="9.75" hidden="1">
      <c r="A5" s="8" t="s">
        <v>16</v>
      </c>
      <c r="B5" s="50" t="s">
        <v>17</v>
      </c>
      <c r="C5" s="45"/>
      <c r="D5" s="46">
        <v>0.02</v>
      </c>
      <c r="E5" s="46">
        <v>0.02</v>
      </c>
      <c r="F5" s="46">
        <v>0.02</v>
      </c>
      <c r="G5" s="45"/>
      <c r="H5" s="51"/>
      <c r="I5" s="51"/>
      <c r="J5" s="51"/>
      <c r="K5" s="51"/>
      <c r="L5" s="51"/>
    </row>
    <row r="6" spans="1:12" ht="9.75" hidden="1">
      <c r="A6" s="17"/>
      <c r="B6" s="52" t="s">
        <v>75</v>
      </c>
      <c r="C6" s="53"/>
      <c r="D6" s="54">
        <v>1.0079004227336779</v>
      </c>
      <c r="E6" s="54">
        <v>1.0125351855236702</v>
      </c>
      <c r="F6" s="54">
        <v>1.005756771109931</v>
      </c>
      <c r="G6" s="53">
        <v>1.0639051159497257</v>
      </c>
      <c r="H6" s="55"/>
      <c r="I6" s="55"/>
      <c r="J6" s="55"/>
      <c r="K6" s="55"/>
      <c r="L6" s="55"/>
    </row>
    <row r="7" spans="1:12" ht="9.75" hidden="1">
      <c r="A7" s="8" t="s">
        <v>18</v>
      </c>
      <c r="B7" s="50" t="s">
        <v>76</v>
      </c>
      <c r="C7" s="56">
        <v>62152.38190582789</v>
      </c>
      <c r="D7" s="57">
        <v>60596.3384543228</v>
      </c>
      <c r="E7" s="57">
        <v>62131.864125637796</v>
      </c>
      <c r="F7" s="57">
        <v>53589.6287</v>
      </c>
      <c r="G7" s="58">
        <v>55821</v>
      </c>
      <c r="H7" s="58">
        <v>53150.84329116134</v>
      </c>
      <c r="I7" s="58">
        <v>48618.93847876624</v>
      </c>
      <c r="J7" s="58">
        <v>48668.05502720216</v>
      </c>
      <c r="K7" s="58">
        <v>48668.05502720216</v>
      </c>
      <c r="L7" s="58">
        <v>48668.05502720216</v>
      </c>
    </row>
    <row r="8" spans="1:12" ht="9.75" hidden="1">
      <c r="A8" s="8" t="s">
        <v>19</v>
      </c>
      <c r="B8" s="50" t="s">
        <v>77</v>
      </c>
      <c r="C8" s="59">
        <v>24770.2707661721</v>
      </c>
      <c r="D8" s="57">
        <v>25028.1449758761</v>
      </c>
      <c r="E8" s="57">
        <v>23405.317306337547</v>
      </c>
      <c r="F8" s="57">
        <v>21875.262363999995</v>
      </c>
      <c r="G8" s="58">
        <v>20186.781725036497</v>
      </c>
      <c r="H8" s="58">
        <v>19701.027216287526</v>
      </c>
      <c r="I8" s="58">
        <v>18900.465180567</v>
      </c>
      <c r="J8" s="58">
        <v>18840.41487946167</v>
      </c>
      <c r="K8" s="58">
        <v>18840.41487946167</v>
      </c>
      <c r="L8" s="58">
        <v>18840.41487946167</v>
      </c>
    </row>
    <row r="9" spans="1:12" ht="9.75" hidden="1">
      <c r="A9" s="8" t="s">
        <v>20</v>
      </c>
      <c r="B9" s="50" t="s">
        <v>78</v>
      </c>
      <c r="C9" s="59">
        <v>5122.09024</v>
      </c>
      <c r="D9" s="57">
        <v>3322.81578</v>
      </c>
      <c r="E9" s="57">
        <v>3309.2366450000004</v>
      </c>
      <c r="F9" s="57">
        <v>4778.195447</v>
      </c>
      <c r="G9" s="58">
        <v>5422.337152</v>
      </c>
      <c r="H9" s="58">
        <v>4761</v>
      </c>
      <c r="I9" s="58">
        <v>5040</v>
      </c>
      <c r="J9" s="58">
        <v>5040</v>
      </c>
      <c r="K9" s="58">
        <v>5040</v>
      </c>
      <c r="L9" s="58">
        <v>5040</v>
      </c>
    </row>
    <row r="10" spans="1:12" ht="11.25">
      <c r="A10" s="17" t="s">
        <v>21</v>
      </c>
      <c r="B10" s="60"/>
      <c r="C10" s="61">
        <v>92044.742912</v>
      </c>
      <c r="D10" s="62">
        <v>88947.29921019891</v>
      </c>
      <c r="E10" s="62">
        <v>88846.41807697534</v>
      </c>
      <c r="F10" s="62">
        <v>80243.086511</v>
      </c>
      <c r="G10" s="63">
        <v>81430.1188770365</v>
      </c>
      <c r="H10" s="64">
        <v>77612.87050744887</v>
      </c>
      <c r="I10" s="64">
        <v>72559.40365933324</v>
      </c>
      <c r="J10" s="64">
        <v>72548.46990666383</v>
      </c>
      <c r="K10" s="64">
        <v>72548.46990666383</v>
      </c>
      <c r="L10" s="64">
        <v>72548.46990666383</v>
      </c>
    </row>
    <row r="11" spans="1:12" ht="9.75" hidden="1">
      <c r="A11" s="8" t="s">
        <v>22</v>
      </c>
      <c r="B11" s="50" t="s">
        <v>79</v>
      </c>
      <c r="C11" s="65">
        <v>66124.02703275371</v>
      </c>
      <c r="D11" s="57">
        <v>64516.700989704215</v>
      </c>
      <c r="E11" s="66">
        <v>65808.12355383844</v>
      </c>
      <c r="F11" s="57">
        <v>57109.82782695</v>
      </c>
      <c r="G11" s="65">
        <v>59120.134116355475</v>
      </c>
      <c r="H11" s="65"/>
      <c r="I11" s="65"/>
      <c r="J11" s="65"/>
      <c r="K11" s="65"/>
      <c r="L11" s="65"/>
    </row>
    <row r="12" spans="1:12" ht="9.75" hidden="1">
      <c r="A12" s="17" t="s">
        <v>23</v>
      </c>
      <c r="B12" s="52" t="s">
        <v>24</v>
      </c>
      <c r="C12" s="45"/>
      <c r="D12" s="67">
        <v>0.9914922889558939</v>
      </c>
      <c r="E12" s="68">
        <v>1.0070059053006928</v>
      </c>
      <c r="F12" s="68">
        <v>0.9537381809417451</v>
      </c>
      <c r="G12" s="69">
        <v>1.0123202472860526</v>
      </c>
      <c r="H12" s="69"/>
      <c r="I12" s="69"/>
      <c r="J12" s="69"/>
      <c r="K12" s="69"/>
      <c r="L12" s="69"/>
    </row>
    <row r="13" spans="1:12" ht="11.25">
      <c r="A13" s="8" t="s">
        <v>25</v>
      </c>
      <c r="B13" s="186" t="s">
        <v>26</v>
      </c>
      <c r="C13" s="70"/>
      <c r="D13" s="45"/>
      <c r="E13" s="45">
        <v>1.0070059053006928</v>
      </c>
      <c r="F13" s="45">
        <v>0.9537381809417451</v>
      </c>
      <c r="G13" s="71">
        <v>228.983334</v>
      </c>
      <c r="H13" s="71">
        <v>237.6</v>
      </c>
      <c r="I13" s="71">
        <v>252.4</v>
      </c>
      <c r="J13" s="71">
        <v>243.3</v>
      </c>
      <c r="K13" s="71">
        <v>250.2</v>
      </c>
      <c r="L13" s="71">
        <v>254.4</v>
      </c>
    </row>
    <row r="14" spans="1:12" ht="11.25">
      <c r="A14" s="8" t="s">
        <v>27</v>
      </c>
      <c r="B14" s="187"/>
      <c r="C14" s="51"/>
      <c r="D14" s="45"/>
      <c r="E14" s="45"/>
      <c r="F14" s="45"/>
      <c r="G14" s="72">
        <v>10.7</v>
      </c>
      <c r="H14" s="72">
        <v>9.3</v>
      </c>
      <c r="I14" s="72">
        <v>9.2</v>
      </c>
      <c r="J14" s="72">
        <v>9.1</v>
      </c>
      <c r="K14" s="72">
        <v>8.9</v>
      </c>
      <c r="L14" s="72">
        <v>8.8</v>
      </c>
    </row>
    <row r="15" spans="1:12" ht="11.25">
      <c r="A15" s="8" t="s">
        <v>28</v>
      </c>
      <c r="B15" s="187"/>
      <c r="C15" s="51"/>
      <c r="D15" s="45"/>
      <c r="E15" s="45"/>
      <c r="F15" s="45"/>
      <c r="G15" s="72">
        <v>239.683334</v>
      </c>
      <c r="H15" s="72">
        <v>246.9</v>
      </c>
      <c r="I15" s="72">
        <v>261.6</v>
      </c>
      <c r="J15" s="72">
        <v>252.4</v>
      </c>
      <c r="K15" s="72">
        <v>259.1</v>
      </c>
      <c r="L15" s="72">
        <v>263.2</v>
      </c>
    </row>
    <row r="16" spans="1:12" ht="11.25">
      <c r="A16" s="8" t="s">
        <v>29</v>
      </c>
      <c r="B16" s="188"/>
      <c r="C16" s="51"/>
      <c r="D16" s="45"/>
      <c r="E16" s="45"/>
      <c r="F16" s="45"/>
      <c r="G16" s="72">
        <v>33.8</v>
      </c>
      <c r="H16" s="72">
        <v>33.7</v>
      </c>
      <c r="I16" s="72">
        <v>33.7</v>
      </c>
      <c r="J16" s="72">
        <v>33.6</v>
      </c>
      <c r="K16" s="72">
        <v>33.5</v>
      </c>
      <c r="L16" s="72">
        <v>33.5</v>
      </c>
    </row>
    <row r="17" spans="1:12" ht="11.25">
      <c r="A17" s="8" t="s">
        <v>30</v>
      </c>
      <c r="B17" s="73"/>
      <c r="C17" s="70"/>
      <c r="D17" s="74"/>
      <c r="E17" s="74"/>
      <c r="F17" s="74"/>
      <c r="G17" s="71">
        <v>243.61654050982477</v>
      </c>
      <c r="H17" s="71">
        <v>263.06765799256505</v>
      </c>
      <c r="I17" s="71">
        <v>292.3786407483228</v>
      </c>
      <c r="J17" s="71">
        <v>291.7189948367443</v>
      </c>
      <c r="K17" s="71">
        <v>310.4918855155726</v>
      </c>
      <c r="L17" s="71">
        <v>326.7536188001294</v>
      </c>
    </row>
    <row r="18" spans="1:12" ht="11.25">
      <c r="A18" s="8" t="s">
        <v>31</v>
      </c>
      <c r="B18" s="50" t="s">
        <v>32</v>
      </c>
      <c r="C18" s="51"/>
      <c r="D18" s="45"/>
      <c r="E18" s="45"/>
      <c r="F18" s="45"/>
      <c r="G18" s="75">
        <v>35.95999291910073</v>
      </c>
      <c r="H18" s="75">
        <v>37.31220570012392</v>
      </c>
      <c r="I18" s="75">
        <v>39.03787715221267</v>
      </c>
      <c r="J18" s="75">
        <v>40.28671691950107</v>
      </c>
      <c r="K18" s="75">
        <v>41.57265453545836</v>
      </c>
      <c r="L18" s="75">
        <v>43.02769744419943</v>
      </c>
    </row>
    <row r="19" spans="1:12" ht="11.25">
      <c r="A19" s="8" t="s">
        <v>33</v>
      </c>
      <c r="B19" s="50" t="s">
        <v>34</v>
      </c>
      <c r="C19" s="55"/>
      <c r="D19" s="76"/>
      <c r="E19" s="53"/>
      <c r="F19" s="53"/>
      <c r="G19" s="77">
        <v>11.383784740662064</v>
      </c>
      <c r="H19" s="77">
        <v>10.296840148698884</v>
      </c>
      <c r="I19" s="77">
        <v>10.657224623155981</v>
      </c>
      <c r="J19" s="77">
        <v>10.91098583236487</v>
      </c>
      <c r="K19" s="77">
        <v>11.044675384047148</v>
      </c>
      <c r="L19" s="77">
        <v>11.302798134595673</v>
      </c>
    </row>
    <row r="20" spans="1:12" ht="11.25">
      <c r="A20" s="8" t="s">
        <v>35</v>
      </c>
      <c r="B20" s="50" t="s">
        <v>36</v>
      </c>
      <c r="C20" s="78">
        <v>230.722816</v>
      </c>
      <c r="D20" s="78">
        <v>230.567193</v>
      </c>
      <c r="E20" s="79">
        <v>235.092976</v>
      </c>
      <c r="F20" s="80">
        <v>225.507914</v>
      </c>
      <c r="G20" s="81">
        <v>290.96031816958754</v>
      </c>
      <c r="H20" s="81">
        <v>310.67670384138785</v>
      </c>
      <c r="I20" s="81">
        <v>342.07374252369146</v>
      </c>
      <c r="J20" s="81">
        <v>342.91669758861025</v>
      </c>
      <c r="K20" s="81">
        <v>363.1092154350781</v>
      </c>
      <c r="L20" s="81">
        <v>381.0841143789245</v>
      </c>
    </row>
    <row r="21" spans="1:12" ht="11.25">
      <c r="A21" s="8" t="s">
        <v>37</v>
      </c>
      <c r="B21" s="50" t="s">
        <v>32</v>
      </c>
      <c r="C21" s="79"/>
      <c r="D21" s="78">
        <v>21.306072979516127</v>
      </c>
      <c r="E21" s="79">
        <v>25.667954</v>
      </c>
      <c r="F21" s="82">
        <v>30.4878</v>
      </c>
      <c r="G21" s="83">
        <v>0.039047080899269115</v>
      </c>
      <c r="H21" s="83">
        <v>-0.23904264684014698</v>
      </c>
      <c r="I21" s="83">
        <v>-0.23204819298157142</v>
      </c>
      <c r="J21" s="83">
        <v>-0.12202211317979983</v>
      </c>
      <c r="K21" s="83">
        <v>-0.10029442015595791</v>
      </c>
      <c r="L21" s="83">
        <v>-0.06368912255499026</v>
      </c>
    </row>
    <row r="22" spans="1:12" ht="11.25">
      <c r="A22" s="8" t="s">
        <v>38</v>
      </c>
      <c r="B22" s="50" t="s">
        <v>39</v>
      </c>
      <c r="C22" s="79"/>
      <c r="D22" s="78">
        <v>0</v>
      </c>
      <c r="E22" s="79">
        <v>0.045</v>
      </c>
      <c r="F22" s="82">
        <v>0.057</v>
      </c>
      <c r="G22" s="84">
        <v>0.113505072</v>
      </c>
      <c r="H22" s="84">
        <v>-0.10914729516590387</v>
      </c>
      <c r="I22" s="84">
        <v>0.26044667276310174</v>
      </c>
      <c r="J22" s="84">
        <v>0.2533412422719095</v>
      </c>
      <c r="K22" s="84">
        <v>0</v>
      </c>
      <c r="L22" s="84">
        <v>0</v>
      </c>
    </row>
    <row r="23" spans="1:12" ht="12">
      <c r="A23" s="8" t="s">
        <v>33</v>
      </c>
      <c r="B23" s="50" t="s">
        <v>34</v>
      </c>
      <c r="C23" s="79"/>
      <c r="D23" s="85"/>
      <c r="E23" s="86"/>
      <c r="F23" s="87"/>
      <c r="G23" s="83">
        <v>-4.740547820686461</v>
      </c>
      <c r="H23" s="83">
        <v>1.9581974902411243</v>
      </c>
      <c r="I23" s="83">
        <v>4.31762262064402</v>
      </c>
      <c r="J23" s="83">
        <v>3.2176713852351284</v>
      </c>
      <c r="K23" s="83">
        <v>3.241795596552853</v>
      </c>
      <c r="L23" s="83">
        <v>3.229367669404329</v>
      </c>
    </row>
    <row r="24" spans="1:12" ht="12">
      <c r="A24" s="8" t="s">
        <v>40</v>
      </c>
      <c r="B24" s="50" t="s">
        <v>41</v>
      </c>
      <c r="C24" s="79"/>
      <c r="D24" s="85"/>
      <c r="E24" s="86"/>
      <c r="F24" s="87"/>
      <c r="G24" s="82"/>
      <c r="H24" s="84">
        <v>0.15</v>
      </c>
      <c r="I24" s="84">
        <v>0.20156055265534137</v>
      </c>
      <c r="J24" s="84">
        <v>0.20862764119027336</v>
      </c>
      <c r="K24" s="84">
        <v>0.22350050304262875</v>
      </c>
      <c r="L24" s="84">
        <v>0.2478138140538461</v>
      </c>
    </row>
    <row r="25" spans="1:12" ht="12">
      <c r="A25" s="8" t="s">
        <v>42</v>
      </c>
      <c r="B25" s="50" t="s">
        <v>43</v>
      </c>
      <c r="C25" s="79"/>
      <c r="D25" s="85"/>
      <c r="E25" s="86"/>
      <c r="F25" s="87"/>
      <c r="G25" s="87"/>
      <c r="H25" s="87"/>
      <c r="I25" s="87"/>
      <c r="J25" s="84"/>
      <c r="K25" s="84"/>
      <c r="L25" s="84"/>
    </row>
    <row r="26" spans="1:12" ht="12">
      <c r="A26" s="8" t="s">
        <v>44</v>
      </c>
      <c r="B26" s="50" t="s">
        <v>45</v>
      </c>
      <c r="C26" s="79"/>
      <c r="D26" s="85"/>
      <c r="E26" s="86"/>
      <c r="F26" s="87"/>
      <c r="G26" s="87"/>
      <c r="H26" s="84">
        <v>0.1</v>
      </c>
      <c r="I26" s="84">
        <v>0.4</v>
      </c>
      <c r="J26" s="84">
        <v>0.41402474530225436</v>
      </c>
      <c r="K26" s="84">
        <v>0.4435401671572187</v>
      </c>
      <c r="L26" s="84">
        <v>0.491790304777732</v>
      </c>
    </row>
    <row r="27" spans="1:12" ht="12">
      <c r="A27" s="8" t="s">
        <v>46</v>
      </c>
      <c r="B27" s="50" t="s">
        <v>47</v>
      </c>
      <c r="C27" s="79"/>
      <c r="D27" s="85"/>
      <c r="E27" s="86"/>
      <c r="F27" s="87"/>
      <c r="G27" s="87"/>
      <c r="H27" s="83">
        <v>3.579387351053284</v>
      </c>
      <c r="I27" s="83">
        <v>4.610824833650025</v>
      </c>
      <c r="J27" s="83">
        <v>4.524736785195939</v>
      </c>
      <c r="K27" s="83">
        <v>4.426679088871232</v>
      </c>
      <c r="L27" s="83">
        <v>4.316214551241933</v>
      </c>
    </row>
    <row r="28" spans="1:12" ht="11.25">
      <c r="A28" s="8" t="s">
        <v>48</v>
      </c>
      <c r="B28" s="50" t="s">
        <v>49</v>
      </c>
      <c r="C28" s="79"/>
      <c r="D28" s="88">
        <v>-0.598</v>
      </c>
      <c r="E28" s="89">
        <v>-0.17721016776277124</v>
      </c>
      <c r="F28" s="90">
        <v>-1.7904543279266583</v>
      </c>
      <c r="G28" s="91">
        <v>0.03280308105716854</v>
      </c>
      <c r="H28" s="91">
        <v>-0.6825252024780512</v>
      </c>
      <c r="I28" s="91">
        <v>-2.726232798894048</v>
      </c>
      <c r="J28" s="91">
        <v>-3.27400515305084</v>
      </c>
      <c r="K28" s="91">
        <v>-3.4611571949337128</v>
      </c>
      <c r="L28" s="91">
        <v>-3.786896341316164</v>
      </c>
    </row>
    <row r="29" spans="1:12" ht="11.25">
      <c r="A29" s="17" t="s">
        <v>50</v>
      </c>
      <c r="B29" s="60"/>
      <c r="C29" s="90"/>
      <c r="D29" s="88">
        <v>251.27526597951612</v>
      </c>
      <c r="E29" s="89">
        <v>260.6287198322372</v>
      </c>
      <c r="F29" s="90">
        <v>254.26225967207333</v>
      </c>
      <c r="G29" s="92">
        <v>286.4051255828575</v>
      </c>
      <c r="H29" s="92">
        <v>315.4335735381982</v>
      </c>
      <c r="I29" s="92">
        <v>348.9059162115284</v>
      </c>
      <c r="J29" s="92">
        <v>348.1390721215751</v>
      </c>
      <c r="K29" s="92">
        <v>367.88327917561236</v>
      </c>
      <c r="L29" s="92">
        <v>385.51871525453123</v>
      </c>
    </row>
    <row r="30" spans="1:12" ht="11.25">
      <c r="A30" s="8" t="s">
        <v>51</v>
      </c>
      <c r="B30" s="50" t="s">
        <v>80</v>
      </c>
      <c r="C30" s="82"/>
      <c r="D30" s="79">
        <v>-2.48328793247701</v>
      </c>
      <c r="E30" s="79">
        <v>2.150755541401301</v>
      </c>
      <c r="F30" s="82">
        <v>-3.7621001563614787</v>
      </c>
      <c r="G30" s="93">
        <v>0.21343400571190163</v>
      </c>
      <c r="H30" s="93">
        <v>-6.637400631430575</v>
      </c>
      <c r="I30" s="93">
        <v>2.5095217164839534</v>
      </c>
      <c r="J30" s="93">
        <v>-0.023329199727768833</v>
      </c>
      <c r="K30" s="93">
        <v>-0.12194710427050884</v>
      </c>
      <c r="L30" s="93">
        <v>-0.14108857825604368</v>
      </c>
    </row>
    <row r="31" spans="1:12" s="35" customFormat="1" ht="12">
      <c r="A31" s="94" t="s">
        <v>52</v>
      </c>
      <c r="B31" s="95" t="s">
        <v>53</v>
      </c>
      <c r="C31" s="96"/>
      <c r="D31" s="97">
        <v>248.79197804703912</v>
      </c>
      <c r="E31" s="97">
        <v>262.7794753736385</v>
      </c>
      <c r="F31" s="96">
        <v>250.50015951571186</v>
      </c>
      <c r="G31" s="98">
        <v>286.61855958856944</v>
      </c>
      <c r="H31" s="98">
        <v>308.7961729067676</v>
      </c>
      <c r="I31" s="98">
        <v>351.41543792801235</v>
      </c>
      <c r="J31" s="98">
        <v>348.11574292184736</v>
      </c>
      <c r="K31" s="98">
        <v>367.7613320713418</v>
      </c>
      <c r="L31" s="98">
        <v>385.3776266762752</v>
      </c>
    </row>
    <row r="32" spans="1:12" ht="12.75" customHeight="1">
      <c r="A32" s="100" t="s">
        <v>54</v>
      </c>
      <c r="B32" s="101" t="s">
        <v>81</v>
      </c>
      <c r="C32" s="102"/>
      <c r="D32" s="103">
        <v>246.73564450563782</v>
      </c>
      <c r="E32" s="102">
        <v>266.27631852999997</v>
      </c>
      <c r="F32" s="104">
        <v>250.29653550999996</v>
      </c>
      <c r="G32" s="105">
        <v>292.85050022</v>
      </c>
      <c r="H32" s="105">
        <v>306.43981419028364</v>
      </c>
      <c r="I32" s="105">
        <v>351.4373431277401</v>
      </c>
      <c r="J32" s="105">
        <v>348.23024702611787</v>
      </c>
      <c r="K32" s="105">
        <v>367.89380964959787</v>
      </c>
      <c r="L32" s="105">
        <v>385.5389621394449</v>
      </c>
    </row>
    <row r="33" spans="1:12" s="35" customFormat="1" ht="11.25">
      <c r="A33" s="8" t="s">
        <v>55</v>
      </c>
      <c r="B33" s="38"/>
      <c r="C33" s="106"/>
      <c r="D33" s="107">
        <v>-2.056333541401301</v>
      </c>
      <c r="E33" s="107">
        <v>3.4968431563614786</v>
      </c>
      <c r="F33" s="107">
        <v>-0.20362400571190165</v>
      </c>
      <c r="G33" s="108">
        <v>6.231940631430575</v>
      </c>
      <c r="H33" s="108">
        <v>-2.3563587164839532</v>
      </c>
      <c r="I33" s="108">
        <v>0.02190519972776883</v>
      </c>
      <c r="J33" s="108">
        <v>0.11450410427050883</v>
      </c>
      <c r="K33" s="108">
        <v>0.13247757825604367</v>
      </c>
      <c r="L33" s="108">
        <v>0.16133546316967795</v>
      </c>
    </row>
    <row r="34" spans="1:12" s="111" customFormat="1" ht="11.25">
      <c r="A34" s="18" t="s">
        <v>56</v>
      </c>
      <c r="B34" s="109"/>
      <c r="C34" s="51"/>
      <c r="D34" s="46">
        <v>0.04591780821917808</v>
      </c>
      <c r="E34" s="46">
        <v>0.045856164383561646</v>
      </c>
      <c r="F34" s="68">
        <v>0.048178082191780824</v>
      </c>
      <c r="G34" s="110">
        <v>0.05541666666666667</v>
      </c>
      <c r="H34" s="110">
        <v>0.05006164383561644</v>
      </c>
      <c r="I34" s="110">
        <v>0.05</v>
      </c>
      <c r="J34" s="110">
        <v>0.05</v>
      </c>
      <c r="K34" s="110">
        <v>0.05</v>
      </c>
      <c r="L34" s="110">
        <v>0.05</v>
      </c>
    </row>
    <row r="35" spans="1:12" s="111" customFormat="1" ht="11.25">
      <c r="A35" s="18" t="s">
        <v>57</v>
      </c>
      <c r="B35" s="109"/>
      <c r="C35" s="51"/>
      <c r="D35" s="46">
        <v>0.04591780821917808</v>
      </c>
      <c r="E35" s="112">
        <v>0.07585616438356164</v>
      </c>
      <c r="F35" s="112">
        <v>0.048178082191780824</v>
      </c>
      <c r="G35" s="113">
        <v>0.06506164383561644</v>
      </c>
      <c r="H35" s="113">
        <v>0.065</v>
      </c>
      <c r="I35" s="113">
        <v>0.065</v>
      </c>
      <c r="J35" s="113">
        <v>0.065</v>
      </c>
      <c r="K35" s="113">
        <v>0.065</v>
      </c>
      <c r="L35" s="113">
        <v>0.065</v>
      </c>
    </row>
    <row r="36" spans="1:12" s="111" customFormat="1" ht="11.25">
      <c r="A36" s="18" t="s">
        <v>58</v>
      </c>
      <c r="B36" s="109"/>
      <c r="C36" s="114"/>
      <c r="D36" s="79">
        <v>-0.094422</v>
      </c>
      <c r="E36" s="115">
        <v>0.265257</v>
      </c>
      <c r="F36" s="115">
        <v>-0.00981</v>
      </c>
      <c r="G36" s="116">
        <v>0.40546</v>
      </c>
      <c r="H36" s="116">
        <v>-0.153163</v>
      </c>
      <c r="I36" s="116">
        <v>0.001424</v>
      </c>
      <c r="J36" s="116">
        <v>0.007443</v>
      </c>
      <c r="K36" s="116">
        <v>0.008611</v>
      </c>
      <c r="L36" s="116">
        <v>0.010487</v>
      </c>
    </row>
    <row r="37" spans="1:12" s="111" customFormat="1" ht="11.25">
      <c r="A37" s="117" t="s">
        <v>59</v>
      </c>
      <c r="B37" s="118"/>
      <c r="C37" s="119"/>
      <c r="D37" s="89">
        <v>-2.150755541401301</v>
      </c>
      <c r="E37" s="120">
        <v>3.7621001563614787</v>
      </c>
      <c r="F37" s="89">
        <v>-0.21343400571190163</v>
      </c>
      <c r="G37" s="121">
        <v>6.637400631430575</v>
      </c>
      <c r="H37" s="121">
        <v>-2.5095217164839534</v>
      </c>
      <c r="I37" s="121">
        <v>0.023329199727768833</v>
      </c>
      <c r="J37" s="121">
        <v>0.12194710427050884</v>
      </c>
      <c r="K37" s="121">
        <v>0.14108857825604368</v>
      </c>
      <c r="L37" s="121">
        <v>0.17182246316967795</v>
      </c>
    </row>
    <row r="38" spans="1:12" s="111" customFormat="1" ht="12.75">
      <c r="A38" s="196" t="s">
        <v>60</v>
      </c>
      <c r="B38" s="197"/>
      <c r="C38" s="122"/>
      <c r="D38" s="122"/>
      <c r="E38" s="123">
        <v>0.013307139575453597</v>
      </c>
      <c r="F38" s="123">
        <v>-0.0008128697646562974</v>
      </c>
      <c r="G38" s="123">
        <v>0.021742976590128357</v>
      </c>
      <c r="H38" s="123">
        <v>-0.007630789897112456</v>
      </c>
      <c r="I38" s="123">
        <v>6.233419868211972E-05</v>
      </c>
      <c r="J38" s="123">
        <v>0.00032892538357914836</v>
      </c>
      <c r="K38" s="123">
        <v>0.00036022704592103343</v>
      </c>
      <c r="L38" s="123">
        <v>0.00041864252619211575</v>
      </c>
    </row>
    <row r="39" spans="1:12" s="111" customFormat="1" ht="12.75">
      <c r="A39" s="198" t="s">
        <v>82</v>
      </c>
      <c r="B39" s="199"/>
      <c r="C39" s="33"/>
      <c r="D39" s="33"/>
      <c r="E39" s="124">
        <v>104905.29469084436</v>
      </c>
      <c r="F39" s="124">
        <v>0</v>
      </c>
      <c r="G39" s="124">
        <v>186958.21894291724</v>
      </c>
      <c r="H39" s="124">
        <v>0</v>
      </c>
      <c r="I39" s="124">
        <v>657.1559918330648</v>
      </c>
      <c r="J39" s="124">
        <v>3435.123128115265</v>
      </c>
      <c r="K39" s="124">
        <v>3974.3273476813097</v>
      </c>
      <c r="L39" s="124">
        <v>4840.0638950903385</v>
      </c>
    </row>
    <row r="40" spans="1:12" s="35" customFormat="1" ht="12.75">
      <c r="A40" s="200" t="s">
        <v>61</v>
      </c>
      <c r="B40" s="181"/>
      <c r="C40" s="125"/>
      <c r="D40" s="125"/>
      <c r="E40" s="126">
        <v>265257.10929248884</v>
      </c>
      <c r="F40" s="126">
        <v>-9810.214083407645</v>
      </c>
      <c r="G40" s="126">
        <v>405460.3017668427</v>
      </c>
      <c r="H40" s="127">
        <v>-153163.31657145696</v>
      </c>
      <c r="I40" s="127">
        <v>1423.8379823049743</v>
      </c>
      <c r="J40" s="127">
        <v>7442.766777583074</v>
      </c>
      <c r="K40" s="127">
        <v>8611.04258664284</v>
      </c>
      <c r="L40" s="127">
        <v>10486.805106029067</v>
      </c>
    </row>
    <row r="41" spans="1:12" ht="18">
      <c r="A41" s="128" t="s">
        <v>62</v>
      </c>
      <c r="B41" s="128"/>
      <c r="C41" s="128" t="s">
        <v>63</v>
      </c>
      <c r="D41" s="128"/>
      <c r="E41" s="129">
        <v>0</v>
      </c>
      <c r="F41" s="130"/>
      <c r="G41" s="130"/>
      <c r="H41" s="131"/>
      <c r="I41" s="131">
        <v>0.066</v>
      </c>
      <c r="J41" s="131">
        <v>0.005</v>
      </c>
      <c r="K41" s="131">
        <v>0.054</v>
      </c>
      <c r="L41" s="131">
        <v>0.051</v>
      </c>
    </row>
    <row r="42" spans="1:12" ht="15">
      <c r="A42" s="128" t="s">
        <v>64</v>
      </c>
      <c r="B42" s="128"/>
      <c r="C42" s="128" t="s">
        <v>65</v>
      </c>
      <c r="D42" s="128"/>
      <c r="E42" s="129">
        <v>0.085</v>
      </c>
      <c r="F42" s="129">
        <v>-0.01</v>
      </c>
      <c r="G42" s="129">
        <v>0.27</v>
      </c>
      <c r="H42" s="132">
        <v>0.11335462835728209</v>
      </c>
      <c r="I42" s="132"/>
      <c r="J42" s="132"/>
      <c r="K42" s="132"/>
      <c r="L42" s="132"/>
    </row>
    <row r="43" spans="4:12" ht="12" thickBot="1">
      <c r="D43" s="134"/>
      <c r="E43" s="135"/>
      <c r="F43" s="136">
        <v>0.07455225613964153</v>
      </c>
      <c r="G43" s="136">
        <v>-0.017094081878043885</v>
      </c>
      <c r="H43" s="137"/>
      <c r="I43" s="99"/>
      <c r="J43" s="37"/>
      <c r="K43" s="37"/>
      <c r="L43" s="37"/>
    </row>
    <row r="44" spans="1:12" ht="15.75" thickBot="1">
      <c r="A44" s="138"/>
      <c r="B44" s="34"/>
      <c r="D44" s="139">
        <v>2005</v>
      </c>
      <c r="E44" s="140">
        <v>2006</v>
      </c>
      <c r="F44" s="140">
        <v>2007</v>
      </c>
      <c r="G44" s="140">
        <v>2008</v>
      </c>
      <c r="H44" s="141">
        <v>2009</v>
      </c>
      <c r="I44" s="141">
        <v>2010</v>
      </c>
      <c r="J44" s="141">
        <v>2011</v>
      </c>
      <c r="K44" s="141">
        <v>2012</v>
      </c>
      <c r="L44" s="141"/>
    </row>
    <row r="45" spans="1:12" ht="15.75" thickBot="1">
      <c r="A45" s="34" t="s">
        <v>66</v>
      </c>
      <c r="B45" s="143" t="s">
        <v>67</v>
      </c>
      <c r="D45" s="144">
        <v>254.20455341089618</v>
      </c>
      <c r="E45" s="145">
        <v>262.41340119999995</v>
      </c>
      <c r="F45" s="146">
        <v>280.91653148</v>
      </c>
      <c r="G45" s="147">
        <v>316.6713231365991</v>
      </c>
      <c r="H45" s="148">
        <v>348.3747276706675</v>
      </c>
      <c r="I45" s="148">
        <v>347.7970566371519</v>
      </c>
      <c r="J45" s="148">
        <v>362.2253435868753</v>
      </c>
      <c r="K45" s="148">
        <v>381.8251507704671</v>
      </c>
      <c r="L45" s="148"/>
    </row>
    <row r="46" spans="1:12" ht="15.75" thickBot="1">
      <c r="A46" s="34" t="s">
        <v>68</v>
      </c>
      <c r="B46" s="143" t="s">
        <v>69</v>
      </c>
      <c r="D46" s="149">
        <v>89771.81549569001</v>
      </c>
      <c r="E46" s="150">
        <v>83331.39893442285</v>
      </c>
      <c r="F46" s="151">
        <v>77118.8551365891</v>
      </c>
      <c r="G46" s="152">
        <v>78437.13116063496</v>
      </c>
      <c r="H46" s="153">
        <v>72967.29292202553</v>
      </c>
      <c r="I46" s="153">
        <v>72548.46990666383</v>
      </c>
      <c r="J46" s="153">
        <v>72548.46990666383</v>
      </c>
      <c r="K46" s="153">
        <v>72548.46990666383</v>
      </c>
      <c r="L46" s="153"/>
    </row>
    <row r="47" spans="1:12" ht="12">
      <c r="A47" s="142"/>
      <c r="B47"/>
      <c r="C47"/>
      <c r="D47"/>
      <c r="E47" s="154"/>
      <c r="F47" s="154"/>
      <c r="G47" s="155"/>
      <c r="H47" s="155"/>
      <c r="I47" s="99"/>
      <c r="J47" s="99"/>
      <c r="K47" s="99"/>
      <c r="L47" s="99"/>
    </row>
    <row r="48" ht="9.75">
      <c r="H48" s="37"/>
    </row>
    <row r="49" spans="2:12" ht="12">
      <c r="B49" s="34"/>
      <c r="G49" s="189" t="s">
        <v>70</v>
      </c>
      <c r="H49" s="190"/>
      <c r="I49" s="191"/>
      <c r="J49" s="191"/>
      <c r="K49" s="191"/>
      <c r="L49" s="192"/>
    </row>
    <row r="50" spans="2:12" ht="12">
      <c r="B50" s="34"/>
      <c r="G50" s="156" t="s">
        <v>83</v>
      </c>
      <c r="H50" s="157"/>
      <c r="I50" s="157"/>
      <c r="J50" s="157"/>
      <c r="K50" s="157"/>
      <c r="L50" s="158"/>
    </row>
    <row r="51" spans="2:12" ht="16.5">
      <c r="B51" s="34"/>
      <c r="G51" s="193" t="s">
        <v>84</v>
      </c>
      <c r="H51" s="194"/>
      <c r="I51" s="194"/>
      <c r="J51" s="194"/>
      <c r="K51" s="194"/>
      <c r="L51" s="195"/>
    </row>
    <row r="52" spans="2:12" ht="12">
      <c r="B52" s="34"/>
      <c r="G52" s="183" t="str">
        <f>TEXT(G42,"0.0%")&amp;" price change Oct 07; "&amp;TEXT(H42,"0.0%")&amp;" proposed change Oct 08"</f>
        <v>27.0% price change Oct 07; 11.3% proposed change Oct 08</v>
      </c>
      <c r="H52" s="184"/>
      <c r="I52" s="184"/>
      <c r="J52" s="184"/>
      <c r="K52" s="184"/>
      <c r="L52" s="185"/>
    </row>
    <row r="53" spans="2:12" ht="12">
      <c r="B53" s="34"/>
      <c r="G53" s="174" t="str">
        <f>"Inflation - updated per Licence Condition. Future inflation averages around "&amp;TEXT(AVERAGE(H4:L4),"0.0%")</f>
        <v>Inflation - updated per Licence Condition. Future inflation averages around 3.8%</v>
      </c>
      <c r="H53" s="175"/>
      <c r="I53" s="175"/>
      <c r="J53" s="175"/>
      <c r="K53" s="175"/>
      <c r="L53" s="176"/>
    </row>
    <row r="54" spans="2:12" ht="12">
      <c r="B54" s="34"/>
      <c r="G54" s="183" t="s">
        <v>71</v>
      </c>
      <c r="H54" s="184"/>
      <c r="I54" s="184"/>
      <c r="J54" s="184"/>
      <c r="K54" s="184"/>
      <c r="L54" s="185"/>
    </row>
    <row r="55" spans="2:12" ht="12">
      <c r="B55" s="34"/>
      <c r="G55" s="174" t="s">
        <v>85</v>
      </c>
      <c r="H55" s="175"/>
      <c r="I55" s="175"/>
      <c r="J55" s="175"/>
      <c r="K55" s="175"/>
      <c r="L55" s="176"/>
    </row>
    <row r="56" spans="2:12" ht="12">
      <c r="B56" s="34"/>
      <c r="G56" s="183" t="s">
        <v>72</v>
      </c>
      <c r="H56" s="184"/>
      <c r="I56" s="184"/>
      <c r="J56" s="184"/>
      <c r="K56" s="184"/>
      <c r="L56" s="185"/>
    </row>
    <row r="57" spans="2:12" ht="12">
      <c r="B57" s="34"/>
      <c r="G57" s="174" t="s">
        <v>86</v>
      </c>
      <c r="H57" s="175"/>
      <c r="I57" s="175"/>
      <c r="J57" s="175"/>
      <c r="K57" s="175"/>
      <c r="L57" s="176"/>
    </row>
    <row r="58" spans="2:12" ht="12">
      <c r="B58" s="34"/>
      <c r="G58" s="177" t="s">
        <v>73</v>
      </c>
      <c r="H58" s="178"/>
      <c r="I58" s="178"/>
      <c r="J58" s="178"/>
      <c r="K58" s="178"/>
      <c r="L58" s="179"/>
    </row>
    <row r="59" spans="2:12" ht="12">
      <c r="B59" s="34"/>
      <c r="G59" s="180"/>
      <c r="H59" s="181"/>
      <c r="I59" s="181"/>
      <c r="J59" s="181"/>
      <c r="K59" s="181"/>
      <c r="L59" s="182"/>
    </row>
  </sheetData>
  <sheetProtection/>
  <mergeCells count="14">
    <mergeCell ref="G52:L52"/>
    <mergeCell ref="B13:B16"/>
    <mergeCell ref="G49:L49"/>
    <mergeCell ref="G51:L51"/>
    <mergeCell ref="A38:B38"/>
    <mergeCell ref="A39:B39"/>
    <mergeCell ref="A40:B40"/>
    <mergeCell ref="G53:L53"/>
    <mergeCell ref="G58:L58"/>
    <mergeCell ref="G59:L59"/>
    <mergeCell ref="G54:L54"/>
    <mergeCell ref="G55:L55"/>
    <mergeCell ref="G56:L56"/>
    <mergeCell ref="G57:L57"/>
  </mergeCells>
  <printOptions horizontalCentered="1"/>
  <pageMargins left="0.3937007874015748" right="0.3937007874015748" top="0.5905511811023623" bottom="0.5905511811023623" header="0.3937007874015748" footer="0.3937007874015748"/>
  <pageSetup cellComments="asDisplayed" fitToHeight="1" fitToWidth="1" horizontalDpi="600" verticalDpi="600" orientation="landscape" paperSize="8"/>
  <headerFooter alignWithMargins="0">
    <oddHeader>&amp;LPrinted: &amp;D &amp;T &amp;C&amp;F&amp;R&amp;A</oddHeader>
  </headerFooter>
  <rowBreaks count="1" manualBreakCount="1">
    <brk id="45" max="12"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80"/>
  <sheetViews>
    <sheetView tabSelected="1" workbookViewId="0" topLeftCell="A1">
      <selection activeCell="A1" sqref="A1:G1"/>
    </sheetView>
  </sheetViews>
  <sheetFormatPr defaultColWidth="8.8515625" defaultRowHeight="12.75"/>
  <cols>
    <col min="1" max="1" width="48.140625" style="0" bestFit="1" customWidth="1"/>
    <col min="2" max="7" width="11.421875" style="0" customWidth="1"/>
  </cols>
  <sheetData>
    <row r="1" spans="1:7" ht="27.75">
      <c r="A1" s="211" t="s">
        <v>13</v>
      </c>
      <c r="B1" s="211"/>
      <c r="C1" s="211"/>
      <c r="D1" s="211"/>
      <c r="E1" s="211"/>
      <c r="F1" s="211"/>
      <c r="G1" s="211"/>
    </row>
    <row r="2" spans="1:7" s="164" customFormat="1" ht="9.75">
      <c r="A2" s="205"/>
      <c r="B2" s="205"/>
      <c r="C2" s="205"/>
      <c r="D2" s="205"/>
      <c r="E2" s="205"/>
      <c r="F2" s="205"/>
      <c r="G2" s="205"/>
    </row>
    <row r="3" spans="1:7" ht="12.75" customHeight="1">
      <c r="A3" s="212" t="s">
        <v>89</v>
      </c>
      <c r="B3" s="212"/>
      <c r="C3" s="212"/>
      <c r="D3" s="213"/>
      <c r="E3" s="213"/>
      <c r="F3" s="213"/>
      <c r="G3" s="213"/>
    </row>
    <row r="4" spans="1:7" ht="18.75" customHeight="1">
      <c r="A4" s="212"/>
      <c r="B4" s="212"/>
      <c r="C4" s="212"/>
      <c r="D4" s="213"/>
      <c r="E4" s="213"/>
      <c r="F4" s="213"/>
      <c r="G4" s="213"/>
    </row>
    <row r="5" spans="1:7" ht="12">
      <c r="A5" s="212"/>
      <c r="B5" s="212"/>
      <c r="C5" s="212"/>
      <c r="D5" s="213"/>
      <c r="E5" s="213"/>
      <c r="F5" s="213"/>
      <c r="G5" s="213"/>
    </row>
    <row r="6" spans="1:7" ht="12">
      <c r="A6" s="212"/>
      <c r="B6" s="212"/>
      <c r="C6" s="212"/>
      <c r="D6" s="213"/>
      <c r="E6" s="213"/>
      <c r="F6" s="213"/>
      <c r="G6" s="213"/>
    </row>
    <row r="7" spans="1:7" s="168" customFormat="1" ht="9">
      <c r="A7" s="204"/>
      <c r="B7" s="204"/>
      <c r="C7" s="204"/>
      <c r="D7" s="204"/>
      <c r="E7" s="204"/>
      <c r="F7" s="204"/>
      <c r="G7" s="204"/>
    </row>
    <row r="8" spans="1:7" ht="12">
      <c r="A8" s="1"/>
      <c r="B8" s="2" t="s">
        <v>90</v>
      </c>
      <c r="C8" s="3" t="s">
        <v>91</v>
      </c>
      <c r="D8" s="3" t="s">
        <v>92</v>
      </c>
      <c r="E8" s="3" t="s">
        <v>93</v>
      </c>
      <c r="F8" s="3" t="s">
        <v>94</v>
      </c>
      <c r="G8" s="3" t="s">
        <v>5</v>
      </c>
    </row>
    <row r="9" spans="1:7" ht="12">
      <c r="A9" s="4"/>
      <c r="B9" s="6" t="s">
        <v>95</v>
      </c>
      <c r="C9" s="7" t="s">
        <v>95</v>
      </c>
      <c r="D9" s="161" t="s">
        <v>95</v>
      </c>
      <c r="E9" s="7" t="s">
        <v>95</v>
      </c>
      <c r="F9" s="7" t="s">
        <v>95</v>
      </c>
      <c r="G9" s="7" t="s">
        <v>95</v>
      </c>
    </row>
    <row r="10" spans="1:7" ht="12">
      <c r="A10" s="8" t="s">
        <v>96</v>
      </c>
      <c r="B10" s="5">
        <v>280.5</v>
      </c>
      <c r="C10" s="5">
        <v>295.3</v>
      </c>
      <c r="D10" s="5">
        <v>286</v>
      </c>
      <c r="E10" s="5">
        <v>292.5</v>
      </c>
      <c r="F10" s="5">
        <v>295.6</v>
      </c>
      <c r="G10" s="9"/>
    </row>
    <row r="11" spans="1:7" ht="12">
      <c r="A11" s="10" t="s">
        <v>97</v>
      </c>
      <c r="B11" s="12">
        <v>0.041</v>
      </c>
      <c r="C11" s="12">
        <v>0.038</v>
      </c>
      <c r="D11" s="12">
        <v>-0.004</v>
      </c>
      <c r="E11" s="12">
        <v>0.038</v>
      </c>
      <c r="F11" s="12">
        <v>0.035</v>
      </c>
      <c r="G11" s="11">
        <v>0.031</v>
      </c>
    </row>
    <row r="12" spans="1:8" ht="12">
      <c r="A12" s="8" t="s">
        <v>7</v>
      </c>
      <c r="B12" s="12">
        <v>0.107</v>
      </c>
      <c r="C12" s="12">
        <v>0.149</v>
      </c>
      <c r="D12" s="12">
        <v>0.145</v>
      </c>
      <c r="E12" s="12">
        <v>0.189</v>
      </c>
      <c r="F12" s="12">
        <v>0.231</v>
      </c>
      <c r="G12" s="11"/>
      <c r="H12" s="137"/>
    </row>
    <row r="13" spans="1:7" ht="12">
      <c r="A13" s="8"/>
      <c r="B13" s="12"/>
      <c r="C13" s="162"/>
      <c r="D13" s="30"/>
      <c r="E13" s="12"/>
      <c r="F13" s="9"/>
      <c r="G13" s="172"/>
    </row>
    <row r="14" spans="1:7" ht="12">
      <c r="A14" s="13" t="s">
        <v>98</v>
      </c>
      <c r="B14" s="14">
        <v>310.6</v>
      </c>
      <c r="C14" s="14">
        <v>339.4</v>
      </c>
      <c r="D14" s="14">
        <v>327.5</v>
      </c>
      <c r="E14" s="14">
        <v>347.7</v>
      </c>
      <c r="F14" s="14">
        <v>363.9</v>
      </c>
      <c r="G14" s="15"/>
    </row>
    <row r="15" spans="1:7" ht="12">
      <c r="A15" s="16"/>
      <c r="B15" s="5"/>
      <c r="C15" s="5"/>
      <c r="D15" s="5"/>
      <c r="E15" s="5"/>
      <c r="F15" s="5"/>
      <c r="G15" s="7"/>
    </row>
    <row r="16" spans="1:7" ht="12">
      <c r="A16" s="8" t="s">
        <v>99</v>
      </c>
      <c r="B16" s="5">
        <v>0.1</v>
      </c>
      <c r="C16" s="5">
        <v>0.2</v>
      </c>
      <c r="D16" s="5">
        <v>-1.1</v>
      </c>
      <c r="E16" s="5">
        <v>-3.7</v>
      </c>
      <c r="F16" s="5">
        <v>-4.3</v>
      </c>
      <c r="G16" s="9"/>
    </row>
    <row r="17" spans="1:7" ht="12">
      <c r="A17" s="8"/>
      <c r="B17" s="5"/>
      <c r="C17" s="5"/>
      <c r="D17" s="5"/>
      <c r="E17" s="5"/>
      <c r="F17" s="5"/>
      <c r="G17" s="9"/>
    </row>
    <row r="18" spans="1:7" ht="12">
      <c r="A18" s="8" t="s">
        <v>100</v>
      </c>
      <c r="B18" s="5">
        <v>2.2</v>
      </c>
      <c r="C18" s="5">
        <v>3.8</v>
      </c>
      <c r="D18" s="5">
        <v>2.7</v>
      </c>
      <c r="E18" s="5">
        <v>1.7</v>
      </c>
      <c r="F18" s="5">
        <v>6.1</v>
      </c>
      <c r="G18" s="9"/>
    </row>
    <row r="19" spans="1:7" ht="12">
      <c r="A19" s="4"/>
      <c r="B19" s="5"/>
      <c r="C19" s="12"/>
      <c r="D19" s="5"/>
      <c r="E19" s="5"/>
      <c r="F19" s="9"/>
      <c r="G19" s="9"/>
    </row>
    <row r="20" spans="1:7" ht="12">
      <c r="A20" s="8" t="s">
        <v>101</v>
      </c>
      <c r="B20" s="5">
        <v>-6.5</v>
      </c>
      <c r="C20" s="5">
        <v>-2.4</v>
      </c>
      <c r="D20" s="5">
        <v>3.6</v>
      </c>
      <c r="E20" s="5">
        <v>-5.8</v>
      </c>
      <c r="F20" s="5">
        <v>0</v>
      </c>
      <c r="G20" s="9"/>
    </row>
    <row r="21" spans="1:7" ht="12">
      <c r="A21" s="17"/>
      <c r="B21" s="165"/>
      <c r="C21" s="165"/>
      <c r="D21" s="165"/>
      <c r="E21" s="165"/>
      <c r="F21" s="165"/>
      <c r="G21" s="166"/>
    </row>
    <row r="22" spans="1:7" ht="12">
      <c r="A22" s="13" t="s">
        <v>102</v>
      </c>
      <c r="B22" s="14">
        <v>306.3</v>
      </c>
      <c r="C22" s="14">
        <v>341</v>
      </c>
      <c r="D22" s="14">
        <v>332.7</v>
      </c>
      <c r="E22" s="14">
        <v>339.9</v>
      </c>
      <c r="F22" s="14">
        <v>365.6</v>
      </c>
      <c r="G22" s="15">
        <v>377.1</v>
      </c>
    </row>
    <row r="23" spans="1:7" ht="12">
      <c r="A23" s="8" t="s">
        <v>103</v>
      </c>
      <c r="B23" s="12">
        <v>0.069</v>
      </c>
      <c r="C23" s="12">
        <v>0.113</v>
      </c>
      <c r="D23" s="12">
        <v>-0.024</v>
      </c>
      <c r="E23" s="12">
        <v>0.022</v>
      </c>
      <c r="F23" s="12">
        <v>0.076</v>
      </c>
      <c r="G23" s="11">
        <v>0.031</v>
      </c>
    </row>
    <row r="24" spans="1:7" ht="12">
      <c r="A24" s="18"/>
      <c r="B24" s="5"/>
      <c r="C24" s="5"/>
      <c r="D24" s="5"/>
      <c r="E24" s="5"/>
      <c r="F24" s="5"/>
      <c r="G24" s="9"/>
    </row>
    <row r="25" spans="1:7" ht="12">
      <c r="A25" s="13" t="s">
        <v>104</v>
      </c>
      <c r="B25" s="14">
        <v>308.6</v>
      </c>
      <c r="C25" s="14">
        <v>337.4</v>
      </c>
      <c r="D25" s="14">
        <v>338.3</v>
      </c>
      <c r="E25" s="14">
        <v>340.2</v>
      </c>
      <c r="F25" s="14">
        <v>365.7</v>
      </c>
      <c r="G25" s="15">
        <v>377</v>
      </c>
    </row>
    <row r="26" spans="1:7" ht="12">
      <c r="A26" s="19"/>
      <c r="B26" s="12"/>
      <c r="C26" s="12"/>
      <c r="D26" s="12"/>
      <c r="E26" s="12"/>
      <c r="F26" s="12"/>
      <c r="G26" s="11"/>
    </row>
    <row r="27" spans="1:7" ht="15">
      <c r="A27" s="20" t="s">
        <v>105</v>
      </c>
      <c r="B27" s="21">
        <v>2.3</v>
      </c>
      <c r="C27" s="21">
        <v>-3.6</v>
      </c>
      <c r="D27" s="21">
        <v>5.6</v>
      </c>
      <c r="E27" s="21">
        <v>0</v>
      </c>
      <c r="F27" s="21">
        <v>0</v>
      </c>
      <c r="G27" s="22">
        <v>0</v>
      </c>
    </row>
    <row r="28" spans="1:7" ht="12">
      <c r="A28" s="23"/>
      <c r="B28" s="24">
        <v>0.007</v>
      </c>
      <c r="C28" s="24">
        <v>-0.011</v>
      </c>
      <c r="D28" s="24">
        <v>0.017</v>
      </c>
      <c r="E28" s="24">
        <v>0</v>
      </c>
      <c r="F28" s="24">
        <v>0</v>
      </c>
      <c r="G28" s="25">
        <v>0</v>
      </c>
    </row>
    <row r="29" spans="1:7" ht="12">
      <c r="A29" s="26"/>
      <c r="B29" s="173"/>
      <c r="C29" s="27"/>
      <c r="D29" s="27"/>
      <c r="E29" s="27"/>
      <c r="F29" s="27"/>
      <c r="G29" s="27"/>
    </row>
    <row r="30" spans="1:7" ht="30">
      <c r="A30" s="28" t="s">
        <v>108</v>
      </c>
      <c r="B30" s="167"/>
      <c r="C30" s="167">
        <v>0.036</v>
      </c>
      <c r="D30" s="167">
        <v>0.084</v>
      </c>
      <c r="E30" s="29">
        <v>0.04</v>
      </c>
      <c r="F30" s="31">
        <v>0.09</v>
      </c>
      <c r="G30" s="31">
        <v>0.03</v>
      </c>
    </row>
    <row r="31" spans="1:7" ht="30">
      <c r="A31" s="28" t="s">
        <v>106</v>
      </c>
      <c r="B31" s="29" t="s">
        <v>107</v>
      </c>
      <c r="C31" s="167">
        <v>-0.05</v>
      </c>
      <c r="D31" s="29"/>
      <c r="E31" s="29"/>
      <c r="F31" s="31"/>
      <c r="G31" s="31"/>
    </row>
    <row r="33" spans="1:3" ht="12">
      <c r="A33" s="159" t="s">
        <v>87</v>
      </c>
      <c r="B33" s="32"/>
      <c r="C33" s="32"/>
    </row>
    <row r="34" spans="1:11" ht="12.75" customHeight="1">
      <c r="A34" s="201" t="s">
        <v>0</v>
      </c>
      <c r="B34" s="201"/>
      <c r="C34" s="201"/>
      <c r="D34" s="202"/>
      <c r="E34" s="202"/>
      <c r="F34" s="202"/>
      <c r="G34" s="202"/>
      <c r="K34" s="163"/>
    </row>
    <row r="35" spans="1:11" ht="12.75" customHeight="1">
      <c r="A35" s="201"/>
      <c r="B35" s="201"/>
      <c r="C35" s="201"/>
      <c r="D35" s="202"/>
      <c r="E35" s="202"/>
      <c r="F35" s="202"/>
      <c r="G35" s="202"/>
      <c r="K35" s="163"/>
    </row>
    <row r="36" spans="1:11" ht="12.75" customHeight="1">
      <c r="A36" s="201"/>
      <c r="B36" s="201"/>
      <c r="C36" s="201"/>
      <c r="D36" s="202"/>
      <c r="E36" s="202"/>
      <c r="F36" s="202"/>
      <c r="G36" s="202"/>
      <c r="K36" s="163"/>
    </row>
    <row r="37" spans="1:11" ht="12.75" customHeight="1">
      <c r="A37" s="201"/>
      <c r="B37" s="201"/>
      <c r="C37" s="201"/>
      <c r="D37" s="202"/>
      <c r="E37" s="202"/>
      <c r="F37" s="202"/>
      <c r="G37" s="202"/>
      <c r="K37" s="163"/>
    </row>
    <row r="38" spans="1:7" ht="12">
      <c r="A38" s="202"/>
      <c r="B38" s="202"/>
      <c r="C38" s="202"/>
      <c r="D38" s="202"/>
      <c r="E38" s="202"/>
      <c r="F38" s="202"/>
      <c r="G38" s="202"/>
    </row>
    <row r="39" spans="1:7" ht="12.75" customHeight="1">
      <c r="A39" s="201" t="s">
        <v>6</v>
      </c>
      <c r="B39" s="215"/>
      <c r="C39" s="215"/>
      <c r="D39" s="215"/>
      <c r="E39" s="215"/>
      <c r="F39" s="215"/>
      <c r="G39" s="215"/>
    </row>
    <row r="40" spans="1:7" ht="12.75" customHeight="1">
      <c r="A40" s="201"/>
      <c r="B40" s="215"/>
      <c r="C40" s="215"/>
      <c r="D40" s="215"/>
      <c r="E40" s="215"/>
      <c r="F40" s="215"/>
      <c r="G40" s="215"/>
    </row>
    <row r="41" spans="1:7" ht="12.75" customHeight="1">
      <c r="A41" s="215"/>
      <c r="B41" s="215"/>
      <c r="C41" s="215"/>
      <c r="D41" s="215"/>
      <c r="E41" s="215"/>
      <c r="F41" s="215"/>
      <c r="G41" s="215"/>
    </row>
    <row r="42" spans="1:7" ht="12.75" customHeight="1">
      <c r="A42" s="201" t="s">
        <v>8</v>
      </c>
      <c r="B42" s="201"/>
      <c r="C42" s="201"/>
      <c r="D42" s="202"/>
      <c r="E42" s="202"/>
      <c r="F42" s="202"/>
      <c r="G42" s="202"/>
    </row>
    <row r="43" spans="1:7" ht="12.75" customHeight="1">
      <c r="A43" s="201"/>
      <c r="B43" s="201"/>
      <c r="C43" s="201"/>
      <c r="D43" s="202"/>
      <c r="E43" s="202"/>
      <c r="F43" s="202"/>
      <c r="G43" s="202"/>
    </row>
    <row r="44" spans="1:7" ht="12.75" customHeight="1">
      <c r="A44" s="203"/>
      <c r="B44" s="203"/>
      <c r="C44" s="203"/>
      <c r="D44" s="203"/>
      <c r="E44" s="203"/>
      <c r="F44" s="203"/>
      <c r="G44" s="203"/>
    </row>
    <row r="45" spans="1:7" ht="12.75" customHeight="1">
      <c r="A45" s="203"/>
      <c r="B45" s="203"/>
      <c r="C45" s="203"/>
      <c r="D45" s="203"/>
      <c r="E45" s="203"/>
      <c r="F45" s="203"/>
      <c r="G45" s="203"/>
    </row>
    <row r="46" spans="1:7" ht="12.75" customHeight="1">
      <c r="A46" s="201" t="s">
        <v>109</v>
      </c>
      <c r="B46" s="201"/>
      <c r="C46" s="201"/>
      <c r="D46" s="202"/>
      <c r="E46" s="202"/>
      <c r="F46" s="202"/>
      <c r="G46" s="202"/>
    </row>
    <row r="47" spans="1:7" ht="12.75" customHeight="1">
      <c r="A47" s="169"/>
      <c r="B47" s="169"/>
      <c r="C47" s="169"/>
      <c r="D47" s="170"/>
      <c r="E47" s="170"/>
      <c r="F47" s="170"/>
      <c r="G47" s="170"/>
    </row>
    <row r="48" spans="1:7" ht="12.75" customHeight="1">
      <c r="A48" s="201" t="s">
        <v>88</v>
      </c>
      <c r="B48" s="201"/>
      <c r="C48" s="201"/>
      <c r="D48" s="202"/>
      <c r="E48" s="202"/>
      <c r="F48" s="202"/>
      <c r="G48" s="202"/>
    </row>
    <row r="49" spans="1:7" ht="12.75" customHeight="1">
      <c r="A49" s="201"/>
      <c r="B49" s="201"/>
      <c r="C49" s="201"/>
      <c r="D49" s="202"/>
      <c r="E49" s="202"/>
      <c r="F49" s="202"/>
      <c r="G49" s="202"/>
    </row>
    <row r="50" spans="1:7" ht="12.75" customHeight="1">
      <c r="A50" s="201"/>
      <c r="B50" s="201"/>
      <c r="C50" s="201"/>
      <c r="D50" s="202"/>
      <c r="E50" s="202"/>
      <c r="F50" s="202"/>
      <c r="G50" s="202"/>
    </row>
    <row r="51" spans="1:7" ht="12.75" customHeight="1">
      <c r="A51" s="202"/>
      <c r="B51" s="202"/>
      <c r="C51" s="202"/>
      <c r="D51" s="202"/>
      <c r="E51" s="202"/>
      <c r="F51" s="202"/>
      <c r="G51" s="202"/>
    </row>
    <row r="52" spans="1:7" ht="12.75" customHeight="1">
      <c r="A52" s="201" t="s">
        <v>1</v>
      </c>
      <c r="B52" s="201"/>
      <c r="C52" s="201"/>
      <c r="D52" s="202"/>
      <c r="E52" s="202"/>
      <c r="F52" s="202"/>
      <c r="G52" s="202"/>
    </row>
    <row r="53" spans="1:7" ht="12.75" customHeight="1">
      <c r="A53" s="201"/>
      <c r="B53" s="201"/>
      <c r="C53" s="201"/>
      <c r="D53" s="202"/>
      <c r="E53" s="202"/>
      <c r="F53" s="202"/>
      <c r="G53" s="202"/>
    </row>
    <row r="54" spans="1:7" ht="12.75" customHeight="1">
      <c r="A54" s="201"/>
      <c r="B54" s="201"/>
      <c r="C54" s="201"/>
      <c r="D54" s="202"/>
      <c r="E54" s="202"/>
      <c r="F54" s="202"/>
      <c r="G54" s="202"/>
    </row>
    <row r="55" spans="1:7" ht="12.75" customHeight="1">
      <c r="A55" s="201"/>
      <c r="B55" s="201"/>
      <c r="C55" s="201"/>
      <c r="D55" s="202"/>
      <c r="E55" s="202"/>
      <c r="F55" s="202"/>
      <c r="G55" s="202"/>
    </row>
    <row r="56" spans="1:7" ht="12">
      <c r="A56" s="202"/>
      <c r="B56" s="202"/>
      <c r="C56" s="202"/>
      <c r="D56" s="202"/>
      <c r="E56" s="202"/>
      <c r="F56" s="202"/>
      <c r="G56" s="202"/>
    </row>
    <row r="57" spans="1:7" ht="12">
      <c r="A57" s="206" t="s">
        <v>10</v>
      </c>
      <c r="B57" s="206"/>
      <c r="C57" s="206"/>
      <c r="D57" s="210"/>
      <c r="E57" s="210"/>
      <c r="F57" s="210"/>
      <c r="G57" s="210"/>
    </row>
    <row r="58" spans="1:7" ht="12">
      <c r="A58" s="206"/>
      <c r="B58" s="206"/>
      <c r="C58" s="206"/>
      <c r="D58" s="210"/>
      <c r="E58" s="210"/>
      <c r="F58" s="210"/>
      <c r="G58" s="210"/>
    </row>
    <row r="59" spans="1:7" ht="12">
      <c r="A59" s="202"/>
      <c r="B59" s="202"/>
      <c r="C59" s="202"/>
      <c r="D59" s="202"/>
      <c r="E59" s="202"/>
      <c r="F59" s="202"/>
      <c r="G59" s="202"/>
    </row>
    <row r="60" spans="1:7" ht="16.5" customHeight="1">
      <c r="A60" s="201" t="s">
        <v>9</v>
      </c>
      <c r="B60" s="201"/>
      <c r="C60" s="201"/>
      <c r="D60" s="202"/>
      <c r="E60" s="202"/>
      <c r="F60" s="202"/>
      <c r="G60" s="202"/>
    </row>
    <row r="61" spans="1:7" ht="12">
      <c r="A61" s="201" t="s">
        <v>11</v>
      </c>
      <c r="B61" s="201"/>
      <c r="C61" s="201"/>
      <c r="D61" s="202"/>
      <c r="E61" s="202"/>
      <c r="F61" s="202"/>
      <c r="G61" s="202"/>
    </row>
    <row r="62" spans="1:7" ht="12">
      <c r="A62" s="203"/>
      <c r="B62" s="203"/>
      <c r="C62" s="203"/>
      <c r="D62" s="203"/>
      <c r="E62" s="203"/>
      <c r="F62" s="203"/>
      <c r="G62" s="203"/>
    </row>
    <row r="63" spans="1:7" ht="12">
      <c r="A63" s="203"/>
      <c r="B63" s="203"/>
      <c r="C63" s="203"/>
      <c r="D63" s="203"/>
      <c r="E63" s="203"/>
      <c r="F63" s="203"/>
      <c r="G63" s="203"/>
    </row>
    <row r="64" spans="1:7" ht="12">
      <c r="A64" s="171"/>
      <c r="B64" s="171"/>
      <c r="C64" s="171"/>
      <c r="D64" s="171"/>
      <c r="E64" s="171"/>
      <c r="F64" s="171"/>
      <c r="G64" s="171"/>
    </row>
    <row r="65" spans="1:7" ht="12">
      <c r="A65" s="160" t="s">
        <v>3</v>
      </c>
      <c r="B65" s="171"/>
      <c r="C65" s="171"/>
      <c r="D65" s="171"/>
      <c r="E65" s="171"/>
      <c r="F65" s="171"/>
      <c r="G65" s="171"/>
    </row>
    <row r="66" spans="1:7" ht="12.75" customHeight="1">
      <c r="A66" s="201" t="s">
        <v>2</v>
      </c>
      <c r="B66" s="214"/>
      <c r="C66" s="214"/>
      <c r="D66" s="209"/>
      <c r="E66" s="209"/>
      <c r="F66" s="209"/>
      <c r="G66" s="209"/>
    </row>
    <row r="67" spans="1:7" ht="12">
      <c r="A67" s="214"/>
      <c r="B67" s="214"/>
      <c r="C67" s="214"/>
      <c r="D67" s="209"/>
      <c r="E67" s="209"/>
      <c r="F67" s="209"/>
      <c r="G67" s="209"/>
    </row>
    <row r="68" spans="1:7" ht="12">
      <c r="A68" s="214"/>
      <c r="B68" s="214"/>
      <c r="C68" s="214"/>
      <c r="D68" s="209"/>
      <c r="E68" s="209"/>
      <c r="F68" s="209"/>
      <c r="G68" s="209"/>
    </row>
    <row r="69" spans="1:7" ht="12">
      <c r="A69" s="214"/>
      <c r="B69" s="214"/>
      <c r="C69" s="214"/>
      <c r="D69" s="209"/>
      <c r="E69" s="209"/>
      <c r="F69" s="209"/>
      <c r="G69" s="209"/>
    </row>
    <row r="70" spans="1:7" ht="12" hidden="1">
      <c r="A70" s="214"/>
      <c r="B70" s="214"/>
      <c r="C70" s="214"/>
      <c r="D70" s="209"/>
      <c r="E70" s="209"/>
      <c r="F70" s="209"/>
      <c r="G70" s="209"/>
    </row>
    <row r="71" spans="1:7" ht="12" hidden="1">
      <c r="A71" s="214"/>
      <c r="B71" s="214"/>
      <c r="C71" s="214"/>
      <c r="D71" s="209"/>
      <c r="E71" s="209"/>
      <c r="F71" s="209"/>
      <c r="G71" s="209"/>
    </row>
    <row r="72" spans="1:7" ht="12">
      <c r="A72" s="209"/>
      <c r="B72" s="209"/>
      <c r="C72" s="209"/>
      <c r="D72" s="209"/>
      <c r="E72" s="209"/>
      <c r="F72" s="209"/>
      <c r="G72" s="209"/>
    </row>
    <row r="73" spans="1:7" ht="12">
      <c r="A73" s="171"/>
      <c r="B73" s="171"/>
      <c r="C73" s="171"/>
      <c r="D73" s="171"/>
      <c r="E73" s="171"/>
      <c r="F73" s="171"/>
      <c r="G73" s="171"/>
    </row>
    <row r="74" spans="1:7" ht="12">
      <c r="A74" s="160" t="s">
        <v>4</v>
      </c>
      <c r="B74" s="171"/>
      <c r="C74" s="171"/>
      <c r="D74" s="171"/>
      <c r="E74" s="171"/>
      <c r="F74" s="171"/>
      <c r="G74" s="171"/>
    </row>
    <row r="75" spans="1:7" ht="12.75" customHeight="1">
      <c r="A75" s="206" t="s">
        <v>12</v>
      </c>
      <c r="B75" s="207"/>
      <c r="C75" s="207"/>
      <c r="D75" s="208"/>
      <c r="E75" s="208"/>
      <c r="F75" s="208"/>
      <c r="G75" s="208"/>
    </row>
    <row r="76" spans="1:7" ht="12">
      <c r="A76" s="207"/>
      <c r="B76" s="207"/>
      <c r="C76" s="207"/>
      <c r="D76" s="208"/>
      <c r="E76" s="208"/>
      <c r="F76" s="208"/>
      <c r="G76" s="208"/>
    </row>
    <row r="77" spans="1:7" ht="12">
      <c r="A77" s="207"/>
      <c r="B77" s="207"/>
      <c r="C77" s="207"/>
      <c r="D77" s="208"/>
      <c r="E77" s="208"/>
      <c r="F77" s="208"/>
      <c r="G77" s="208"/>
    </row>
    <row r="78" spans="1:7" ht="12">
      <c r="A78" s="208"/>
      <c r="B78" s="208"/>
      <c r="C78" s="208"/>
      <c r="D78" s="208"/>
      <c r="E78" s="208"/>
      <c r="F78" s="208"/>
      <c r="G78" s="208"/>
    </row>
    <row r="79" spans="1:7" ht="12">
      <c r="A79" s="209"/>
      <c r="B79" s="209"/>
      <c r="C79" s="209"/>
      <c r="D79" s="209"/>
      <c r="E79" s="209"/>
      <c r="F79" s="209"/>
      <c r="G79" s="209"/>
    </row>
    <row r="80" spans="1:7" ht="12">
      <c r="A80" s="209"/>
      <c r="B80" s="209"/>
      <c r="C80" s="209"/>
      <c r="D80" s="209"/>
      <c r="E80" s="209"/>
      <c r="F80" s="209"/>
      <c r="G80" s="209"/>
    </row>
  </sheetData>
  <sheetProtection/>
  <mergeCells count="15">
    <mergeCell ref="A1:G1"/>
    <mergeCell ref="A3:G6"/>
    <mergeCell ref="A66:G72"/>
    <mergeCell ref="A34:G38"/>
    <mergeCell ref="A39:G41"/>
    <mergeCell ref="A46:G46"/>
    <mergeCell ref="A48:G51"/>
    <mergeCell ref="A42:G45"/>
    <mergeCell ref="A7:G7"/>
    <mergeCell ref="A2:G2"/>
    <mergeCell ref="A75:G80"/>
    <mergeCell ref="A52:G56"/>
    <mergeCell ref="A60:G60"/>
    <mergeCell ref="A57:G59"/>
    <mergeCell ref="A61:G63"/>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7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NGN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Taylor</dc:creator>
  <cp:keywords/>
  <dc:description/>
  <cp:lastModifiedBy>Mike Berrisford</cp:lastModifiedBy>
  <cp:lastPrinted>2010-04-16T07:42:35Z</cp:lastPrinted>
  <dcterms:created xsi:type="dcterms:W3CDTF">2008-07-14T14:12:09Z</dcterms:created>
  <dcterms:modified xsi:type="dcterms:W3CDTF">2010-04-16T15:18:16Z</dcterms:modified>
  <cp:category/>
  <cp:version/>
  <cp:contentType/>
  <cp:contentStatus/>
</cp:coreProperties>
</file>