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14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<sst xmlns="http://schemas.openxmlformats.org/spreadsheetml/2006/main" count="60" uniqueCount="32">
  <si>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Connection Probability  - Number of Supply Points in each Load Band connected  to each tier / total number of supply points in that load band</t>
  </si>
  <si>
    <t>Directly Connected Loads</t>
  </si>
  <si>
    <t>Total LP Supply Points</t>
  </si>
  <si>
    <t>LP Sample Size</t>
  </si>
  <si>
    <t>LP Sample %</t>
  </si>
  <si>
    <t>Connection Probability</t>
  </si>
  <si>
    <t>LTS</t>
  </si>
  <si>
    <t>IP</t>
  </si>
  <si>
    <t>MP</t>
  </si>
  <si>
    <t>LP</t>
  </si>
  <si>
    <t>8. &gt;24"</t>
  </si>
  <si>
    <t>7. &gt;18-24"</t>
  </si>
  <si>
    <t>6. &gt;12-18"</t>
  </si>
  <si>
    <t>5. 10-12"</t>
  </si>
  <si>
    <t>4. 8-9"</t>
  </si>
  <si>
    <t>3. 6-7"</t>
  </si>
  <si>
    <t>2. 4-5"</t>
  </si>
  <si>
    <t>1. &lt;=3"</t>
  </si>
  <si>
    <t>Total</t>
  </si>
  <si>
    <t>0 - 2500            73.2</t>
  </si>
  <si>
    <t>2500 - 5000       146.5</t>
  </si>
  <si>
    <t>5000 - 10000       293.1</t>
  </si>
  <si>
    <t>10000 - 15000       439.6</t>
  </si>
  <si>
    <t>15000 - 20000       586.1</t>
  </si>
  <si>
    <t>20000 - 25000       732.7</t>
  </si>
  <si>
    <t>25000 - 100000    2931</t>
  </si>
  <si>
    <t>100000 - 500000   14654</t>
  </si>
  <si>
    <t>500000 - 2.0m   58614</t>
  </si>
  <si>
    <t>2.0m - 10.0m       293071</t>
  </si>
  <si>
    <t>&gt;10.0m   &gt;293071</t>
  </si>
  <si>
    <t>CSEPs</t>
  </si>
  <si>
    <t>Scotland Network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</si>
</sst>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Border="1">
      <alignment/>
      <protection/>
    </xf>
    <xf numFmtId="0" fontId="3" fillId="0" borderId="0" xfId="0" applyFont="1" applyAlignment="1">
      <alignment/>
    </xf>
    <xf numFmtId="3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0" fontId="0" fillId="0" borderId="1" xfId="19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19" applyFont="1" applyBorder="1" applyAlignment="1">
      <alignment horizontal="center" wrapText="1"/>
      <protection/>
    </xf>
    <xf numFmtId="0" fontId="4" fillId="2" borderId="2" xfId="20" applyFont="1" applyFill="1" applyBorder="1" applyAlignment="1">
      <alignment horizontal="center"/>
      <protection/>
    </xf>
    <xf numFmtId="0" fontId="2" fillId="3" borderId="3" xfId="19" applyFont="1" applyFill="1" applyBorder="1" applyAlignment="1">
      <alignment horizontal="right"/>
      <protection/>
    </xf>
    <xf numFmtId="0" fontId="2" fillId="3" borderId="3" xfId="19" applyFont="1" applyFill="1" applyBorder="1" applyAlignment="1">
      <alignment horizontal="center"/>
      <protection/>
    </xf>
    <xf numFmtId="0" fontId="0" fillId="3" borderId="4" xfId="19" applyFont="1" applyFill="1" applyBorder="1" applyAlignment="1">
      <alignment horizontal="center"/>
      <protection/>
    </xf>
    <xf numFmtId="164" fontId="4" fillId="3" borderId="5" xfId="21" applyNumberFormat="1" applyFont="1" applyFill="1" applyBorder="1" applyAlignment="1">
      <alignment wrapText="1"/>
      <protection/>
    </xf>
    <xf numFmtId="165" fontId="0" fillId="3" borderId="0" xfId="19" applyNumberFormat="1" applyFill="1" applyBorder="1">
      <alignment/>
      <protection/>
    </xf>
    <xf numFmtId="166" fontId="0" fillId="3" borderId="0" xfId="19" applyNumberFormat="1" applyFill="1" applyBorder="1">
      <alignment/>
      <protection/>
    </xf>
    <xf numFmtId="166" fontId="0" fillId="3" borderId="6" xfId="19" applyNumberFormat="1" applyFill="1" applyBorder="1" applyAlignment="1">
      <alignment horizontal="center"/>
      <protection/>
    </xf>
    <xf numFmtId="9" fontId="0" fillId="0" borderId="0" xfId="22" applyAlignment="1">
      <alignment/>
    </xf>
    <xf numFmtId="164" fontId="5" fillId="3" borderId="7" xfId="21" applyNumberFormat="1" applyFont="1" applyFill="1" applyBorder="1" applyAlignment="1">
      <alignment wrapText="1"/>
      <protection/>
    </xf>
    <xf numFmtId="166" fontId="2" fillId="3" borderId="8" xfId="19" applyNumberFormat="1" applyFont="1" applyFill="1" applyBorder="1">
      <alignment/>
      <protection/>
    </xf>
    <xf numFmtId="3" fontId="2" fillId="3" borderId="8" xfId="19" applyNumberFormat="1" applyFont="1" applyFill="1" applyBorder="1">
      <alignment/>
      <protection/>
    </xf>
    <xf numFmtId="0" fontId="0" fillId="3" borderId="9" xfId="19" applyFill="1" applyBorder="1">
      <alignment/>
      <protection/>
    </xf>
    <xf numFmtId="9" fontId="2" fillId="0" borderId="0" xfId="22" applyFont="1" applyAlignment="1">
      <alignment/>
    </xf>
    <xf numFmtId="164" fontId="5" fillId="0" borderId="0" xfId="21" applyNumberFormat="1" applyFont="1" applyFill="1" applyBorder="1" applyAlignment="1">
      <alignment wrapText="1"/>
      <protection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15" applyNumberFormat="1" applyFont="1" applyAlignment="1">
      <alignment/>
    </xf>
    <xf numFmtId="3" fontId="0" fillId="0" borderId="0" xfId="19" applyNumberFormat="1" applyFill="1" applyBorder="1">
      <alignment/>
      <protection/>
    </xf>
    <xf numFmtId="3" fontId="2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BC Model 2008" xfId="19"/>
    <cellStyle name="Normal_Consolidated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workbookViewId="0" topLeftCell="A1">
      <selection activeCell="O19" sqref="O19"/>
    </sheetView>
  </sheetViews>
  <sheetFormatPr defaultColWidth="9.140625" defaultRowHeight="12.75"/>
  <cols>
    <col min="2" max="2" width="26.421875" style="0" customWidth="1"/>
    <col min="3" max="15" width="12.7109375" style="0" customWidth="1"/>
    <col min="16" max="16" width="15.8515625" style="0" customWidth="1"/>
    <col min="17" max="17" width="16.28125" style="0" customWidth="1"/>
    <col min="18" max="18" width="13.28125" style="0" customWidth="1"/>
  </cols>
  <sheetData>
    <row r="1" ht="15.75">
      <c r="B1" s="1" t="s">
        <v>31</v>
      </c>
    </row>
    <row r="3" ht="12.75">
      <c r="B3" s="2" t="s">
        <v>0</v>
      </c>
    </row>
    <row r="4" spans="2:18" ht="26.25" thickBot="1">
      <c r="B4" s="3" t="s">
        <v>1</v>
      </c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6"/>
      <c r="P4" s="7" t="s">
        <v>2</v>
      </c>
      <c r="Q4" s="8" t="s">
        <v>3</v>
      </c>
      <c r="R4" s="8" t="s">
        <v>4</v>
      </c>
    </row>
    <row r="5" spans="2:15" ht="12.75">
      <c r="B5" s="9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2:18" ht="12.75">
      <c r="B6" s="13" t="s">
        <v>19</v>
      </c>
      <c r="C6" s="14">
        <v>0</v>
      </c>
      <c r="D6" s="14">
        <v>0.0009110281089881721</v>
      </c>
      <c r="E6" s="14">
        <v>0.029749676770578937</v>
      </c>
      <c r="F6" s="14">
        <v>0.9693392951204328</v>
      </c>
      <c r="G6" s="14">
        <v>0.0014156251496432505</v>
      </c>
      <c r="H6" s="14">
        <v>0.003253842838672604</v>
      </c>
      <c r="I6" s="14">
        <v>0.025256787817842262</v>
      </c>
      <c r="J6" s="14">
        <v>0.065731097064598</v>
      </c>
      <c r="K6" s="14">
        <v>0.0982749126083417</v>
      </c>
      <c r="L6" s="15">
        <v>0.24417468754489294</v>
      </c>
      <c r="M6" s="15">
        <v>0.4364399272135229</v>
      </c>
      <c r="N6" s="15">
        <v>0.09479241488291912</v>
      </c>
      <c r="O6" s="16">
        <v>1</v>
      </c>
      <c r="P6" s="30">
        <v>1677117.8908813389</v>
      </c>
      <c r="Q6" s="26">
        <v>385517</v>
      </c>
      <c r="R6" s="17">
        <f>Q6/P6</f>
        <v>0.22986875406678045</v>
      </c>
    </row>
    <row r="7" spans="2:18" ht="12.75">
      <c r="B7" s="13" t="s">
        <v>20</v>
      </c>
      <c r="C7" s="14">
        <v>0</v>
      </c>
      <c r="D7" s="14">
        <v>0.008270720484594327</v>
      </c>
      <c r="E7" s="14">
        <v>0.062146892655367235</v>
      </c>
      <c r="F7" s="14">
        <v>0.9295823868600384</v>
      </c>
      <c r="G7" s="14">
        <v>0.00046595608363911696</v>
      </c>
      <c r="H7" s="14">
        <v>0.009726833245966566</v>
      </c>
      <c r="I7" s="14">
        <v>0.04548896266526879</v>
      </c>
      <c r="J7" s="14">
        <v>0.0848040072223193</v>
      </c>
      <c r="K7" s="14">
        <v>0.14380569631312248</v>
      </c>
      <c r="L7" s="15">
        <v>0.21760149105946763</v>
      </c>
      <c r="M7" s="15">
        <v>0.3373522045547207</v>
      </c>
      <c r="N7" s="15">
        <v>0.09033723571553381</v>
      </c>
      <c r="O7" s="16">
        <v>1</v>
      </c>
      <c r="P7" s="30">
        <v>12611.644242530141</v>
      </c>
      <c r="Q7" s="26">
        <v>4208</v>
      </c>
      <c r="R7" s="17">
        <f aca="true" t="shared" si="0" ref="R7:R17">Q7/P7</f>
        <v>0.33365990342554996</v>
      </c>
    </row>
    <row r="8" spans="2:18" ht="12.75">
      <c r="B8" s="13" t="s">
        <v>21</v>
      </c>
      <c r="C8" s="14">
        <v>0</v>
      </c>
      <c r="D8" s="14">
        <v>0.014317673378076063</v>
      </c>
      <c r="E8" s="14">
        <v>0.09679343773303505</v>
      </c>
      <c r="F8" s="14">
        <v>0.8888888888888888</v>
      </c>
      <c r="G8" s="14">
        <v>0.0014914243102162564</v>
      </c>
      <c r="H8" s="14">
        <v>0.017598806860551826</v>
      </c>
      <c r="I8" s="14">
        <v>0.04444444444444445</v>
      </c>
      <c r="J8" s="14">
        <v>0.09664429530201342</v>
      </c>
      <c r="K8" s="14">
        <v>0.14630872483221477</v>
      </c>
      <c r="L8" s="15">
        <v>0.21312453392990305</v>
      </c>
      <c r="M8" s="15">
        <v>0.29172259507829973</v>
      </c>
      <c r="N8" s="15">
        <v>0.07755406413124534</v>
      </c>
      <c r="O8" s="16">
        <v>1</v>
      </c>
      <c r="P8" s="30">
        <v>5276.444444444444</v>
      </c>
      <c r="Q8" s="26">
        <v>1719</v>
      </c>
      <c r="R8" s="17">
        <f t="shared" si="0"/>
        <v>0.32578756738544473</v>
      </c>
    </row>
    <row r="9" spans="2:18" ht="12.75">
      <c r="B9" s="13" t="s">
        <v>22</v>
      </c>
      <c r="C9" s="14">
        <v>0</v>
      </c>
      <c r="D9" s="14">
        <v>0.016901408450704224</v>
      </c>
      <c r="E9" s="14">
        <v>0.1271629778672032</v>
      </c>
      <c r="F9" s="14">
        <v>0.8559356136820926</v>
      </c>
      <c r="G9" s="14">
        <v>0.0012072434607645875</v>
      </c>
      <c r="H9" s="14">
        <v>0.015291750503018106</v>
      </c>
      <c r="I9" s="14">
        <v>0.043058350100603625</v>
      </c>
      <c r="J9" s="14">
        <v>0.08088531187122736</v>
      </c>
      <c r="K9" s="14">
        <v>0.10865191146881288</v>
      </c>
      <c r="L9" s="15">
        <v>0.22454728370221327</v>
      </c>
      <c r="M9" s="15">
        <v>0.29295774647887324</v>
      </c>
      <c r="N9" s="15">
        <v>0.08933601609657947</v>
      </c>
      <c r="O9" s="16">
        <v>1</v>
      </c>
      <c r="P9" s="30">
        <v>2150.9661971830988</v>
      </c>
      <c r="Q9" s="26">
        <v>614</v>
      </c>
      <c r="R9" s="17">
        <f t="shared" si="0"/>
        <v>0.2854531144209022</v>
      </c>
    </row>
    <row r="10" spans="2:18" ht="12.75">
      <c r="B10" s="13" t="s">
        <v>23</v>
      </c>
      <c r="C10" s="14">
        <v>0</v>
      </c>
      <c r="D10" s="14">
        <v>0.02169751116783663</v>
      </c>
      <c r="E10" s="14">
        <v>0.13465220165922145</v>
      </c>
      <c r="F10" s="14">
        <v>0.8436502871729419</v>
      </c>
      <c r="G10" s="14">
        <v>0.002552648372686662</v>
      </c>
      <c r="H10" s="14">
        <v>0.016592214422463305</v>
      </c>
      <c r="I10" s="14">
        <v>0.058710912571793235</v>
      </c>
      <c r="J10" s="14">
        <v>0.08679004467134652</v>
      </c>
      <c r="K10" s="14">
        <v>0.11933631142310148</v>
      </c>
      <c r="L10" s="15">
        <v>0.206126356094448</v>
      </c>
      <c r="M10" s="15">
        <v>0.29738353541799617</v>
      </c>
      <c r="N10" s="15">
        <v>0.05615826419910657</v>
      </c>
      <c r="O10" s="16">
        <v>1</v>
      </c>
      <c r="P10" s="30">
        <v>1250.2897255903</v>
      </c>
      <c r="Q10" s="26">
        <v>360</v>
      </c>
      <c r="R10" s="17">
        <f t="shared" si="0"/>
        <v>0.28793326269239955</v>
      </c>
    </row>
    <row r="11" spans="2:18" ht="12.75">
      <c r="B11" s="13" t="s">
        <v>24</v>
      </c>
      <c r="C11" s="14">
        <v>0</v>
      </c>
      <c r="D11" s="14">
        <v>0.018943170488534396</v>
      </c>
      <c r="E11" s="14">
        <v>0.14955134596211364</v>
      </c>
      <c r="F11" s="14">
        <v>0.8315054835493519</v>
      </c>
      <c r="G11" s="14">
        <v>0</v>
      </c>
      <c r="H11" s="14">
        <v>0.01694915254237288</v>
      </c>
      <c r="I11" s="14">
        <v>0.07078763708873381</v>
      </c>
      <c r="J11" s="14">
        <v>0.09072781655034894</v>
      </c>
      <c r="K11" s="14">
        <v>0.13359920239282153</v>
      </c>
      <c r="L11" s="15">
        <v>0.19441674975074777</v>
      </c>
      <c r="M11" s="15">
        <v>0.2851445663010967</v>
      </c>
      <c r="N11" s="15">
        <v>0.03988035892323031</v>
      </c>
      <c r="O11" s="16">
        <v>1</v>
      </c>
      <c r="P11" s="30">
        <v>809.8863409770688</v>
      </c>
      <c r="Q11" s="26">
        <v>248</v>
      </c>
      <c r="R11" s="17">
        <f t="shared" si="0"/>
        <v>0.30621580764136125</v>
      </c>
    </row>
    <row r="12" spans="2:18" ht="12.75">
      <c r="B12" s="13" t="s">
        <v>25</v>
      </c>
      <c r="C12" s="14">
        <v>0</v>
      </c>
      <c r="D12" s="14">
        <v>0.03695491500369549</v>
      </c>
      <c r="E12" s="14">
        <v>0.19733924611973389</v>
      </c>
      <c r="F12" s="14">
        <v>0.7657058388765706</v>
      </c>
      <c r="G12" s="14">
        <v>0.0018477457501847746</v>
      </c>
      <c r="H12" s="14">
        <v>0.015151515151515152</v>
      </c>
      <c r="I12" s="14">
        <v>0.05764966740576496</v>
      </c>
      <c r="J12" s="14">
        <v>0.08499630450849964</v>
      </c>
      <c r="K12" s="14">
        <v>0.11345158906134516</v>
      </c>
      <c r="L12" s="15">
        <v>0.1984478935698448</v>
      </c>
      <c r="M12" s="15">
        <v>0.2727272727272727</v>
      </c>
      <c r="N12" s="15">
        <v>0.021433850702143386</v>
      </c>
      <c r="O12" s="16">
        <v>1</v>
      </c>
      <c r="P12" s="30">
        <v>2019.9320029563933</v>
      </c>
      <c r="Q12" s="26">
        <v>756</v>
      </c>
      <c r="R12" s="17">
        <f t="shared" si="0"/>
        <v>0.3742700243837469</v>
      </c>
    </row>
    <row r="13" spans="2:18" ht="12.75">
      <c r="B13" s="13" t="s">
        <v>26</v>
      </c>
      <c r="C13" s="14">
        <v>0</v>
      </c>
      <c r="D13" s="14">
        <v>0.0903954802259887</v>
      </c>
      <c r="E13" s="14">
        <v>0.4576271186440678</v>
      </c>
      <c r="F13" s="14">
        <v>0.4519774011299435</v>
      </c>
      <c r="G13" s="14">
        <v>0.003766478342749529</v>
      </c>
      <c r="H13" s="14">
        <v>0.013182674199623353</v>
      </c>
      <c r="I13" s="14">
        <v>0.04143126177024482</v>
      </c>
      <c r="J13" s="14">
        <v>0.060263653483992465</v>
      </c>
      <c r="K13" s="14">
        <v>0.12617702448210924</v>
      </c>
      <c r="L13" s="15">
        <v>0.11299435028248588</v>
      </c>
      <c r="M13" s="15">
        <v>0.09416195856873823</v>
      </c>
      <c r="N13" s="15">
        <v>0</v>
      </c>
      <c r="O13" s="16">
        <v>1</v>
      </c>
      <c r="P13" s="30">
        <v>244.51977401129943</v>
      </c>
      <c r="Q13" s="26">
        <v>97</v>
      </c>
      <c r="R13" s="17">
        <f t="shared" si="0"/>
        <v>0.3966959334565619</v>
      </c>
    </row>
    <row r="14" spans="2:18" ht="12.75">
      <c r="B14" s="13" t="s">
        <v>27</v>
      </c>
      <c r="C14" s="14">
        <v>0.007936507936507936</v>
      </c>
      <c r="D14" s="14">
        <v>0.24196670538133952</v>
      </c>
      <c r="E14" s="14">
        <v>0.6049167634533488</v>
      </c>
      <c r="F14" s="14">
        <v>0.14518002322880372</v>
      </c>
      <c r="G14" s="14">
        <v>0</v>
      </c>
      <c r="H14" s="14">
        <v>0.02419667053813395</v>
      </c>
      <c r="I14" s="14">
        <v>0.02419667053813395</v>
      </c>
      <c r="J14" s="14">
        <v>0.04032778423022325</v>
      </c>
      <c r="K14" s="14">
        <v>0.04032778423022325</v>
      </c>
      <c r="L14" s="15">
        <v>0.0161311136920893</v>
      </c>
      <c r="M14" s="15">
        <v>0</v>
      </c>
      <c r="N14" s="15">
        <v>0</v>
      </c>
      <c r="O14" s="16">
        <v>1</v>
      </c>
      <c r="P14" s="30">
        <v>18.29268292682927</v>
      </c>
      <c r="Q14" s="26">
        <v>11</v>
      </c>
      <c r="R14" s="17">
        <f t="shared" si="0"/>
        <v>0.6013333333333333</v>
      </c>
    </row>
    <row r="15" spans="2:18" ht="12.75">
      <c r="B15" s="13" t="s">
        <v>28</v>
      </c>
      <c r="C15" s="14">
        <v>0.02222222222222222</v>
      </c>
      <c r="D15" s="14">
        <v>0.35099715099715095</v>
      </c>
      <c r="E15" s="14">
        <v>0.6017094017094017</v>
      </c>
      <c r="F15" s="14">
        <v>0.025071225071225067</v>
      </c>
      <c r="G15" s="14">
        <v>0</v>
      </c>
      <c r="H15" s="14">
        <v>0</v>
      </c>
      <c r="I15" s="14">
        <v>0</v>
      </c>
      <c r="J15" s="14">
        <v>0</v>
      </c>
      <c r="K15" s="14">
        <v>0.025071225071225067</v>
      </c>
      <c r="L15" s="15">
        <v>0</v>
      </c>
      <c r="M15" s="15">
        <v>0</v>
      </c>
      <c r="N15" s="15">
        <v>0</v>
      </c>
      <c r="O15" s="16">
        <v>1</v>
      </c>
      <c r="P15" s="30">
        <v>1.1282051282051282</v>
      </c>
      <c r="Q15" s="26">
        <v>1</v>
      </c>
      <c r="R15" s="17">
        <f t="shared" si="0"/>
        <v>0.8863636363636364</v>
      </c>
    </row>
    <row r="16" spans="2:18" ht="12.75">
      <c r="B16" s="13" t="s">
        <v>29</v>
      </c>
      <c r="C16" s="14">
        <v>0.2857142857142857</v>
      </c>
      <c r="D16" s="14">
        <v>0.35714285714285715</v>
      </c>
      <c r="E16" s="14">
        <v>0.35714285714285715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5">
        <v>0</v>
      </c>
      <c r="N16" s="15">
        <v>0</v>
      </c>
      <c r="O16" s="16">
        <v>1</v>
      </c>
      <c r="P16" s="30">
        <v>0</v>
      </c>
      <c r="Q16" s="26">
        <v>0</v>
      </c>
      <c r="R16" s="17"/>
    </row>
    <row r="17" spans="2:18" ht="13.5" thickBot="1"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9">
        <f>SUM(P6:P16)</f>
        <v>1701500.9944970869</v>
      </c>
      <c r="Q17" s="29">
        <f>SUM(Q6:Q16)</f>
        <v>393531</v>
      </c>
      <c r="R17" s="22">
        <f t="shared" si="0"/>
        <v>0.23128461356927743</v>
      </c>
    </row>
    <row r="20" spans="2:18" ht="26.25" thickBot="1">
      <c r="B20" s="23" t="s">
        <v>30</v>
      </c>
      <c r="P20" s="7" t="s">
        <v>2</v>
      </c>
      <c r="Q20" s="8" t="s">
        <v>3</v>
      </c>
      <c r="R20" s="8" t="s">
        <v>4</v>
      </c>
    </row>
    <row r="21" spans="2:15" ht="12.75">
      <c r="B21" s="9" t="s">
        <v>5</v>
      </c>
      <c r="C21" s="11" t="s">
        <v>6</v>
      </c>
      <c r="D21" s="11" t="s">
        <v>7</v>
      </c>
      <c r="E21" s="11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  <c r="J21" s="11" t="s">
        <v>13</v>
      </c>
      <c r="K21" s="11" t="s">
        <v>14</v>
      </c>
      <c r="L21" s="11" t="s">
        <v>15</v>
      </c>
      <c r="M21" s="11" t="s">
        <v>16</v>
      </c>
      <c r="N21" s="11" t="s">
        <v>17</v>
      </c>
      <c r="O21" s="12" t="s">
        <v>18</v>
      </c>
    </row>
    <row r="22" spans="2:18" ht="12.75">
      <c r="B22" s="13" t="s">
        <v>19</v>
      </c>
      <c r="C22" s="15">
        <v>0</v>
      </c>
      <c r="D22" s="15">
        <v>0</v>
      </c>
      <c r="E22" s="15">
        <v>0.0925925925925926</v>
      </c>
      <c r="F22" s="15">
        <v>0.9074074074074074</v>
      </c>
      <c r="G22" s="15">
        <v>0</v>
      </c>
      <c r="H22" s="15">
        <v>0</v>
      </c>
      <c r="I22" s="15">
        <v>0.01851851851851852</v>
      </c>
      <c r="J22" s="15">
        <v>0.05555555555555556</v>
      </c>
      <c r="K22" s="15">
        <v>0.11111111111111112</v>
      </c>
      <c r="L22" s="15">
        <v>0.12962962962962965</v>
      </c>
      <c r="M22" s="15">
        <v>0.2592592592592593</v>
      </c>
      <c r="N22" s="15">
        <v>0.3333333333333333</v>
      </c>
      <c r="O22" s="16">
        <v>1</v>
      </c>
      <c r="P22" s="30">
        <v>96.18518518518518</v>
      </c>
      <c r="Q22" s="26">
        <v>85</v>
      </c>
      <c r="R22" s="17">
        <f>Q22/P22</f>
        <v>0.8837119753561803</v>
      </c>
    </row>
    <row r="23" spans="2:18" ht="12.75">
      <c r="B23" s="13" t="s">
        <v>20</v>
      </c>
      <c r="C23" s="15">
        <v>0</v>
      </c>
      <c r="D23" s="15">
        <v>0</v>
      </c>
      <c r="E23" s="15">
        <v>0.05952380952380953</v>
      </c>
      <c r="F23" s="15">
        <v>0.9404761904761904</v>
      </c>
      <c r="G23" s="15">
        <v>0</v>
      </c>
      <c r="H23" s="15">
        <v>0.005952380952380952</v>
      </c>
      <c r="I23" s="15">
        <v>0.017857142857142856</v>
      </c>
      <c r="J23" s="15">
        <v>0.041666666666666664</v>
      </c>
      <c r="K23" s="15">
        <v>0.09523809523809523</v>
      </c>
      <c r="L23" s="15">
        <v>0.15476190476190477</v>
      </c>
      <c r="M23" s="15">
        <v>0.3571428571428571</v>
      </c>
      <c r="N23" s="15">
        <v>0.26785714285714285</v>
      </c>
      <c r="O23" s="16">
        <v>1</v>
      </c>
      <c r="P23" s="30">
        <v>267.0952380952381</v>
      </c>
      <c r="Q23" s="26">
        <v>111</v>
      </c>
      <c r="R23" s="17">
        <f aca="true" t="shared" si="1" ref="R23:R33">Q23/P23</f>
        <v>0.4155821001961134</v>
      </c>
    </row>
    <row r="24" spans="2:18" ht="12.75">
      <c r="B24" s="13" t="s">
        <v>21</v>
      </c>
      <c r="C24" s="15">
        <v>0</v>
      </c>
      <c r="D24" s="15">
        <v>0.005813953488372092</v>
      </c>
      <c r="E24" s="15">
        <v>0.04941860465116279</v>
      </c>
      <c r="F24" s="15">
        <v>0.9447674418604651</v>
      </c>
      <c r="G24" s="15">
        <v>0</v>
      </c>
      <c r="H24" s="15">
        <v>0</v>
      </c>
      <c r="I24" s="15">
        <v>0.014534883720930232</v>
      </c>
      <c r="J24" s="15">
        <v>0.06686046511627906</v>
      </c>
      <c r="K24" s="15">
        <v>0.040697674418604654</v>
      </c>
      <c r="L24" s="15">
        <v>0.12209302325581393</v>
      </c>
      <c r="M24" s="15">
        <v>0.32558139534883723</v>
      </c>
      <c r="N24" s="15">
        <v>0.375</v>
      </c>
      <c r="O24" s="16">
        <v>1</v>
      </c>
      <c r="P24" s="30">
        <v>475.218023255814</v>
      </c>
      <c r="Q24" s="26">
        <v>209</v>
      </c>
      <c r="R24" s="17">
        <f t="shared" si="1"/>
        <v>0.43979813427129527</v>
      </c>
    </row>
    <row r="25" spans="2:18" ht="12.75">
      <c r="B25" s="13" t="s">
        <v>22</v>
      </c>
      <c r="C25" s="15">
        <v>0</v>
      </c>
      <c r="D25" s="15">
        <v>0.017316017316017313</v>
      </c>
      <c r="E25" s="15">
        <v>0.06926406926406925</v>
      </c>
      <c r="F25" s="15">
        <v>0.9134199134199134</v>
      </c>
      <c r="G25" s="15">
        <v>0</v>
      </c>
      <c r="H25" s="15">
        <v>0</v>
      </c>
      <c r="I25" s="15">
        <v>0.025974025974025972</v>
      </c>
      <c r="J25" s="15">
        <v>0.051948051948051945</v>
      </c>
      <c r="K25" s="15">
        <v>0.060606060606060594</v>
      </c>
      <c r="L25" s="15">
        <v>0.1385281385281385</v>
      </c>
      <c r="M25" s="15">
        <v>0.29437229437229434</v>
      </c>
      <c r="N25" s="15">
        <v>0.34199134199134196</v>
      </c>
      <c r="O25" s="16">
        <v>1</v>
      </c>
      <c r="P25" s="30">
        <v>317.8701298701299</v>
      </c>
      <c r="Q25" s="26">
        <v>137</v>
      </c>
      <c r="R25" s="17">
        <f t="shared" si="1"/>
        <v>0.430993626409544</v>
      </c>
    </row>
    <row r="26" spans="2:18" ht="12.75">
      <c r="B26" s="13" t="s">
        <v>23</v>
      </c>
      <c r="C26" s="15">
        <v>0</v>
      </c>
      <c r="D26" s="15">
        <v>0.010101010101010102</v>
      </c>
      <c r="E26" s="15">
        <v>0.08080808080808081</v>
      </c>
      <c r="F26" s="15">
        <v>0.9090909090909092</v>
      </c>
      <c r="G26" s="15">
        <v>0.005050505050505051</v>
      </c>
      <c r="H26" s="15">
        <v>0.005050505050505051</v>
      </c>
      <c r="I26" s="15">
        <v>0.025252525252525252</v>
      </c>
      <c r="J26" s="15">
        <v>0.10101010101010101</v>
      </c>
      <c r="K26" s="15">
        <v>0.08080808080808081</v>
      </c>
      <c r="L26" s="15">
        <v>0.09595959595959595</v>
      </c>
      <c r="M26" s="15">
        <v>0.494949494949495</v>
      </c>
      <c r="N26" s="15">
        <v>0.10101010101010101</v>
      </c>
      <c r="O26" s="16">
        <v>1</v>
      </c>
      <c r="P26" s="30">
        <v>246.36363636363637</v>
      </c>
      <c r="Q26" s="26">
        <v>134</v>
      </c>
      <c r="R26" s="17">
        <f t="shared" si="1"/>
        <v>0.5439114391143911</v>
      </c>
    </row>
    <row r="27" spans="2:18" ht="12.75">
      <c r="B27" s="13" t="s">
        <v>24</v>
      </c>
      <c r="C27" s="15">
        <v>0</v>
      </c>
      <c r="D27" s="15">
        <v>0.005747126436781609</v>
      </c>
      <c r="E27" s="15">
        <v>0.09770114942528736</v>
      </c>
      <c r="F27" s="15">
        <v>0.896551724137931</v>
      </c>
      <c r="G27" s="15">
        <v>0</v>
      </c>
      <c r="H27" s="15">
        <v>0</v>
      </c>
      <c r="I27" s="15">
        <v>0.022988505747126436</v>
      </c>
      <c r="J27" s="15">
        <v>0.08045977011494253</v>
      </c>
      <c r="K27" s="15">
        <v>0.06321839080459771</v>
      </c>
      <c r="L27" s="15">
        <v>0.22413793103448276</v>
      </c>
      <c r="M27" s="15">
        <v>0.3448275862068966</v>
      </c>
      <c r="N27" s="15">
        <v>0.16091954022988506</v>
      </c>
      <c r="O27" s="16">
        <v>1</v>
      </c>
      <c r="P27" s="30">
        <v>198.13793103448276</v>
      </c>
      <c r="Q27" s="26">
        <v>88</v>
      </c>
      <c r="R27" s="17">
        <f t="shared" si="1"/>
        <v>0.4441350504698921</v>
      </c>
    </row>
    <row r="28" spans="2:18" ht="12.75">
      <c r="B28" s="13" t="s">
        <v>25</v>
      </c>
      <c r="C28" s="15">
        <v>0</v>
      </c>
      <c r="D28" s="15">
        <v>0.008264462809917356</v>
      </c>
      <c r="E28" s="15">
        <v>0.12121212121212122</v>
      </c>
      <c r="F28" s="15">
        <v>0.8705234159779615</v>
      </c>
      <c r="G28" s="15">
        <v>0.002754820936639118</v>
      </c>
      <c r="H28" s="15">
        <v>0.009641873278236915</v>
      </c>
      <c r="I28" s="15">
        <v>0.008264462809917356</v>
      </c>
      <c r="J28" s="15">
        <v>0.0743801652892562</v>
      </c>
      <c r="K28" s="15">
        <v>0.08264462809917356</v>
      </c>
      <c r="L28" s="15">
        <v>0.23140495867768593</v>
      </c>
      <c r="M28" s="15">
        <v>0.38154269972451793</v>
      </c>
      <c r="N28" s="15">
        <v>0.07988980716253442</v>
      </c>
      <c r="O28" s="16">
        <v>1</v>
      </c>
      <c r="P28" s="30">
        <v>791.305785123967</v>
      </c>
      <c r="Q28" s="26">
        <v>361.9999</v>
      </c>
      <c r="R28" s="17">
        <f t="shared" si="1"/>
        <v>0.45747157016334544</v>
      </c>
    </row>
    <row r="29" spans="2:18" ht="12.75">
      <c r="B29" s="13" t="s">
        <v>26</v>
      </c>
      <c r="C29" s="15">
        <v>0</v>
      </c>
      <c r="D29" s="15">
        <v>0.016597510373443983</v>
      </c>
      <c r="E29" s="15">
        <v>0.33195020746887965</v>
      </c>
      <c r="F29" s="15">
        <v>0.6514522821576764</v>
      </c>
      <c r="G29" s="15">
        <v>0</v>
      </c>
      <c r="H29" s="15">
        <v>0</v>
      </c>
      <c r="I29" s="15">
        <v>0.03319502074688797</v>
      </c>
      <c r="J29" s="15">
        <v>0.062240663900414946</v>
      </c>
      <c r="K29" s="15">
        <v>0.16182572614107887</v>
      </c>
      <c r="L29" s="15">
        <v>0.2240663900414938</v>
      </c>
      <c r="M29" s="15">
        <v>0.14522821576763487</v>
      </c>
      <c r="N29" s="15">
        <v>0.024896265560165973</v>
      </c>
      <c r="O29" s="16">
        <v>1</v>
      </c>
      <c r="P29" s="30">
        <v>198.69294605809128</v>
      </c>
      <c r="Q29" s="26">
        <v>81.32929999999999</v>
      </c>
      <c r="R29" s="17">
        <f t="shared" si="1"/>
        <v>0.4093215265740837</v>
      </c>
    </row>
    <row r="30" spans="2:18" ht="12.75">
      <c r="B30" s="13" t="s">
        <v>27</v>
      </c>
      <c r="C30" s="15">
        <v>0</v>
      </c>
      <c r="D30" s="15">
        <v>0.06451612903225806</v>
      </c>
      <c r="E30" s="15">
        <v>0.7741935483870968</v>
      </c>
      <c r="F30" s="15">
        <v>0.16129032258064516</v>
      </c>
      <c r="G30" s="15">
        <v>0.03225806451612903</v>
      </c>
      <c r="H30" s="15">
        <v>0</v>
      </c>
      <c r="I30" s="15">
        <v>0</v>
      </c>
      <c r="J30" s="15">
        <v>0.0967741935483871</v>
      </c>
      <c r="K30" s="15">
        <v>0</v>
      </c>
      <c r="L30" s="15">
        <v>0.03225806451612903</v>
      </c>
      <c r="M30" s="15">
        <v>0</v>
      </c>
      <c r="N30" s="15">
        <v>0</v>
      </c>
      <c r="O30" s="16">
        <v>1</v>
      </c>
      <c r="P30" s="30">
        <v>8.064516129032258</v>
      </c>
      <c r="Q30" s="26">
        <v>6</v>
      </c>
      <c r="R30" s="17">
        <f t="shared" si="1"/>
        <v>0.744</v>
      </c>
    </row>
    <row r="31" spans="2:18" ht="12.75">
      <c r="B31" s="13" t="s">
        <v>28</v>
      </c>
      <c r="C31" s="15">
        <v>0</v>
      </c>
      <c r="D31" s="15">
        <v>0.5</v>
      </c>
      <c r="E31" s="15">
        <v>0.5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1</v>
      </c>
      <c r="P31" s="30">
        <v>0</v>
      </c>
      <c r="Q31" s="26">
        <v>0</v>
      </c>
      <c r="R31" s="17"/>
    </row>
    <row r="32" spans="2:18" ht="12.75">
      <c r="B32" s="13" t="s">
        <v>29</v>
      </c>
      <c r="C32" s="15">
        <v>0</v>
      </c>
      <c r="D32" s="15">
        <v>0</v>
      </c>
      <c r="E32" s="15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1</v>
      </c>
      <c r="P32" s="30">
        <v>0</v>
      </c>
      <c r="Q32" s="26">
        <v>0</v>
      </c>
      <c r="R32" s="17"/>
    </row>
    <row r="33" spans="2:18" ht="13.5" thickBot="1"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31">
        <f>SUM(P22:P32)</f>
        <v>2598.933391115577</v>
      </c>
      <c r="Q33" s="24">
        <f>SUM(Q22:Q32)</f>
        <v>1213.3292000000001</v>
      </c>
      <c r="R33" s="22">
        <f t="shared" si="1"/>
        <v>0.4668565974594623</v>
      </c>
    </row>
    <row r="36" spans="3:14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5"/>
    </row>
    <row r="37" spans="3:14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3:14" ht="12.75"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3:14" ht="12.75">
      <c r="C39" s="26"/>
      <c r="D39" s="26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3:14" ht="12.75">
      <c r="C40" s="26"/>
      <c r="D40" s="26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3:14" ht="12.75">
      <c r="C41" s="26"/>
      <c r="D41" s="26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2.75">
      <c r="C42" s="26"/>
      <c r="D42" s="26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2.75">
      <c r="C43" s="26"/>
      <c r="D43" s="26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2.75">
      <c r="C44" s="26"/>
      <c r="D44" s="26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2.75">
      <c r="C45" s="26"/>
      <c r="D45" s="26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2.75">
      <c r="C46" s="26"/>
      <c r="D46" s="26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2.75">
      <c r="C47" s="26"/>
      <c r="D47" s="26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2.75">
      <c r="C48" s="26"/>
      <c r="D48" s="26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2.75">
      <c r="C49" s="26"/>
      <c r="D49" s="26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3:14" ht="12.75">
      <c r="C50" s="25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3:14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2010-12-30T14:50:39Z</dcterms:created>
  <dcterms:modified xsi:type="dcterms:W3CDTF">2010-12-30T16:12:07Z</dcterms:modified>
  <cp:category/>
  <cp:version/>
  <cp:contentType/>
  <cp:contentStatus/>
</cp:coreProperties>
</file>