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320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'Sheet1'!$A$1:$AA$31</definedName>
  </definedNames>
  <calcPr fullCalcOnLoad="1"/>
</workbook>
</file>

<file path=xl/sharedStrings.xml><?xml version="1.0" encoding="utf-8"?>
<sst xmlns="http://schemas.openxmlformats.org/spreadsheetml/2006/main" count="14" uniqueCount="13">
  <si>
    <t>Created_Month</t>
  </si>
  <si>
    <t>Number of MPRs created against time to first Confirmation</t>
  </si>
  <si>
    <t>First Confirmation Month</t>
  </si>
  <si>
    <t>Total Confirmed</t>
  </si>
  <si>
    <t>Total MPRs Created</t>
  </si>
  <si>
    <t>%age Confirmed</t>
  </si>
  <si>
    <t>Total</t>
  </si>
  <si>
    <t>Year of manufacturer</t>
  </si>
  <si>
    <t>Volume</t>
  </si>
  <si>
    <t>up to 2002</t>
  </si>
  <si>
    <t>Blank</t>
  </si>
  <si>
    <t>TOTAL</t>
  </si>
  <si>
    <t>Year of Meter Manufacture for Code 12 Mno Creation Requests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</si>
</sst>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9">
    <font>
      <sz val="10"/>
      <name val="Tahoma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Tahoma"/>
      <family val="0"/>
    </font>
    <font>
      <sz val="8"/>
      <name val="Arial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2" borderId="1" xfId="19" applyFont="1" applyFill="1" applyBorder="1" applyAlignment="1">
      <alignment horizontal="center" vertical="center"/>
      <protection/>
    </xf>
    <xf numFmtId="17" fontId="5" fillId="2" borderId="1" xfId="19" applyNumberFormat="1" applyFont="1" applyFill="1" applyBorder="1" applyAlignment="1">
      <alignment horizontal="center" vertical="center"/>
      <protection/>
    </xf>
    <xf numFmtId="0" fontId="4" fillId="3" borderId="1" xfId="0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15" fontId="1" fillId="0" borderId="1" xfId="19" applyNumberFormat="1" applyFont="1" applyFill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1" xfId="19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2" borderId="1" xfId="19" applyFont="1" applyFill="1" applyBorder="1" applyAlignment="1">
      <alignment horizontal="center" vertical="center" wrapText="1"/>
      <protection/>
    </xf>
    <xf numFmtId="17" fontId="5" fillId="2" borderId="1" xfId="19" applyNumberFormat="1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Sheet1!$B$4:$B$15</c:f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Sheet1!$C$4:$C$15</c:f>
            </c:numRef>
          </c: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Sheet1!$D$4:$D$15</c:f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Sheet1!$E$4:$E$15</c:f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Sheet1!$F$4:$F$15</c:f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Sheet1!$G$4:$G$15</c:f>
            </c:numRef>
          </c: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Sheet1!$H$4:$H$15</c:f>
            </c:numRef>
          </c: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Sheet1!$I$4:$I$15</c:f>
            </c:numRef>
          </c:val>
          <c:smooth val="0"/>
        </c:ser>
        <c:ser>
          <c:idx val="9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Sheet1!$J$4:$J$15</c:f>
            </c:numRef>
          </c:val>
          <c:smooth val="0"/>
        </c:ser>
        <c:ser>
          <c:idx val="10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Sheet1!$K$4:$K$15</c:f>
            </c:numRef>
          </c:val>
          <c:smooth val="0"/>
        </c:ser>
        <c:ser>
          <c:idx val="11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Sheet1!$L$4:$L$15</c:f>
            </c:numRef>
          </c:val>
          <c:smooth val="0"/>
        </c:ser>
        <c:ser>
          <c:idx val="12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Sheet1!$M$4:$M$15</c:f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Sheet1!$N$4:$N$15</c:f>
            </c:numRef>
          </c:val>
          <c:smooth val="0"/>
        </c:ser>
        <c:ser>
          <c:idx val="14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Sheet1!$O$4:$O$15</c:f>
            </c:numRef>
          </c:val>
          <c:smooth val="0"/>
        </c:ser>
        <c:ser>
          <c:idx val="15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Sheet1!$P$4:$P$15</c:f>
            </c:numRef>
          </c:val>
          <c:smooth val="0"/>
        </c:ser>
        <c:ser>
          <c:idx val="16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Sheet1!$Q$4:$Q$15</c:f>
            </c:numRef>
          </c:val>
          <c:smooth val="0"/>
        </c:ser>
        <c:ser>
          <c:idx val="17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Sheet1!$R$4:$R$15</c:f>
            </c:numRef>
          </c:val>
          <c:smooth val="0"/>
        </c:ser>
        <c:ser>
          <c:idx val="0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/>
            </c:strRef>
          </c:cat>
          <c:val>
            <c:numRef>
              <c:f>Sheet1!$S$4:$S$15</c:f>
              <c:numCache/>
            </c:numRef>
          </c:val>
          <c:smooth val="0"/>
        </c:ser>
        <c:marker val="1"/>
        <c:axId val="60257010"/>
        <c:axId val="5442179"/>
      </c:lineChart>
      <c:dateAx>
        <c:axId val="6025701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42179"/>
        <c:crosses val="autoZero"/>
        <c:auto val="0"/>
        <c:noMultiLvlLbl val="0"/>
      </c:dateAx>
      <c:valAx>
        <c:axId val="5442179"/>
        <c:scaling>
          <c:orientation val="minMax"/>
          <c:min val="0.5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257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Sheet1!$A$21</c:f>
              <c:strCache>
                <c:ptCount val="1"/>
                <c:pt idx="0">
                  <c:v>up to 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Sheet1!$B$21:$S$21</c:f>
              <c:numCache/>
            </c:numRef>
          </c:val>
        </c:ser>
        <c:ser>
          <c:idx val="1"/>
          <c:order val="1"/>
          <c:tx>
            <c:strRef>
              <c:f>Sheet1!$A$22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Sheet1!$B$22:$S$22</c:f>
              <c:numCache/>
            </c:numRef>
          </c:val>
        </c:ser>
        <c:ser>
          <c:idx val="2"/>
          <c:order val="2"/>
          <c:tx>
            <c:strRef>
              <c:f>Sheet1!$A$23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Sheet1!$B$23:$S$23</c:f>
              <c:numCache/>
            </c:numRef>
          </c:val>
        </c:ser>
        <c:ser>
          <c:idx val="3"/>
          <c:order val="3"/>
          <c:tx>
            <c:strRef>
              <c:f>Sheet1!$A$24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Sheet1!$B$24:$S$24</c:f>
              <c:numCache/>
            </c:numRef>
          </c:val>
        </c:ser>
        <c:ser>
          <c:idx val="4"/>
          <c:order val="4"/>
          <c:tx>
            <c:strRef>
              <c:f>Sheet1!$A$25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Sheet1!$B$25:$S$25</c:f>
              <c:numCache/>
            </c:numRef>
          </c:val>
        </c:ser>
        <c:ser>
          <c:idx val="5"/>
          <c:order val="5"/>
          <c:tx>
            <c:strRef>
              <c:f>Sheet1!$A$26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Sheet1!$B$26:$S$26</c:f>
              <c:numCache/>
            </c:numRef>
          </c:val>
        </c:ser>
        <c:ser>
          <c:idx val="6"/>
          <c:order val="6"/>
          <c:tx>
            <c:strRef>
              <c:f>Sheet1!$A$27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Sheet1!$B$27:$S$27</c:f>
              <c:numCache/>
            </c:numRef>
          </c:val>
        </c:ser>
        <c:ser>
          <c:idx val="7"/>
          <c:order val="7"/>
          <c:tx>
            <c:strRef>
              <c:f>Sheet1!$A$28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Sheet1!$B$28:$S$28</c:f>
              <c:numCache/>
            </c:numRef>
          </c:val>
        </c:ser>
        <c:ser>
          <c:idx val="8"/>
          <c:order val="8"/>
          <c:tx>
            <c:strRef>
              <c:f>Sheet1!$A$29</c:f>
              <c:strCache>
                <c:ptCount val="1"/>
                <c:pt idx="0">
                  <c:v>Blank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Sheet1!$B$20:$S$20</c:f>
              <c:strCache/>
            </c:strRef>
          </c:cat>
          <c:val>
            <c:numRef>
              <c:f>Sheet1!$B$29:$S$29</c:f>
              <c:numCache/>
            </c:numRef>
          </c:val>
        </c:ser>
        <c:axId val="48979612"/>
        <c:axId val="38163325"/>
      </c:barChart>
      <c:catAx>
        <c:axId val="48979612"/>
        <c:scaling>
          <c:orientation val="minMax"/>
        </c:scaling>
        <c:axPos val="b"/>
        <c:delete val="1"/>
        <c:majorTickMark val="out"/>
        <c:minorTickMark val="none"/>
        <c:tickLblPos val="nextTo"/>
        <c:crossAx val="38163325"/>
        <c:crosses val="autoZero"/>
        <c:auto val="1"/>
        <c:lblOffset val="100"/>
        <c:noMultiLvlLbl val="0"/>
      </c:catAx>
      <c:valAx>
        <c:axId val="38163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79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2</xdr:row>
      <xdr:rowOff>19050</xdr:rowOff>
    </xdr:from>
    <xdr:to>
      <xdr:col>26</xdr:col>
      <xdr:colOff>495300</xdr:colOff>
      <xdr:row>15</xdr:row>
      <xdr:rowOff>304800</xdr:rowOff>
    </xdr:to>
    <xdr:graphicFrame>
      <xdr:nvGraphicFramePr>
        <xdr:cNvPr id="1" name="Chart 2"/>
        <xdr:cNvGraphicFramePr/>
      </xdr:nvGraphicFramePr>
      <xdr:xfrm>
        <a:off x="2428875" y="342900"/>
        <a:ext cx="4638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152400</xdr:colOff>
      <xdr:row>19</xdr:row>
      <xdr:rowOff>9525</xdr:rowOff>
    </xdr:from>
    <xdr:to>
      <xdr:col>26</xdr:col>
      <xdr:colOff>523875</xdr:colOff>
      <xdr:row>29</xdr:row>
      <xdr:rowOff>304800</xdr:rowOff>
    </xdr:to>
    <xdr:graphicFrame>
      <xdr:nvGraphicFramePr>
        <xdr:cNvPr id="2" name="Chart 5"/>
        <xdr:cNvGraphicFramePr/>
      </xdr:nvGraphicFramePr>
      <xdr:xfrm>
        <a:off x="2457450" y="4305300"/>
        <a:ext cx="46386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workbookViewId="0" topLeftCell="A1">
      <selection activeCell="AE6" sqref="AE6"/>
    </sheetView>
  </sheetViews>
  <sheetFormatPr defaultColWidth="9.140625" defaultRowHeight="12.75"/>
  <cols>
    <col min="1" max="1" width="17.421875" style="0" customWidth="1"/>
    <col min="2" max="16" width="10.421875" style="0" hidden="1" customWidth="1"/>
    <col min="17" max="17" width="22.8515625" style="0" hidden="1" customWidth="1"/>
    <col min="18" max="18" width="19.421875" style="0" hidden="1" customWidth="1"/>
    <col min="19" max="19" width="17.140625" style="0" customWidth="1"/>
  </cols>
  <sheetData>
    <row r="1" ht="12.75">
      <c r="A1" s="1" t="s">
        <v>1</v>
      </c>
    </row>
    <row r="2" spans="2:16" ht="12.75">
      <c r="B2" s="17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9" ht="24.75" customHeight="1">
      <c r="A3" s="2" t="s">
        <v>0</v>
      </c>
      <c r="B3" s="3">
        <v>39448</v>
      </c>
      <c r="C3" s="3">
        <v>39479</v>
      </c>
      <c r="D3" s="3">
        <v>39508</v>
      </c>
      <c r="E3" s="3">
        <v>39539</v>
      </c>
      <c r="F3" s="3">
        <v>39569</v>
      </c>
      <c r="G3" s="3">
        <v>39600</v>
      </c>
      <c r="H3" s="3">
        <v>39630</v>
      </c>
      <c r="I3" s="3">
        <v>39661</v>
      </c>
      <c r="J3" s="3">
        <v>39692</v>
      </c>
      <c r="K3" s="3">
        <v>39722</v>
      </c>
      <c r="L3" s="3">
        <v>39753</v>
      </c>
      <c r="M3" s="3">
        <v>39783</v>
      </c>
      <c r="N3" s="3">
        <v>39814</v>
      </c>
      <c r="O3" s="3">
        <v>39845</v>
      </c>
      <c r="P3" s="3">
        <v>39873</v>
      </c>
      <c r="Q3" s="2" t="s">
        <v>3</v>
      </c>
      <c r="R3" s="2" t="s">
        <v>4</v>
      </c>
      <c r="S3" s="4" t="s">
        <v>5</v>
      </c>
    </row>
    <row r="4" spans="1:19" ht="18.75" customHeight="1">
      <c r="A4" s="6">
        <v>39448</v>
      </c>
      <c r="B4" s="7">
        <v>7</v>
      </c>
      <c r="C4" s="7">
        <v>382</v>
      </c>
      <c r="D4" s="7">
        <v>302</v>
      </c>
      <c r="E4" s="7">
        <v>45</v>
      </c>
      <c r="F4" s="7">
        <v>34</v>
      </c>
      <c r="G4" s="7">
        <v>14</v>
      </c>
      <c r="H4" s="7">
        <v>7</v>
      </c>
      <c r="I4" s="7">
        <v>10</v>
      </c>
      <c r="J4" s="7">
        <v>6</v>
      </c>
      <c r="K4" s="7">
        <v>2</v>
      </c>
      <c r="L4" s="7">
        <v>4</v>
      </c>
      <c r="M4" s="7">
        <v>2</v>
      </c>
      <c r="N4" s="7">
        <v>3</v>
      </c>
      <c r="O4" s="7">
        <v>2</v>
      </c>
      <c r="P4" s="7">
        <v>2</v>
      </c>
      <c r="Q4" s="7">
        <v>822</v>
      </c>
      <c r="R4" s="8">
        <v>974</v>
      </c>
      <c r="S4" s="9">
        <f aca="true" t="shared" si="0" ref="S4:S16">Q4/R4</f>
        <v>0.8439425051334702</v>
      </c>
    </row>
    <row r="5" spans="1:19" ht="18.75" customHeight="1">
      <c r="A5" s="6">
        <v>39479</v>
      </c>
      <c r="B5" s="10"/>
      <c r="C5" s="7">
        <v>9</v>
      </c>
      <c r="D5" s="7">
        <v>371</v>
      </c>
      <c r="E5" s="7">
        <v>207</v>
      </c>
      <c r="F5" s="7">
        <v>21</v>
      </c>
      <c r="G5" s="7">
        <v>26</v>
      </c>
      <c r="H5" s="7">
        <v>9</v>
      </c>
      <c r="I5" s="7">
        <v>13</v>
      </c>
      <c r="J5" s="7">
        <v>8</v>
      </c>
      <c r="K5" s="7">
        <v>4</v>
      </c>
      <c r="L5" s="7">
        <v>4</v>
      </c>
      <c r="M5" s="7">
        <v>4</v>
      </c>
      <c r="N5" s="10"/>
      <c r="O5" s="7">
        <v>1</v>
      </c>
      <c r="P5" s="7">
        <v>1</v>
      </c>
      <c r="Q5" s="7">
        <v>678</v>
      </c>
      <c r="R5" s="8">
        <v>797</v>
      </c>
      <c r="S5" s="9">
        <f t="shared" si="0"/>
        <v>0.8506900878293601</v>
      </c>
    </row>
    <row r="6" spans="1:19" ht="18.75" customHeight="1">
      <c r="A6" s="6">
        <v>39508</v>
      </c>
      <c r="B6" s="10"/>
      <c r="C6" s="10"/>
      <c r="D6" s="7">
        <v>4</v>
      </c>
      <c r="E6" s="7">
        <v>482</v>
      </c>
      <c r="F6" s="7">
        <v>201</v>
      </c>
      <c r="G6" s="7">
        <v>39</v>
      </c>
      <c r="H6" s="7">
        <v>17</v>
      </c>
      <c r="I6" s="7">
        <v>15</v>
      </c>
      <c r="J6" s="7">
        <v>9</v>
      </c>
      <c r="K6" s="7">
        <v>3</v>
      </c>
      <c r="L6" s="7">
        <v>7</v>
      </c>
      <c r="M6" s="7">
        <v>10</v>
      </c>
      <c r="N6" s="7">
        <v>8</v>
      </c>
      <c r="O6" s="7">
        <v>2</v>
      </c>
      <c r="P6" s="7">
        <v>3</v>
      </c>
      <c r="Q6" s="7">
        <v>800</v>
      </c>
      <c r="R6" s="8">
        <v>960</v>
      </c>
      <c r="S6" s="9">
        <f t="shared" si="0"/>
        <v>0.8333333333333334</v>
      </c>
    </row>
    <row r="7" spans="1:19" ht="18.75" customHeight="1">
      <c r="A7" s="6">
        <v>39539</v>
      </c>
      <c r="B7" s="10"/>
      <c r="C7" s="10"/>
      <c r="D7" s="10"/>
      <c r="E7" s="7">
        <v>32</v>
      </c>
      <c r="F7" s="7">
        <v>588</v>
      </c>
      <c r="G7" s="7">
        <v>271</v>
      </c>
      <c r="H7" s="7">
        <v>39</v>
      </c>
      <c r="I7" s="7">
        <v>19</v>
      </c>
      <c r="J7" s="7">
        <v>20</v>
      </c>
      <c r="K7" s="7">
        <v>4</v>
      </c>
      <c r="L7" s="7">
        <v>5</v>
      </c>
      <c r="M7" s="7">
        <v>5</v>
      </c>
      <c r="N7" s="7">
        <v>2</v>
      </c>
      <c r="O7" s="7">
        <v>7</v>
      </c>
      <c r="P7" s="7">
        <v>1</v>
      </c>
      <c r="Q7" s="7">
        <v>993</v>
      </c>
      <c r="R7" s="8">
        <v>1177</v>
      </c>
      <c r="S7" s="9">
        <f t="shared" si="0"/>
        <v>0.8436703483432455</v>
      </c>
    </row>
    <row r="8" spans="1:19" ht="18.75" customHeight="1">
      <c r="A8" s="6">
        <v>39569</v>
      </c>
      <c r="B8" s="10"/>
      <c r="C8" s="10"/>
      <c r="D8" s="10"/>
      <c r="E8" s="10"/>
      <c r="F8" s="7">
        <v>8</v>
      </c>
      <c r="G8" s="7">
        <v>483</v>
      </c>
      <c r="H8" s="7">
        <v>240</v>
      </c>
      <c r="I8" s="7">
        <v>40</v>
      </c>
      <c r="J8" s="7">
        <v>42</v>
      </c>
      <c r="K8" s="7">
        <v>15</v>
      </c>
      <c r="L8" s="7">
        <v>17</v>
      </c>
      <c r="M8" s="7">
        <v>9</v>
      </c>
      <c r="N8" s="7">
        <v>7</v>
      </c>
      <c r="O8" s="7">
        <v>6</v>
      </c>
      <c r="P8" s="7">
        <v>3</v>
      </c>
      <c r="Q8" s="7">
        <v>870</v>
      </c>
      <c r="R8" s="8">
        <v>1062</v>
      </c>
      <c r="S8" s="9">
        <f t="shared" si="0"/>
        <v>0.8192090395480226</v>
      </c>
    </row>
    <row r="9" spans="1:19" ht="18.75" customHeight="1">
      <c r="A9" s="6">
        <v>39600</v>
      </c>
      <c r="B9" s="10"/>
      <c r="C9" s="10"/>
      <c r="D9" s="10"/>
      <c r="E9" s="10"/>
      <c r="F9" s="10"/>
      <c r="G9" s="7">
        <v>7</v>
      </c>
      <c r="H9" s="7">
        <v>325</v>
      </c>
      <c r="I9" s="7">
        <v>329</v>
      </c>
      <c r="J9" s="7">
        <v>181</v>
      </c>
      <c r="K9" s="7">
        <v>29</v>
      </c>
      <c r="L9" s="7">
        <v>11</v>
      </c>
      <c r="M9" s="7">
        <v>6</v>
      </c>
      <c r="N9" s="7">
        <v>9</v>
      </c>
      <c r="O9" s="7">
        <v>9</v>
      </c>
      <c r="P9" s="10"/>
      <c r="Q9" s="7">
        <v>906</v>
      </c>
      <c r="R9" s="8">
        <v>1102</v>
      </c>
      <c r="S9" s="9">
        <f t="shared" si="0"/>
        <v>0.822141560798548</v>
      </c>
    </row>
    <row r="10" spans="1:19" ht="18.75" customHeight="1">
      <c r="A10" s="6">
        <v>39630</v>
      </c>
      <c r="B10" s="10"/>
      <c r="C10" s="10"/>
      <c r="D10" s="10"/>
      <c r="E10" s="10"/>
      <c r="F10" s="10"/>
      <c r="G10" s="10"/>
      <c r="H10" s="7">
        <v>24</v>
      </c>
      <c r="I10" s="7">
        <v>315</v>
      </c>
      <c r="J10" s="7">
        <v>416</v>
      </c>
      <c r="K10" s="7">
        <v>90</v>
      </c>
      <c r="L10" s="7">
        <v>34</v>
      </c>
      <c r="M10" s="7">
        <v>14</v>
      </c>
      <c r="N10" s="7">
        <v>7</v>
      </c>
      <c r="O10" s="7">
        <v>12</v>
      </c>
      <c r="P10" s="7">
        <v>1</v>
      </c>
      <c r="Q10" s="7">
        <v>913</v>
      </c>
      <c r="R10" s="8">
        <v>1152</v>
      </c>
      <c r="S10" s="9">
        <f t="shared" si="0"/>
        <v>0.7925347222222222</v>
      </c>
    </row>
    <row r="11" spans="1:19" ht="18.75" customHeight="1">
      <c r="A11" s="6">
        <v>39661</v>
      </c>
      <c r="B11" s="10"/>
      <c r="C11" s="10"/>
      <c r="D11" s="10"/>
      <c r="E11" s="10"/>
      <c r="F11" s="10"/>
      <c r="G11" s="10"/>
      <c r="H11" s="10"/>
      <c r="I11" s="7">
        <v>10</v>
      </c>
      <c r="J11" s="7">
        <v>268</v>
      </c>
      <c r="K11" s="7">
        <v>263</v>
      </c>
      <c r="L11" s="7">
        <v>47</v>
      </c>
      <c r="M11" s="7">
        <v>42</v>
      </c>
      <c r="N11" s="7">
        <v>17</v>
      </c>
      <c r="O11" s="7">
        <v>17</v>
      </c>
      <c r="P11" s="7">
        <v>7</v>
      </c>
      <c r="Q11" s="7">
        <v>671</v>
      </c>
      <c r="R11" s="8">
        <v>969</v>
      </c>
      <c r="S11" s="9">
        <f t="shared" si="0"/>
        <v>0.6924664602683178</v>
      </c>
    </row>
    <row r="12" spans="1:19" ht="18.75" customHeight="1">
      <c r="A12" s="6">
        <v>39692</v>
      </c>
      <c r="B12" s="10"/>
      <c r="C12" s="10"/>
      <c r="D12" s="10"/>
      <c r="E12" s="10"/>
      <c r="F12" s="10"/>
      <c r="G12" s="10"/>
      <c r="H12" s="10"/>
      <c r="I12" s="10"/>
      <c r="J12" s="7">
        <v>17</v>
      </c>
      <c r="K12" s="7">
        <v>317</v>
      </c>
      <c r="L12" s="7">
        <v>214</v>
      </c>
      <c r="M12" s="7">
        <v>61</v>
      </c>
      <c r="N12" s="7">
        <v>25</v>
      </c>
      <c r="O12" s="7">
        <v>22</v>
      </c>
      <c r="P12" s="7">
        <v>11</v>
      </c>
      <c r="Q12" s="7">
        <v>667</v>
      </c>
      <c r="R12" s="8">
        <v>1054</v>
      </c>
      <c r="S12" s="9">
        <f t="shared" si="0"/>
        <v>0.6328273244781784</v>
      </c>
    </row>
    <row r="13" spans="1:19" ht="18.75" customHeight="1">
      <c r="A13" s="6">
        <v>39722</v>
      </c>
      <c r="B13" s="10"/>
      <c r="C13" s="10"/>
      <c r="D13" s="10"/>
      <c r="E13" s="10"/>
      <c r="F13" s="10"/>
      <c r="G13" s="10"/>
      <c r="H13" s="10"/>
      <c r="I13" s="10"/>
      <c r="J13" s="10"/>
      <c r="K13" s="7">
        <v>18</v>
      </c>
      <c r="L13" s="7">
        <v>319</v>
      </c>
      <c r="M13" s="7">
        <v>150</v>
      </c>
      <c r="N13" s="7">
        <v>52</v>
      </c>
      <c r="O13" s="7">
        <v>40</v>
      </c>
      <c r="P13" s="7">
        <v>27</v>
      </c>
      <c r="Q13" s="7">
        <v>606</v>
      </c>
      <c r="R13" s="8">
        <v>1058</v>
      </c>
      <c r="S13" s="9">
        <f t="shared" si="0"/>
        <v>0.5727788279773157</v>
      </c>
    </row>
    <row r="14" spans="1:19" ht="18.75" customHeight="1">
      <c r="A14" s="6">
        <v>39753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7">
        <v>7</v>
      </c>
      <c r="M14" s="7">
        <v>393</v>
      </c>
      <c r="N14" s="7">
        <v>133</v>
      </c>
      <c r="O14" s="7">
        <v>84</v>
      </c>
      <c r="P14" s="7">
        <v>30</v>
      </c>
      <c r="Q14" s="7">
        <v>647</v>
      </c>
      <c r="R14" s="8">
        <v>1039</v>
      </c>
      <c r="S14" s="9">
        <f t="shared" si="0"/>
        <v>0.6227141482194418</v>
      </c>
    </row>
    <row r="15" spans="1:19" ht="18.75" customHeight="1">
      <c r="A15" s="6">
        <v>39783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7">
        <v>17</v>
      </c>
      <c r="N15" s="7">
        <v>267</v>
      </c>
      <c r="O15" s="7">
        <v>201</v>
      </c>
      <c r="P15" s="7">
        <v>42</v>
      </c>
      <c r="Q15" s="7">
        <v>527</v>
      </c>
      <c r="R15" s="8">
        <v>964</v>
      </c>
      <c r="S15" s="9">
        <f t="shared" si="0"/>
        <v>0.5466804979253111</v>
      </c>
    </row>
    <row r="16" spans="1:19" ht="24.75" customHeight="1">
      <c r="A16" s="2" t="s">
        <v>6</v>
      </c>
      <c r="B16" s="3">
        <f>SUM(B4:B15)</f>
        <v>7</v>
      </c>
      <c r="C16" s="3">
        <f aca="true" t="shared" si="1" ref="C16:R16">SUM(C4:C15)</f>
        <v>391</v>
      </c>
      <c r="D16" s="3">
        <f t="shared" si="1"/>
        <v>677</v>
      </c>
      <c r="E16" s="3">
        <f t="shared" si="1"/>
        <v>766</v>
      </c>
      <c r="F16" s="3">
        <f t="shared" si="1"/>
        <v>852</v>
      </c>
      <c r="G16" s="3">
        <f t="shared" si="1"/>
        <v>840</v>
      </c>
      <c r="H16" s="3">
        <f t="shared" si="1"/>
        <v>661</v>
      </c>
      <c r="I16" s="3">
        <f t="shared" si="1"/>
        <v>751</v>
      </c>
      <c r="J16" s="3">
        <f t="shared" si="1"/>
        <v>967</v>
      </c>
      <c r="K16" s="3">
        <f t="shared" si="1"/>
        <v>745</v>
      </c>
      <c r="L16" s="3">
        <f t="shared" si="1"/>
        <v>669</v>
      </c>
      <c r="M16" s="3">
        <f t="shared" si="1"/>
        <v>713</v>
      </c>
      <c r="N16" s="3">
        <f t="shared" si="1"/>
        <v>530</v>
      </c>
      <c r="O16" s="3">
        <f t="shared" si="1"/>
        <v>403</v>
      </c>
      <c r="P16" s="3">
        <f t="shared" si="1"/>
        <v>128</v>
      </c>
      <c r="Q16" s="2">
        <f t="shared" si="1"/>
        <v>9100</v>
      </c>
      <c r="R16" s="2">
        <f t="shared" si="1"/>
        <v>12308</v>
      </c>
      <c r="S16" s="5">
        <f t="shared" si="0"/>
        <v>0.7393565160870978</v>
      </c>
    </row>
    <row r="18" ht="12.75">
      <c r="A18" s="1" t="s">
        <v>12</v>
      </c>
    </row>
    <row r="20" spans="1:19" ht="24.75" customHeight="1">
      <c r="A20" s="13" t="s">
        <v>7</v>
      </c>
      <c r="B20" s="14" t="s">
        <v>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5" t="s">
        <v>8</v>
      </c>
    </row>
    <row r="21" spans="1:19" ht="18.75" customHeight="1">
      <c r="A21" s="11" t="s">
        <v>9</v>
      </c>
      <c r="B21" s="11">
        <v>716</v>
      </c>
      <c r="S21" s="11">
        <v>716</v>
      </c>
    </row>
    <row r="22" spans="1:19" ht="18.75" customHeight="1">
      <c r="A22" s="11">
        <v>2003</v>
      </c>
      <c r="B22" s="11">
        <v>69</v>
      </c>
      <c r="S22" s="11">
        <v>69</v>
      </c>
    </row>
    <row r="23" spans="1:19" ht="18.75" customHeight="1">
      <c r="A23" s="11">
        <v>2004</v>
      </c>
      <c r="B23" s="11">
        <v>99</v>
      </c>
      <c r="S23" s="11">
        <v>99</v>
      </c>
    </row>
    <row r="24" spans="1:19" ht="18.75" customHeight="1">
      <c r="A24" s="11">
        <v>2005</v>
      </c>
      <c r="B24" s="11">
        <v>163</v>
      </c>
      <c r="S24" s="11">
        <v>163</v>
      </c>
    </row>
    <row r="25" spans="1:19" ht="18.75" customHeight="1">
      <c r="A25" s="11">
        <v>2006</v>
      </c>
      <c r="B25" s="11">
        <v>243</v>
      </c>
      <c r="S25" s="11">
        <v>243</v>
      </c>
    </row>
    <row r="26" spans="1:19" ht="18.75" customHeight="1">
      <c r="A26" s="11">
        <v>2007</v>
      </c>
      <c r="B26" s="12">
        <v>1205</v>
      </c>
      <c r="S26" s="12">
        <v>1205</v>
      </c>
    </row>
    <row r="27" spans="1:19" ht="18.75" customHeight="1">
      <c r="A27" s="11">
        <v>2008</v>
      </c>
      <c r="B27" s="12">
        <v>3695</v>
      </c>
      <c r="S27" s="12">
        <v>3695</v>
      </c>
    </row>
    <row r="28" spans="1:19" ht="18.75" customHeight="1">
      <c r="A28" s="11">
        <v>2009</v>
      </c>
      <c r="B28" s="11">
        <v>10</v>
      </c>
      <c r="S28" s="11">
        <v>10</v>
      </c>
    </row>
    <row r="29" spans="1:19" ht="18.75" customHeight="1">
      <c r="A29" s="11" t="s">
        <v>10</v>
      </c>
      <c r="B29" s="12">
        <v>2900</v>
      </c>
      <c r="S29" s="12">
        <v>2900</v>
      </c>
    </row>
    <row r="30" spans="1:19" ht="24.75" customHeight="1">
      <c r="A30" s="2" t="s">
        <v>11</v>
      </c>
      <c r="B30" s="3">
        <f>SUM(B21:B29)</f>
        <v>9100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"/>
      <c r="R30" s="2"/>
      <c r="S30" s="16">
        <f>SUM(S21:S29)</f>
        <v>9100</v>
      </c>
    </row>
  </sheetData>
  <mergeCells count="1">
    <mergeCell ref="B2:P2"/>
  </mergeCells>
  <printOptions/>
  <pageMargins left="0.75" right="0.75" top="1" bottom="1" header="0.5" footer="0.5"/>
  <pageSetup fitToHeight="1" fitToWidth="1" horizontalDpi="600" verticalDpi="600" orientation="portrait" paperSize="9" scale="82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steven.c.newey</dc:creator>
  <cp:keywords/>
  <dc:description/>
  <cp:lastModifiedBy>mark.e.smith</cp:lastModifiedBy>
  <cp:lastPrinted>2009-04-08T15:38:12Z</cp:lastPrinted>
  <dcterms:created xsi:type="dcterms:W3CDTF">2009-03-19T15:23:37Z</dcterms:created>
  <dcterms:modified xsi:type="dcterms:W3CDTF">2009-04-08T15:38:15Z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