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lin.Williams\OneDrive - National Grid\Models 2.4 06 06 2018\Analysis Workbooks June 2018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317" r:id="rId20"/>
    <pivotCache cacheId="333" r:id="rId21"/>
    <pivotCache cacheId="349" r:id="rId22"/>
    <pivotCache cacheId="365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<sst xmlns="http://schemas.openxmlformats.org/spreadsheetml/2006/main" count="2117" uniqueCount="367">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</sst>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0"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 updated 11 June 2018.xlsx]Entry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1.8084545667490179E-3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1.0040470378728527E-2</c:v>
                </c:pt>
                <c:pt idx="11">
                  <c:v>1.6087732031098564E-3</c:v>
                </c:pt>
                <c:pt idx="12">
                  <c:v>1.3493920014509243E-3</c:v>
                </c:pt>
                <c:pt idx="13">
                  <c:v>2.4342100979616705E-3</c:v>
                </c:pt>
                <c:pt idx="14">
                  <c:v>9.2408215139321882E-3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1.5054562746285908E-3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1.7182613461703689E-3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9.5397210780646009E-3</c:v>
                </c:pt>
                <c:pt idx="11">
                  <c:v>1.5285387095057691E-3</c:v>
                </c:pt>
                <c:pt idx="12">
                  <c:v>1.2820936503219194E-3</c:v>
                </c:pt>
                <c:pt idx="13">
                  <c:v>2.3128085143460501E-3</c:v>
                </c:pt>
                <c:pt idx="14">
                  <c:v>8.7799531744901394E-3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1.4303745156805752E-3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6.064940822237296E-3</c:v>
                </c:pt>
                <c:pt idx="1">
                  <c:v>3.4920919864475056E-2</c:v>
                </c:pt>
                <c:pt idx="2">
                  <c:v>3.4920919864475056E-2</c:v>
                </c:pt>
                <c:pt idx="3">
                  <c:v>4.5488503193392059E-2</c:v>
                </c:pt>
                <c:pt idx="4">
                  <c:v>5.8379946010236293E-3</c:v>
                </c:pt>
                <c:pt idx="5">
                  <c:v>3.9686510316392205E-2</c:v>
                </c:pt>
                <c:pt idx="6">
                  <c:v>4.6324919016432944E-2</c:v>
                </c:pt>
                <c:pt idx="7">
                  <c:v>5.0030084861069817E-3</c:v>
                </c:pt>
                <c:pt idx="8">
                  <c:v>4.8636221943246828E-3</c:v>
                </c:pt>
                <c:pt idx="9">
                  <c:v>6.478230362728034E-3</c:v>
                </c:pt>
                <c:pt idx="10">
                  <c:v>3.5142257556276528E-2</c:v>
                </c:pt>
                <c:pt idx="11">
                  <c:v>5.5105677350382491E-3</c:v>
                </c:pt>
                <c:pt idx="12">
                  <c:v>4.7476759355095516E-3</c:v>
                </c:pt>
                <c:pt idx="13">
                  <c:v>8.5231188455794169E-3</c:v>
                </c:pt>
                <c:pt idx="14">
                  <c:v>3.2035338355879787E-2</c:v>
                </c:pt>
                <c:pt idx="15">
                  <c:v>4.4849473698231708E-3</c:v>
                </c:pt>
                <c:pt idx="16">
                  <c:v>4.7956852889066452E-3</c:v>
                </c:pt>
                <c:pt idx="17">
                  <c:v>4.8985017468098132E-3</c:v>
                </c:pt>
                <c:pt idx="18">
                  <c:v>4.0936223246479421E-2</c:v>
                </c:pt>
                <c:pt idx="19">
                  <c:v>6.3096273980663198E-2</c:v>
                </c:pt>
                <c:pt idx="20">
                  <c:v>5.0585026487276863E-2</c:v>
                </c:pt>
                <c:pt idx="21">
                  <c:v>5.0262458493834962E-3</c:v>
                </c:pt>
                <c:pt idx="22">
                  <c:v>8.4348824367638339E-2</c:v>
                </c:pt>
                <c:pt idx="23">
                  <c:v>4.2664650365474913E-2</c:v>
                </c:pt>
                <c:pt idx="24">
                  <c:v>3.3260944519071155E-2</c:v>
                </c:pt>
                <c:pt idx="25">
                  <c:v>4.5423748297569032E-2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 updated 11 June 2018.xlsx]Entry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4.8103691552627198E-2</c:v>
                </c:pt>
                <c:pt idx="2">
                  <c:v>4.1619770927964844E-2</c:v>
                </c:pt>
                <c:pt idx="3">
                  <c:v>4.4343711783806888E-2</c:v>
                </c:pt>
                <c:pt idx="4">
                  <c:v>1.8084545667490179E-3</c:v>
                </c:pt>
                <c:pt idx="5">
                  <c:v>4.3098381711198966E-2</c:v>
                </c:pt>
                <c:pt idx="6">
                  <c:v>4.4290287718750099E-2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4.1240534708220075E-2</c:v>
                </c:pt>
                <c:pt idx="11">
                  <c:v>1.6087732031098564E-3</c:v>
                </c:pt>
                <c:pt idx="12">
                  <c:v>1.3493920014509243E-3</c:v>
                </c:pt>
                <c:pt idx="13">
                  <c:v>2.4342100979616705E-3</c:v>
                </c:pt>
                <c:pt idx="14">
                  <c:v>4.0440885843423736E-2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4.3889217769041394E-2</c:v>
                </c:pt>
                <c:pt idx="19">
                  <c:v>5.0420732087042786E-2</c:v>
                </c:pt>
                <c:pt idx="20">
                  <c:v>5.1948748130750136E-2</c:v>
                </c:pt>
                <c:pt idx="21">
                  <c:v>1.5054562746285908E-3</c:v>
                </c:pt>
                <c:pt idx="22">
                  <c:v>5.5416375366843254E-2</c:v>
                </c:pt>
                <c:pt idx="23">
                  <c:v>4.3241851657409999E-2</c:v>
                </c:pt>
                <c:pt idx="24">
                  <c:v>4.0890496957175657E-2</c:v>
                </c:pt>
                <c:pt idx="25">
                  <c:v>4.5369591527941525E-2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5.4984117641385943E-2</c:v>
                </c:pt>
                <c:pt idx="2">
                  <c:v>4.2503149254702673E-2</c:v>
                </c:pt>
                <c:pt idx="3">
                  <c:v>4.5091238758251245E-2</c:v>
                </c:pt>
                <c:pt idx="4">
                  <c:v>1.7182613461703689E-3</c:v>
                </c:pt>
                <c:pt idx="5">
                  <c:v>4.3908017146644843E-2</c:v>
                </c:pt>
                <c:pt idx="6">
                  <c:v>4.5040479116494031E-2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4.2142826717749687E-2</c:v>
                </c:pt>
                <c:pt idx="11">
                  <c:v>1.5285387095057691E-3</c:v>
                </c:pt>
                <c:pt idx="12">
                  <c:v>1.2820936503219194E-3</c:v>
                </c:pt>
                <c:pt idx="13">
                  <c:v>2.3128085143460501E-3</c:v>
                </c:pt>
                <c:pt idx="14">
                  <c:v>4.1383058814175228E-2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4.4659411765195403E-2</c:v>
                </c:pt>
                <c:pt idx="19">
                  <c:v>5.0865179270184455E-2</c:v>
                </c:pt>
                <c:pt idx="20">
                  <c:v>5.8637409359907543E-2</c:v>
                </c:pt>
                <c:pt idx="21">
                  <c:v>1.4303745156805752E-3</c:v>
                </c:pt>
                <c:pt idx="22">
                  <c:v>5.5611674374215561E-2</c:v>
                </c:pt>
                <c:pt idx="23">
                  <c:v>4.4044331803061512E-2</c:v>
                </c:pt>
                <c:pt idx="24">
                  <c:v>4.1810246431587879E-2</c:v>
                </c:pt>
                <c:pt idx="25">
                  <c:v>4.6065954707756401E-2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6.064940822237296E-3</c:v>
                </c:pt>
                <c:pt idx="1">
                  <c:v>3.4920919864475056E-2</c:v>
                </c:pt>
                <c:pt idx="2">
                  <c:v>3.4920919864475056E-2</c:v>
                </c:pt>
                <c:pt idx="3">
                  <c:v>4.5488503193392059E-2</c:v>
                </c:pt>
                <c:pt idx="4">
                  <c:v>5.8379946010236293E-3</c:v>
                </c:pt>
                <c:pt idx="5">
                  <c:v>3.9686510316392205E-2</c:v>
                </c:pt>
                <c:pt idx="6">
                  <c:v>4.6324919016432944E-2</c:v>
                </c:pt>
                <c:pt idx="7">
                  <c:v>5.0030084861069817E-3</c:v>
                </c:pt>
                <c:pt idx="8">
                  <c:v>4.8636221943246828E-3</c:v>
                </c:pt>
                <c:pt idx="9">
                  <c:v>6.478230362728034E-3</c:v>
                </c:pt>
                <c:pt idx="10">
                  <c:v>3.5142257556276528E-2</c:v>
                </c:pt>
                <c:pt idx="11">
                  <c:v>5.5105677350382491E-3</c:v>
                </c:pt>
                <c:pt idx="12">
                  <c:v>4.7476759355095516E-3</c:v>
                </c:pt>
                <c:pt idx="13">
                  <c:v>8.5231188455794169E-3</c:v>
                </c:pt>
                <c:pt idx="14">
                  <c:v>3.2035338355879787E-2</c:v>
                </c:pt>
                <c:pt idx="15">
                  <c:v>4.4849473698231708E-3</c:v>
                </c:pt>
                <c:pt idx="16">
                  <c:v>4.7956852889066452E-3</c:v>
                </c:pt>
                <c:pt idx="17">
                  <c:v>4.8985017468098132E-3</c:v>
                </c:pt>
                <c:pt idx="18">
                  <c:v>4.0936223246479421E-2</c:v>
                </c:pt>
                <c:pt idx="19">
                  <c:v>6.3096273980663198E-2</c:v>
                </c:pt>
                <c:pt idx="20">
                  <c:v>5.0585026487276863E-2</c:v>
                </c:pt>
                <c:pt idx="21">
                  <c:v>5.0262458493834962E-3</c:v>
                </c:pt>
                <c:pt idx="22">
                  <c:v>8.4348824367638339E-2</c:v>
                </c:pt>
                <c:pt idx="23">
                  <c:v>4.2664650365474913E-2</c:v>
                </c:pt>
                <c:pt idx="24">
                  <c:v>3.3260944519071155E-2</c:v>
                </c:pt>
                <c:pt idx="25">
                  <c:v>4.5423748297569032E-2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 updated 11 June 2018.xlsx]Exit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1.9095966763894162E-3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1.4462455527311519E-3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1.5949382201077395E-3</c:v>
                </c:pt>
                <c:pt idx="22">
                  <c:v>1.1392415857912423E-2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1.2715419618310345E-3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1.4462455527311519E-3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1.9197879488568742E-3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1.2297961839189335E-3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1.999533658907602E-3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1.2271140642186873E-3</c:v>
                </c:pt>
                <c:pt idx="93">
                  <c:v>8.7651004587049088E-3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1.2523256126299048E-3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1.4672091466496266E-3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1.2896417669425535E-3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1.4450045694352281E-3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1.984276386082881E-3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1.5028047200981785E-3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1.6573123982414515E-3</c:v>
                </c:pt>
                <c:pt idx="22">
                  <c:v>1.1837945701724653E-2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1.3212688940920101E-3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1.5028047200981785E-3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1.9948662145798336E-3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1.2778905397233466E-3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2.077730586570813E-3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1.2751035288054656E-3</c:v>
                </c:pt>
                <c:pt idx="93">
                  <c:v>9.1078823486104681E-3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1.3013010399278418E-3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1.5245881494967419E-3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1.3400765388263925E-3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1.5015152049455442E-3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2.1500470933940922E-2</c:v>
                </c:pt>
                <c:pt idx="1">
                  <c:v>2.6092660701744683E-2</c:v>
                </c:pt>
                <c:pt idx="2">
                  <c:v>2.0175803768425701E-2</c:v>
                </c:pt>
                <c:pt idx="3">
                  <c:v>2.0175803768425704E-2</c:v>
                </c:pt>
                <c:pt idx="4">
                  <c:v>2.2513940170164677E-2</c:v>
                </c:pt>
                <c:pt idx="5">
                  <c:v>2.0422118411225321E-2</c:v>
                </c:pt>
                <c:pt idx="6">
                  <c:v>2.0521771197806973E-2</c:v>
                </c:pt>
                <c:pt idx="7">
                  <c:v>1.5092856125223682E-2</c:v>
                </c:pt>
                <c:pt idx="8">
                  <c:v>2.0668785593555821E-2</c:v>
                </c:pt>
                <c:pt idx="9">
                  <c:v>2.0668785593555825E-2</c:v>
                </c:pt>
                <c:pt idx="10">
                  <c:v>2.0181052757969116E-2</c:v>
                </c:pt>
                <c:pt idx="11">
                  <c:v>3.8199456216365547E-3</c:v>
                </c:pt>
                <c:pt idx="12">
                  <c:v>3.180980094809998E-2</c:v>
                </c:pt>
                <c:pt idx="13">
                  <c:v>1.9624459706584645E-2</c:v>
                </c:pt>
                <c:pt idx="14">
                  <c:v>2.7474243589218502E-3</c:v>
                </c:pt>
                <c:pt idx="15">
                  <c:v>1.9624459706584642E-2</c:v>
                </c:pt>
                <c:pt idx="16">
                  <c:v>1.9624459706584645E-2</c:v>
                </c:pt>
                <c:pt idx="17">
                  <c:v>1.9624459706584645E-2</c:v>
                </c:pt>
                <c:pt idx="18">
                  <c:v>1.5705571881508222E-2</c:v>
                </c:pt>
                <c:pt idx="19">
                  <c:v>2.1954597718485683E-2</c:v>
                </c:pt>
                <c:pt idx="20">
                  <c:v>2.4553006088882823E-2</c:v>
                </c:pt>
                <c:pt idx="21">
                  <c:v>2.8659513814063807E-3</c:v>
                </c:pt>
                <c:pt idx="22">
                  <c:v>2.0471081295759863E-2</c:v>
                </c:pt>
                <c:pt idx="23">
                  <c:v>2.8659513814063807E-3</c:v>
                </c:pt>
                <c:pt idx="24">
                  <c:v>3.7939910116090202E-3</c:v>
                </c:pt>
                <c:pt idx="25">
                  <c:v>2.014859236748727E-2</c:v>
                </c:pt>
                <c:pt idx="26">
                  <c:v>1.6231700156836126E-2</c:v>
                </c:pt>
                <c:pt idx="27">
                  <c:v>1.5871461577854254E-2</c:v>
                </c:pt>
                <c:pt idx="28">
                  <c:v>1.5871461577854257E-2</c:v>
                </c:pt>
                <c:pt idx="29">
                  <c:v>1.9820040844777578E-2</c:v>
                </c:pt>
                <c:pt idx="30">
                  <c:v>2.0458977233729816E-2</c:v>
                </c:pt>
                <c:pt idx="31">
                  <c:v>2.1153891197628321E-2</c:v>
                </c:pt>
                <c:pt idx="32">
                  <c:v>1.5691176234522118E-2</c:v>
                </c:pt>
                <c:pt idx="33">
                  <c:v>1.5691176234522118E-2</c:v>
                </c:pt>
                <c:pt idx="34">
                  <c:v>1.5691176234522118E-2</c:v>
                </c:pt>
                <c:pt idx="35">
                  <c:v>2.8036706713088586E-2</c:v>
                </c:pt>
                <c:pt idx="36">
                  <c:v>2.8036706713088586E-2</c:v>
                </c:pt>
                <c:pt idx="37">
                  <c:v>1.6320855610410571E-2</c:v>
                </c:pt>
                <c:pt idx="38">
                  <c:v>1.8496902813363542E-2</c:v>
                </c:pt>
                <c:pt idx="39">
                  <c:v>2.0954787643001377E-2</c:v>
                </c:pt>
                <c:pt idx="40">
                  <c:v>1.568516109393853E-2</c:v>
                </c:pt>
                <c:pt idx="41">
                  <c:v>2.2049349795291329E-2</c:v>
                </c:pt>
                <c:pt idx="42">
                  <c:v>2.3106196505676059E-2</c:v>
                </c:pt>
                <c:pt idx="43">
                  <c:v>1.8502557488138293E-2</c:v>
                </c:pt>
                <c:pt idx="44">
                  <c:v>1.8502557488138296E-2</c:v>
                </c:pt>
                <c:pt idx="45">
                  <c:v>2.0879467838837967E-2</c:v>
                </c:pt>
                <c:pt idx="46">
                  <c:v>2.2468490598271336E-2</c:v>
                </c:pt>
                <c:pt idx="47">
                  <c:v>2.0973037585071293E-2</c:v>
                </c:pt>
                <c:pt idx="48">
                  <c:v>2.0966272560349252E-3</c:v>
                </c:pt>
                <c:pt idx="49">
                  <c:v>3.3485206612231366E-2</c:v>
                </c:pt>
                <c:pt idx="50">
                  <c:v>2.4634630884633031E-2</c:v>
                </c:pt>
                <c:pt idx="51">
                  <c:v>1.9259208508329895E-2</c:v>
                </c:pt>
                <c:pt idx="52">
                  <c:v>3.3620796709384546E-2</c:v>
                </c:pt>
                <c:pt idx="53">
                  <c:v>1.8695143740178874E-2</c:v>
                </c:pt>
                <c:pt idx="54">
                  <c:v>1.6909196978888999E-2</c:v>
                </c:pt>
                <c:pt idx="55">
                  <c:v>2.4743414898320569E-2</c:v>
                </c:pt>
                <c:pt idx="56">
                  <c:v>1.6089541681274154E-2</c:v>
                </c:pt>
                <c:pt idx="57">
                  <c:v>2.7424853986934918E-2</c:v>
                </c:pt>
                <c:pt idx="58">
                  <c:v>2.7474243589218502E-3</c:v>
                </c:pt>
                <c:pt idx="59">
                  <c:v>2.3107785582979302E-2</c:v>
                </c:pt>
                <c:pt idx="60">
                  <c:v>2.4823904609526763E-2</c:v>
                </c:pt>
                <c:pt idx="61">
                  <c:v>2.7217178652014715E-2</c:v>
                </c:pt>
                <c:pt idx="62">
                  <c:v>2.0126877629613592E-2</c:v>
                </c:pt>
                <c:pt idx="63">
                  <c:v>2.0352315159645661E-2</c:v>
                </c:pt>
                <c:pt idx="64">
                  <c:v>2.0786015350332848E-2</c:v>
                </c:pt>
                <c:pt idx="65">
                  <c:v>2.8994931918520747E-2</c:v>
                </c:pt>
                <c:pt idx="66">
                  <c:v>3.8573516915895402E-3</c:v>
                </c:pt>
                <c:pt idx="67">
                  <c:v>1.5497150427146247E-2</c:v>
                </c:pt>
                <c:pt idx="68">
                  <c:v>1.5497150427146247E-2</c:v>
                </c:pt>
                <c:pt idx="69">
                  <c:v>2.4983975942808791E-2</c:v>
                </c:pt>
                <c:pt idx="70">
                  <c:v>2.2541574238440842E-2</c:v>
                </c:pt>
                <c:pt idx="71">
                  <c:v>1.5571826556599852E-2</c:v>
                </c:pt>
                <c:pt idx="72">
                  <c:v>1.6237330195472244E-2</c:v>
                </c:pt>
                <c:pt idx="73">
                  <c:v>2.3657060022122558E-2</c:v>
                </c:pt>
                <c:pt idx="74">
                  <c:v>2.2262681412993011E-2</c:v>
                </c:pt>
                <c:pt idx="75">
                  <c:v>2.5842048194964679E-2</c:v>
                </c:pt>
                <c:pt idx="76">
                  <c:v>2.5842048194964679E-2</c:v>
                </c:pt>
                <c:pt idx="77">
                  <c:v>2.0214469967236904E-2</c:v>
                </c:pt>
                <c:pt idx="78">
                  <c:v>2.3028857021198133E-2</c:v>
                </c:pt>
                <c:pt idx="79">
                  <c:v>1.4702297275499666E-2</c:v>
                </c:pt>
                <c:pt idx="80">
                  <c:v>2.1095053904064188E-3</c:v>
                </c:pt>
                <c:pt idx="81">
                  <c:v>2.6519468771868972E-2</c:v>
                </c:pt>
                <c:pt idx="82">
                  <c:v>2.1008111599267919E-2</c:v>
                </c:pt>
                <c:pt idx="83">
                  <c:v>2.9411356238975088E-3</c:v>
                </c:pt>
                <c:pt idx="84">
                  <c:v>1.5204695249707436E-2</c:v>
                </c:pt>
                <c:pt idx="85">
                  <c:v>1.6427639308463974E-2</c:v>
                </c:pt>
                <c:pt idx="86">
                  <c:v>2.0614678314328751E-2</c:v>
                </c:pt>
                <c:pt idx="87">
                  <c:v>2.6080497449323024E-2</c:v>
                </c:pt>
                <c:pt idx="88">
                  <c:v>2.1260790996525707E-2</c:v>
                </c:pt>
                <c:pt idx="89">
                  <c:v>1.7488254284280694E-2</c:v>
                </c:pt>
                <c:pt idx="90">
                  <c:v>2.246020473015085E-2</c:v>
                </c:pt>
                <c:pt idx="91">
                  <c:v>2.3041916628605663E-2</c:v>
                </c:pt>
                <c:pt idx="92">
                  <c:v>2.1870715997864519E-3</c:v>
                </c:pt>
                <c:pt idx="93">
                  <c:v>1.5621939998474653E-2</c:v>
                </c:pt>
                <c:pt idx="94">
                  <c:v>2.9147695508186036E-3</c:v>
                </c:pt>
                <c:pt idx="95">
                  <c:v>2.9147695508186036E-3</c:v>
                </c:pt>
                <c:pt idx="96">
                  <c:v>2.9241071549706574E-3</c:v>
                </c:pt>
                <c:pt idx="97">
                  <c:v>2.0830338926845007E-2</c:v>
                </c:pt>
                <c:pt idx="98">
                  <c:v>2.0836931080809449E-2</c:v>
                </c:pt>
                <c:pt idx="99">
                  <c:v>2.4553006088882827E-2</c:v>
                </c:pt>
                <c:pt idx="100">
                  <c:v>2.0997066842004361E-3</c:v>
                </c:pt>
                <c:pt idx="101">
                  <c:v>1.8354303768416753E-2</c:v>
                </c:pt>
                <c:pt idx="102">
                  <c:v>1.9299580774555822E-2</c:v>
                </c:pt>
                <c:pt idx="103">
                  <c:v>2.8903293502204167E-2</c:v>
                </c:pt>
                <c:pt idx="104">
                  <c:v>2.4630991528582908E-2</c:v>
                </c:pt>
                <c:pt idx="105">
                  <c:v>2.4630991528582915E-2</c:v>
                </c:pt>
                <c:pt idx="106">
                  <c:v>1.8588983948974964E-2</c:v>
                </c:pt>
                <c:pt idx="107">
                  <c:v>3.2545459329886041E-2</c:v>
                </c:pt>
                <c:pt idx="108">
                  <c:v>2.2267472064829517E-2</c:v>
                </c:pt>
                <c:pt idx="109">
                  <c:v>1.5869402220020097E-2</c:v>
                </c:pt>
                <c:pt idx="110">
                  <c:v>3.5480586138848788E-2</c:v>
                </c:pt>
                <c:pt idx="111">
                  <c:v>1.8310707937227354E-2</c:v>
                </c:pt>
                <c:pt idx="112">
                  <c:v>2.0002011187533333E-2</c:v>
                </c:pt>
                <c:pt idx="113">
                  <c:v>2.0712450645014601E-2</c:v>
                </c:pt>
                <c:pt idx="114">
                  <c:v>1.5672509556558519E-2</c:v>
                </c:pt>
                <c:pt idx="115">
                  <c:v>2.5516683799980112E-2</c:v>
                </c:pt>
                <c:pt idx="116">
                  <c:v>1.8572600848005653E-2</c:v>
                </c:pt>
                <c:pt idx="117">
                  <c:v>2.1821448252504778E-2</c:v>
                </c:pt>
                <c:pt idx="118">
                  <c:v>1.809030106682288E-2</c:v>
                </c:pt>
                <c:pt idx="119">
                  <c:v>2.4041938314783476E-2</c:v>
                </c:pt>
                <c:pt idx="120">
                  <c:v>3.5480586138848788E-2</c:v>
                </c:pt>
                <c:pt idx="121">
                  <c:v>2.2492177793215943E-2</c:v>
                </c:pt>
                <c:pt idx="122">
                  <c:v>2.1946343961916685E-2</c:v>
                </c:pt>
                <c:pt idx="123">
                  <c:v>3.0263470775624992E-2</c:v>
                </c:pt>
                <c:pt idx="124">
                  <c:v>2.8163864383239971E-2</c:v>
                </c:pt>
                <c:pt idx="125">
                  <c:v>1.9127276069109078E-2</c:v>
                </c:pt>
                <c:pt idx="126">
                  <c:v>2.3015235617605129E-2</c:v>
                </c:pt>
                <c:pt idx="127">
                  <c:v>2.6141020364661278E-2</c:v>
                </c:pt>
                <c:pt idx="128">
                  <c:v>1.8661547608599307E-2</c:v>
                </c:pt>
                <c:pt idx="129">
                  <c:v>2.2286743684318253E-2</c:v>
                </c:pt>
                <c:pt idx="130">
                  <c:v>2.5859604470886633E-2</c:v>
                </c:pt>
                <c:pt idx="131">
                  <c:v>2.040937751762556E-2</c:v>
                </c:pt>
                <c:pt idx="132">
                  <c:v>1.8782867235543177E-2</c:v>
                </c:pt>
                <c:pt idx="133">
                  <c:v>1.896813002963427E-2</c:v>
                </c:pt>
                <c:pt idx="134">
                  <c:v>1.5623900536925934E-2</c:v>
                </c:pt>
                <c:pt idx="135">
                  <c:v>2.0973037585071293E-2</c:v>
                </c:pt>
                <c:pt idx="136">
                  <c:v>2.9362252619099809E-3</c:v>
                </c:pt>
                <c:pt idx="137">
                  <c:v>1.4655029728108745E-2</c:v>
                </c:pt>
                <c:pt idx="138">
                  <c:v>3.3550653610546946E-2</c:v>
                </c:pt>
                <c:pt idx="139">
                  <c:v>1.789397400483746E-2</c:v>
                </c:pt>
                <c:pt idx="140">
                  <c:v>1.789397400483746E-2</c:v>
                </c:pt>
                <c:pt idx="141">
                  <c:v>2.1910713425201494E-2</c:v>
                </c:pt>
                <c:pt idx="142">
                  <c:v>2.1910713425201494E-2</c:v>
                </c:pt>
                <c:pt idx="143">
                  <c:v>1.6320855610410571E-2</c:v>
                </c:pt>
                <c:pt idx="144">
                  <c:v>1.5304050847906658E-2</c:v>
                </c:pt>
                <c:pt idx="145">
                  <c:v>2.0966328572902381E-2</c:v>
                </c:pt>
                <c:pt idx="146">
                  <c:v>2.1538158737703986E-2</c:v>
                </c:pt>
                <c:pt idx="147">
                  <c:v>2.6088004318884812E-2</c:v>
                </c:pt>
                <c:pt idx="148">
                  <c:v>1.514642117958169E-2</c:v>
                </c:pt>
                <c:pt idx="149">
                  <c:v>2.1500470933940922E-2</c:v>
                </c:pt>
                <c:pt idx="150">
                  <c:v>2.0471081295759863E-2</c:v>
                </c:pt>
                <c:pt idx="151">
                  <c:v>1.4667496523745749E-2</c:v>
                </c:pt>
                <c:pt idx="152">
                  <c:v>2.4730938249073939E-2</c:v>
                </c:pt>
                <c:pt idx="153">
                  <c:v>2.4730938249073939E-2</c:v>
                </c:pt>
                <c:pt idx="154">
                  <c:v>2.2512820896739543E-2</c:v>
                </c:pt>
                <c:pt idx="155">
                  <c:v>2.1480606866047646E-2</c:v>
                </c:pt>
                <c:pt idx="156">
                  <c:v>2.0061013447429287E-2</c:v>
                </c:pt>
                <c:pt idx="157">
                  <c:v>2.3960143768700235E-2</c:v>
                </c:pt>
                <c:pt idx="158">
                  <c:v>1.7592175211244725E-2</c:v>
                </c:pt>
                <c:pt idx="159">
                  <c:v>1.4832845115032802E-2</c:v>
                </c:pt>
                <c:pt idx="160">
                  <c:v>2.3722648815698976E-3</c:v>
                </c:pt>
                <c:pt idx="161">
                  <c:v>2.0994791888756002E-2</c:v>
                </c:pt>
                <c:pt idx="162">
                  <c:v>2.0994791888755998E-2</c:v>
                </c:pt>
                <c:pt idx="163">
                  <c:v>2.018505538232971E-2</c:v>
                </c:pt>
                <c:pt idx="164">
                  <c:v>2.0456704746522399E-2</c:v>
                </c:pt>
                <c:pt idx="165">
                  <c:v>2.7389481583600717E-2</c:v>
                </c:pt>
                <c:pt idx="166">
                  <c:v>2.7304561834172604E-2</c:v>
                </c:pt>
                <c:pt idx="167">
                  <c:v>1.6320855610410571E-2</c:v>
                </c:pt>
                <c:pt idx="168">
                  <c:v>2.1918981865737538E-2</c:v>
                </c:pt>
                <c:pt idx="169">
                  <c:v>2.2679438879187462E-2</c:v>
                </c:pt>
                <c:pt idx="170">
                  <c:v>2.516081351999443E-2</c:v>
                </c:pt>
                <c:pt idx="171">
                  <c:v>2.2852837081212798E-2</c:v>
                </c:pt>
                <c:pt idx="172">
                  <c:v>2.0994593340888143E-2</c:v>
                </c:pt>
                <c:pt idx="173">
                  <c:v>1.6392571326443839E-2</c:v>
                </c:pt>
                <c:pt idx="174">
                  <c:v>2.0548940555447849E-2</c:v>
                </c:pt>
                <c:pt idx="175">
                  <c:v>1.6660363316735153E-2</c:v>
                </c:pt>
                <c:pt idx="176">
                  <c:v>2.2513940170164677E-2</c:v>
                </c:pt>
                <c:pt idx="177">
                  <c:v>2.2513940170164677E-2</c:v>
                </c:pt>
                <c:pt idx="178">
                  <c:v>2.2513940170164677E-2</c:v>
                </c:pt>
                <c:pt idx="179">
                  <c:v>1.9836640306211878E-2</c:v>
                </c:pt>
                <c:pt idx="180">
                  <c:v>1.5406043081443449E-2</c:v>
                </c:pt>
                <c:pt idx="181">
                  <c:v>2.4743414898320569E-2</c:v>
                </c:pt>
                <c:pt idx="182">
                  <c:v>1.8197467879205936E-2</c:v>
                </c:pt>
                <c:pt idx="183">
                  <c:v>1.878286723554318E-2</c:v>
                </c:pt>
                <c:pt idx="184">
                  <c:v>2.1524279849746239E-2</c:v>
                </c:pt>
                <c:pt idx="185">
                  <c:v>2.924236789803867E-3</c:v>
                </c:pt>
                <c:pt idx="186">
                  <c:v>1.6914875852011544E-2</c:v>
                </c:pt>
                <c:pt idx="187">
                  <c:v>1.6914875852011544E-2</c:v>
                </c:pt>
                <c:pt idx="188">
                  <c:v>2.7016380420481583E-2</c:v>
                </c:pt>
                <c:pt idx="189">
                  <c:v>1.6341968255296008E-2</c:v>
                </c:pt>
                <c:pt idx="190">
                  <c:v>1.6320855610410571E-2</c:v>
                </c:pt>
                <c:pt idx="191">
                  <c:v>2.722761797281233E-2</c:v>
                </c:pt>
                <c:pt idx="192">
                  <c:v>1.4880367047720475E-2</c:v>
                </c:pt>
                <c:pt idx="193">
                  <c:v>1.4880367047720477E-2</c:v>
                </c:pt>
                <c:pt idx="194">
                  <c:v>1.4880367047720475E-2</c:v>
                </c:pt>
                <c:pt idx="195">
                  <c:v>1.6058625838886682E-2</c:v>
                </c:pt>
                <c:pt idx="196">
                  <c:v>2.4997136981832431E-2</c:v>
                </c:pt>
                <c:pt idx="197">
                  <c:v>2.8611350272985711E-2</c:v>
                </c:pt>
                <c:pt idx="198">
                  <c:v>1.7123632280070536E-2</c:v>
                </c:pt>
                <c:pt idx="199">
                  <c:v>1.5289019572537012E-2</c:v>
                </c:pt>
                <c:pt idx="200">
                  <c:v>2.0973037585071293E-2</c:v>
                </c:pt>
                <c:pt idx="201">
                  <c:v>1.9471171965360783E-2</c:v>
                </c:pt>
                <c:pt idx="202">
                  <c:v>3.3850587852713651E-2</c:v>
                </c:pt>
                <c:pt idx="203">
                  <c:v>1.5287458222914939E-2</c:v>
                </c:pt>
                <c:pt idx="204">
                  <c:v>2.0812112314055588E-2</c:v>
                </c:pt>
                <c:pt idx="205">
                  <c:v>1.5699427814590505E-2</c:v>
                </c:pt>
                <c:pt idx="206">
                  <c:v>1.7549852224905509E-2</c:v>
                </c:pt>
                <c:pt idx="207">
                  <c:v>2.2933259787699101E-2</c:v>
                </c:pt>
                <c:pt idx="208">
                  <c:v>2.2933259787699108E-2</c:v>
                </c:pt>
                <c:pt idx="209">
                  <c:v>2.2933259787699108E-2</c:v>
                </c:pt>
                <c:pt idx="210">
                  <c:v>1.8658380575969764E-2</c:v>
                </c:pt>
                <c:pt idx="211">
                  <c:v>2.1622173945100461E-2</c:v>
                </c:pt>
                <c:pt idx="212">
                  <c:v>2.0077525146303985E-2</c:v>
                </c:pt>
                <c:pt idx="213">
                  <c:v>2.5992993307520012E-2</c:v>
                </c:pt>
                <c:pt idx="214">
                  <c:v>2.5992993307520012E-2</c:v>
                </c:pt>
                <c:pt idx="215">
                  <c:v>2.5992993307520008E-2</c:v>
                </c:pt>
                <c:pt idx="216">
                  <c:v>1.652249453378838E-2</c:v>
                </c:pt>
                <c:pt idx="217">
                  <c:v>1.959312128332966E-2</c:v>
                </c:pt>
                <c:pt idx="218">
                  <c:v>2.1189939031469311E-2</c:v>
                </c:pt>
                <c:pt idx="219">
                  <c:v>1.6231700156836126E-2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 updated 11 June 2018.xlsx]Exit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3.616817621712913E-2</c:v>
                </c:pt>
                <c:pt idx="1">
                  <c:v>3.2310208111427451E-2</c:v>
                </c:pt>
                <c:pt idx="2">
                  <c:v>2.907464592057149E-2</c:v>
                </c:pt>
                <c:pt idx="3">
                  <c:v>2.907464592057149E-2</c:v>
                </c:pt>
                <c:pt idx="4">
                  <c:v>3.7450464297001267E-2</c:v>
                </c:pt>
                <c:pt idx="5">
                  <c:v>3.3311474166143912E-2</c:v>
                </c:pt>
                <c:pt idx="6">
                  <c:v>2.9367234069972752E-2</c:v>
                </c:pt>
                <c:pt idx="7">
                  <c:v>2.8016472425904312E-2</c:v>
                </c:pt>
                <c:pt idx="8">
                  <c:v>2.9510800832727453E-2</c:v>
                </c:pt>
                <c:pt idx="9">
                  <c:v>2.951080083272745E-2</c:v>
                </c:pt>
                <c:pt idx="10">
                  <c:v>2.9054355887237558E-2</c:v>
                </c:pt>
                <c:pt idx="11">
                  <c:v>1.9095966763894162E-3</c:v>
                </c:pt>
                <c:pt idx="12">
                  <c:v>3.570004216263635E-2</c:v>
                </c:pt>
                <c:pt idx="13">
                  <c:v>2.9710477115813164E-2</c:v>
                </c:pt>
                <c:pt idx="14">
                  <c:v>1.4462455527311519E-3</c:v>
                </c:pt>
                <c:pt idx="15">
                  <c:v>2.6271962616629573E-2</c:v>
                </c:pt>
                <c:pt idx="16">
                  <c:v>2.971047711581316E-2</c:v>
                </c:pt>
                <c:pt idx="17">
                  <c:v>2.6271962616629577E-2</c:v>
                </c:pt>
                <c:pt idx="18">
                  <c:v>2.8940453127951384E-2</c:v>
                </c:pt>
                <c:pt idx="19">
                  <c:v>3.5428187690543789E-2</c:v>
                </c:pt>
                <c:pt idx="20">
                  <c:v>3.1897863819848243E-2</c:v>
                </c:pt>
                <c:pt idx="21">
                  <c:v>1.5949382201077395E-3</c:v>
                </c:pt>
                <c:pt idx="22">
                  <c:v>3.0772567597074502E-2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3.3143146318790423E-2</c:v>
                </c:pt>
                <c:pt idx="26">
                  <c:v>2.9700555743312498E-2</c:v>
                </c:pt>
                <c:pt idx="27">
                  <c:v>2.958273562005706E-2</c:v>
                </c:pt>
                <c:pt idx="28">
                  <c:v>2.958273562005706E-2</c:v>
                </c:pt>
                <c:pt idx="29">
                  <c:v>2.896493407055957E-2</c:v>
                </c:pt>
                <c:pt idx="30">
                  <c:v>3.3535859585192569E-2</c:v>
                </c:pt>
                <c:pt idx="31">
                  <c:v>3.1307466705808147E-2</c:v>
                </c:pt>
                <c:pt idx="32">
                  <c:v>2.8075252120505847E-2</c:v>
                </c:pt>
                <c:pt idx="33">
                  <c:v>2.8075252120505847E-2</c:v>
                </c:pt>
                <c:pt idx="34">
                  <c:v>2.8075252120505847E-2</c:v>
                </c:pt>
                <c:pt idx="35">
                  <c:v>3.3977494163188793E-2</c:v>
                </c:pt>
                <c:pt idx="36">
                  <c:v>3.3977494163188793E-2</c:v>
                </c:pt>
                <c:pt idx="37">
                  <c:v>2.9763478464821996E-2</c:v>
                </c:pt>
                <c:pt idx="38">
                  <c:v>2.9067888647333451E-2</c:v>
                </c:pt>
                <c:pt idx="39">
                  <c:v>3.3649095989893074E-2</c:v>
                </c:pt>
                <c:pt idx="40">
                  <c:v>2.8526809178619765E-2</c:v>
                </c:pt>
                <c:pt idx="41">
                  <c:v>3.664205634558125E-2</c:v>
                </c:pt>
                <c:pt idx="42">
                  <c:v>3.1034259594289338E-2</c:v>
                </c:pt>
                <c:pt idx="43">
                  <c:v>2.8401141000971818E-2</c:v>
                </c:pt>
                <c:pt idx="44">
                  <c:v>2.8401141000971818E-2</c:v>
                </c:pt>
                <c:pt idx="45">
                  <c:v>2.9909626048538626E-2</c:v>
                </c:pt>
                <c:pt idx="46">
                  <c:v>3.6057503838616847E-2</c:v>
                </c:pt>
                <c:pt idx="47">
                  <c:v>2.9860217072373695E-2</c:v>
                </c:pt>
                <c:pt idx="48">
                  <c:v>1.2715419618310345E-3</c:v>
                </c:pt>
                <c:pt idx="49">
                  <c:v>3.6731086318552847E-2</c:v>
                </c:pt>
                <c:pt idx="50">
                  <c:v>3.1479497157486866E-2</c:v>
                </c:pt>
                <c:pt idx="51">
                  <c:v>3.3803159628520374E-2</c:v>
                </c:pt>
                <c:pt idx="52">
                  <c:v>3.6814528424702342E-2</c:v>
                </c:pt>
                <c:pt idx="53">
                  <c:v>3.2730379194472504E-2</c:v>
                </c:pt>
                <c:pt idx="54">
                  <c:v>3.0870907449395191E-2</c:v>
                </c:pt>
                <c:pt idx="55">
                  <c:v>3.2000114782568763E-2</c:v>
                </c:pt>
                <c:pt idx="56">
                  <c:v>2.9613071459010432E-2</c:v>
                </c:pt>
                <c:pt idx="57">
                  <c:v>3.3642974188411008E-2</c:v>
                </c:pt>
                <c:pt idx="58">
                  <c:v>1.4462455527311519E-3</c:v>
                </c:pt>
                <c:pt idx="59">
                  <c:v>3.103523037042142E-2</c:v>
                </c:pt>
                <c:pt idx="60">
                  <c:v>3.227053133794662E-2</c:v>
                </c:pt>
                <c:pt idx="61">
                  <c:v>3.2902647403804157E-2</c:v>
                </c:pt>
                <c:pt idx="62">
                  <c:v>2.9059557846895984E-2</c:v>
                </c:pt>
                <c:pt idx="63">
                  <c:v>2.9201751943517484E-2</c:v>
                </c:pt>
                <c:pt idx="64">
                  <c:v>3.3949643313001085E-2</c:v>
                </c:pt>
                <c:pt idx="65">
                  <c:v>3.3928312818005395E-2</c:v>
                </c:pt>
                <c:pt idx="66">
                  <c:v>1.9197879488568742E-3</c:v>
                </c:pt>
                <c:pt idx="67">
                  <c:v>2.8122872996406624E-2</c:v>
                </c:pt>
                <c:pt idx="68">
                  <c:v>2.8122872996406624E-2</c:v>
                </c:pt>
                <c:pt idx="69">
                  <c:v>3.1667229723274661E-2</c:v>
                </c:pt>
                <c:pt idx="70">
                  <c:v>3.0677960970486848E-2</c:v>
                </c:pt>
                <c:pt idx="71">
                  <c:v>2.9222485382858501E-2</c:v>
                </c:pt>
                <c:pt idx="72">
                  <c:v>2.9704020467443273E-2</c:v>
                </c:pt>
                <c:pt idx="73">
                  <c:v>3.1451527959617608E-2</c:v>
                </c:pt>
                <c:pt idx="74">
                  <c:v>3.0098213225596838E-2</c:v>
                </c:pt>
                <c:pt idx="75">
                  <c:v>3.2643492601459718E-2</c:v>
                </c:pt>
                <c:pt idx="76">
                  <c:v>3.2643492601459718E-2</c:v>
                </c:pt>
                <c:pt idx="77">
                  <c:v>2.9765325997977016E-2</c:v>
                </c:pt>
                <c:pt idx="78">
                  <c:v>3.0526463816256604E-2</c:v>
                </c:pt>
                <c:pt idx="79">
                  <c:v>2.799173540107721E-2</c:v>
                </c:pt>
                <c:pt idx="80">
                  <c:v>1.2297961839189335E-3</c:v>
                </c:pt>
                <c:pt idx="81">
                  <c:v>3.2506751816350141E-2</c:v>
                </c:pt>
                <c:pt idx="82">
                  <c:v>3.3662535017073517E-2</c:v>
                </c:pt>
                <c:pt idx="83">
                  <c:v>1.999533658907602E-3</c:v>
                </c:pt>
                <c:pt idx="84">
                  <c:v>2.8046658611117097E-2</c:v>
                </c:pt>
                <c:pt idx="85">
                  <c:v>2.8081895913463426E-2</c:v>
                </c:pt>
                <c:pt idx="86">
                  <c:v>3.3730725563902213E-2</c:v>
                </c:pt>
                <c:pt idx="87">
                  <c:v>3.2718138168569305E-2</c:v>
                </c:pt>
                <c:pt idx="88">
                  <c:v>3.0178160224966024E-2</c:v>
                </c:pt>
                <c:pt idx="89">
                  <c:v>3.1584506954438804E-2</c:v>
                </c:pt>
                <c:pt idx="90">
                  <c:v>3.0870767189448797E-2</c:v>
                </c:pt>
                <c:pt idx="91">
                  <c:v>3.0994665010841742E-2</c:v>
                </c:pt>
                <c:pt idx="92">
                  <c:v>1.2271140642186873E-3</c:v>
                </c:pt>
                <c:pt idx="93">
                  <c:v>2.8145252197866986E-2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2.9637837047865805E-2</c:v>
                </c:pt>
                <c:pt idx="98">
                  <c:v>2.9705527744227966E-2</c:v>
                </c:pt>
                <c:pt idx="99">
                  <c:v>3.1897863819848243E-2</c:v>
                </c:pt>
                <c:pt idx="100">
                  <c:v>1.2523256126299048E-3</c:v>
                </c:pt>
                <c:pt idx="101">
                  <c:v>3.2530789013524471E-2</c:v>
                </c:pt>
                <c:pt idx="102">
                  <c:v>3.2969990753781993E-2</c:v>
                </c:pt>
                <c:pt idx="103">
                  <c:v>3.3911378330123691E-2</c:v>
                </c:pt>
                <c:pt idx="104">
                  <c:v>3.2131632602035096E-2</c:v>
                </c:pt>
                <c:pt idx="105">
                  <c:v>3.2131632602035096E-2</c:v>
                </c:pt>
                <c:pt idx="106">
                  <c:v>3.0092869773461713E-2</c:v>
                </c:pt>
                <c:pt idx="107">
                  <c:v>3.6152766115724294E-2</c:v>
                </c:pt>
                <c:pt idx="108">
                  <c:v>3.7138621468187291E-2</c:v>
                </c:pt>
                <c:pt idx="109">
                  <c:v>2.8001540765516617E-2</c:v>
                </c:pt>
                <c:pt idx="110">
                  <c:v>3.7959042295901725E-2</c:v>
                </c:pt>
                <c:pt idx="111">
                  <c:v>3.0878235043949161E-2</c:v>
                </c:pt>
                <c:pt idx="112">
                  <c:v>3.3248448950397032E-2</c:v>
                </c:pt>
                <c:pt idx="113">
                  <c:v>2.9281402467563569E-2</c:v>
                </c:pt>
                <c:pt idx="114">
                  <c:v>2.9280852666019409E-2</c:v>
                </c:pt>
                <c:pt idx="115">
                  <c:v>3.1976210001103678E-2</c:v>
                </c:pt>
                <c:pt idx="116">
                  <c:v>3.1175071924555993E-2</c:v>
                </c:pt>
                <c:pt idx="117">
                  <c:v>2.9875217176537194E-2</c:v>
                </c:pt>
                <c:pt idx="118">
                  <c:v>2.938739267399065E-2</c:v>
                </c:pt>
                <c:pt idx="119">
                  <c:v>3.1653579081945521E-2</c:v>
                </c:pt>
                <c:pt idx="120">
                  <c:v>3.7959042295901725E-2</c:v>
                </c:pt>
                <c:pt idx="121">
                  <c:v>3.0633627768649897E-2</c:v>
                </c:pt>
                <c:pt idx="122">
                  <c:v>3.029758160195048E-2</c:v>
                </c:pt>
                <c:pt idx="123">
                  <c:v>3.462198312515144E-2</c:v>
                </c:pt>
                <c:pt idx="124">
                  <c:v>3.4011822288511379E-2</c:v>
                </c:pt>
                <c:pt idx="125">
                  <c:v>2.8581121180647658E-2</c:v>
                </c:pt>
                <c:pt idx="126">
                  <c:v>3.1056549408709243E-2</c:v>
                </c:pt>
                <c:pt idx="127">
                  <c:v>3.2755383952975135E-2</c:v>
                </c:pt>
                <c:pt idx="128">
                  <c:v>3.0250661671860721E-2</c:v>
                </c:pt>
                <c:pt idx="129">
                  <c:v>3.0529499868612094E-2</c:v>
                </c:pt>
                <c:pt idx="130">
                  <c:v>3.2599516977827016E-2</c:v>
                </c:pt>
                <c:pt idx="131">
                  <c:v>2.9257476132761636E-2</c:v>
                </c:pt>
                <c:pt idx="132">
                  <c:v>2.8021584616667747E-2</c:v>
                </c:pt>
                <c:pt idx="133">
                  <c:v>3.1675237040769563E-2</c:v>
                </c:pt>
                <c:pt idx="134">
                  <c:v>2.8418624800495208E-2</c:v>
                </c:pt>
                <c:pt idx="135">
                  <c:v>2.9860217072373692E-2</c:v>
                </c:pt>
                <c:pt idx="136">
                  <c:v>1.4672091466496266E-3</c:v>
                </c:pt>
                <c:pt idx="137">
                  <c:v>2.7901341711981897E-2</c:v>
                </c:pt>
                <c:pt idx="138">
                  <c:v>3.6533630544099964E-2</c:v>
                </c:pt>
                <c:pt idx="139">
                  <c:v>2.8376763200885072E-2</c:v>
                </c:pt>
                <c:pt idx="140">
                  <c:v>2.8376763200885072E-2</c:v>
                </c:pt>
                <c:pt idx="141">
                  <c:v>3.0545438249584313E-2</c:v>
                </c:pt>
                <c:pt idx="142">
                  <c:v>3.0545438249584313E-2</c:v>
                </c:pt>
                <c:pt idx="143">
                  <c:v>2.9763478464821996E-2</c:v>
                </c:pt>
                <c:pt idx="144">
                  <c:v>2.8948352504305136E-2</c:v>
                </c:pt>
                <c:pt idx="145">
                  <c:v>2.9785852007500377E-2</c:v>
                </c:pt>
                <c:pt idx="146">
                  <c:v>3.4845342840224336E-2</c:v>
                </c:pt>
                <c:pt idx="147">
                  <c:v>3.230741355121005E-2</c:v>
                </c:pt>
                <c:pt idx="148">
                  <c:v>2.8030930019874646E-2</c:v>
                </c:pt>
                <c:pt idx="149">
                  <c:v>3.616817621712913E-2</c:v>
                </c:pt>
                <c:pt idx="150">
                  <c:v>3.0772567597074502E-2</c:v>
                </c:pt>
                <c:pt idx="151">
                  <c:v>2.7910975342020139E-2</c:v>
                </c:pt>
                <c:pt idx="152">
                  <c:v>3.1491923652453332E-2</c:v>
                </c:pt>
                <c:pt idx="153">
                  <c:v>3.1491923652453332E-2</c:v>
                </c:pt>
                <c:pt idx="154">
                  <c:v>3.1124537115887682E-2</c:v>
                </c:pt>
                <c:pt idx="155">
                  <c:v>3.0270403772606022E-2</c:v>
                </c:pt>
                <c:pt idx="156">
                  <c:v>2.8930361483378124E-2</c:v>
                </c:pt>
                <c:pt idx="157">
                  <c:v>3.1638045608657669E-2</c:v>
                </c:pt>
                <c:pt idx="158">
                  <c:v>2.8486069613517115E-2</c:v>
                </c:pt>
                <c:pt idx="159">
                  <c:v>2.8010769249112211E-2</c:v>
                </c:pt>
                <c:pt idx="160">
                  <c:v>1.2896417669425535E-3</c:v>
                </c:pt>
                <c:pt idx="161">
                  <c:v>3.4155744630858E-2</c:v>
                </c:pt>
                <c:pt idx="162">
                  <c:v>3.4155744630858E-2</c:v>
                </c:pt>
                <c:pt idx="163">
                  <c:v>3.0711245428303936E-2</c:v>
                </c:pt>
                <c:pt idx="164">
                  <c:v>3.0878418367613833E-2</c:v>
                </c:pt>
                <c:pt idx="165">
                  <c:v>3.3084225395505817E-2</c:v>
                </c:pt>
                <c:pt idx="166">
                  <c:v>3.3031965806533295E-2</c:v>
                </c:pt>
                <c:pt idx="167">
                  <c:v>2.9763478464821996E-2</c:v>
                </c:pt>
                <c:pt idx="168">
                  <c:v>3.1685474039062654E-2</c:v>
                </c:pt>
                <c:pt idx="169">
                  <c:v>3.0771164376733655E-2</c:v>
                </c:pt>
                <c:pt idx="170">
                  <c:v>3.222426098163593E-2</c:v>
                </c:pt>
                <c:pt idx="171">
                  <c:v>3.0878194950478711E-2</c:v>
                </c:pt>
                <c:pt idx="172">
                  <c:v>2.9555008524134559E-2</c:v>
                </c:pt>
                <c:pt idx="173">
                  <c:v>2.7960835716533232E-2</c:v>
                </c:pt>
                <c:pt idx="174">
                  <c:v>3.347772692815635E-2</c:v>
                </c:pt>
                <c:pt idx="175">
                  <c:v>2.811539525004017E-2</c:v>
                </c:pt>
                <c:pt idx="176">
                  <c:v>3.7450464297001267E-2</c:v>
                </c:pt>
                <c:pt idx="177">
                  <c:v>3.7450464297001267E-2</c:v>
                </c:pt>
                <c:pt idx="178">
                  <c:v>3.7450464297001267E-2</c:v>
                </c:pt>
                <c:pt idx="179">
                  <c:v>2.9326002653859956E-2</c:v>
                </c:pt>
                <c:pt idx="180">
                  <c:v>2.8190779864670674E-2</c:v>
                </c:pt>
                <c:pt idx="181">
                  <c:v>3.2000114782568763E-2</c:v>
                </c:pt>
                <c:pt idx="182">
                  <c:v>2.9071568527457556E-2</c:v>
                </c:pt>
                <c:pt idx="183">
                  <c:v>3.1460099115851334E-2</c:v>
                </c:pt>
                <c:pt idx="184">
                  <c:v>2.970915222057301E-2</c:v>
                </c:pt>
                <c:pt idx="185">
                  <c:v>1.4450045694352281E-3</c:v>
                </c:pt>
                <c:pt idx="186">
                  <c:v>2.8131098728444624E-2</c:v>
                </c:pt>
                <c:pt idx="187">
                  <c:v>2.8131098728444624E-2</c:v>
                </c:pt>
                <c:pt idx="188">
                  <c:v>3.3366176309737226E-2</c:v>
                </c:pt>
                <c:pt idx="189">
                  <c:v>2.9776471180312403E-2</c:v>
                </c:pt>
                <c:pt idx="190">
                  <c:v>2.9763478464821996E-2</c:v>
                </c:pt>
                <c:pt idx="191">
                  <c:v>3.2985776950070489E-2</c:v>
                </c:pt>
                <c:pt idx="192">
                  <c:v>2.7897522759905119E-2</c:v>
                </c:pt>
                <c:pt idx="193">
                  <c:v>2.7897522759905119E-2</c:v>
                </c:pt>
                <c:pt idx="194">
                  <c:v>2.7897522759905119E-2</c:v>
                </c:pt>
                <c:pt idx="195">
                  <c:v>2.9175370575153604E-2</c:v>
                </c:pt>
                <c:pt idx="196">
                  <c:v>3.2136365449642171E-2</c:v>
                </c:pt>
                <c:pt idx="197">
                  <c:v>3.3700303062019106E-2</c:v>
                </c:pt>
                <c:pt idx="198">
                  <c:v>3.0127687544310978E-2</c:v>
                </c:pt>
                <c:pt idx="199">
                  <c:v>2.8208035646350341E-2</c:v>
                </c:pt>
                <c:pt idx="200">
                  <c:v>2.9860217072373692E-2</c:v>
                </c:pt>
                <c:pt idx="201">
                  <c:v>2.8885523057959286E-2</c:v>
                </c:pt>
                <c:pt idx="202">
                  <c:v>3.6705975477850428E-2</c:v>
                </c:pt>
                <c:pt idx="203">
                  <c:v>2.786525163675118E-2</c:v>
                </c:pt>
                <c:pt idx="204">
                  <c:v>2.9765070513180853E-2</c:v>
                </c:pt>
                <c:pt idx="205">
                  <c:v>2.8083993778083374E-2</c:v>
                </c:pt>
                <c:pt idx="206">
                  <c:v>2.8463744875560394E-2</c:v>
                </c:pt>
                <c:pt idx="207">
                  <c:v>3.0927365689629435E-2</c:v>
                </c:pt>
                <c:pt idx="208">
                  <c:v>3.0927365689629435E-2</c:v>
                </c:pt>
                <c:pt idx="209">
                  <c:v>3.0927365689629442E-2</c:v>
                </c:pt>
                <c:pt idx="210">
                  <c:v>3.0693807653786639E-2</c:v>
                </c:pt>
                <c:pt idx="211">
                  <c:v>3.0367871137882092E-2</c:v>
                </c:pt>
                <c:pt idx="212">
                  <c:v>2.9516806338900442E-2</c:v>
                </c:pt>
                <c:pt idx="213">
                  <c:v>3.2976410683975034E-2</c:v>
                </c:pt>
                <c:pt idx="214">
                  <c:v>3.2976410683975034E-2</c:v>
                </c:pt>
                <c:pt idx="215">
                  <c:v>3.2976410683975041E-2</c:v>
                </c:pt>
                <c:pt idx="216">
                  <c:v>2.8095549799638773E-2</c:v>
                </c:pt>
                <c:pt idx="217">
                  <c:v>2.9675886284178887E-2</c:v>
                </c:pt>
                <c:pt idx="218">
                  <c:v>3.0551151287145948E-2</c:v>
                </c:pt>
                <c:pt idx="219">
                  <c:v>2.9700555743312498E-2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3.769673395383074E-2</c:v>
                </c:pt>
                <c:pt idx="1">
                  <c:v>3.3687890041890656E-2</c:v>
                </c:pt>
                <c:pt idx="2">
                  <c:v>3.0325792835501915E-2</c:v>
                </c:pt>
                <c:pt idx="3">
                  <c:v>3.0325792835501915E-2</c:v>
                </c:pt>
                <c:pt idx="4">
                  <c:v>3.9029169220662435E-2</c:v>
                </c:pt>
                <c:pt idx="5">
                  <c:v>3.4728313191514461E-2</c:v>
                </c:pt>
                <c:pt idx="6">
                  <c:v>3.0629823400114303E-2</c:v>
                </c:pt>
                <c:pt idx="7">
                  <c:v>2.9226236733520775E-2</c:v>
                </c:pt>
                <c:pt idx="8">
                  <c:v>3.0779004711897453E-2</c:v>
                </c:pt>
                <c:pt idx="9">
                  <c:v>3.0779004711897449E-2</c:v>
                </c:pt>
                <c:pt idx="10">
                  <c:v>3.0304709308014072E-2</c:v>
                </c:pt>
                <c:pt idx="11">
                  <c:v>1.984276386082881E-3</c:v>
                </c:pt>
                <c:pt idx="12">
                  <c:v>3.7210292308148998E-2</c:v>
                </c:pt>
                <c:pt idx="13">
                  <c:v>3.0986489851710805E-2</c:v>
                </c:pt>
                <c:pt idx="14">
                  <c:v>1.5028047200981785E-3</c:v>
                </c:pt>
                <c:pt idx="15">
                  <c:v>2.8996925037620656E-2</c:v>
                </c:pt>
                <c:pt idx="16">
                  <c:v>3.0986489851710805E-2</c:v>
                </c:pt>
                <c:pt idx="17">
                  <c:v>2.8996925037620656E-2</c:v>
                </c:pt>
                <c:pt idx="18">
                  <c:v>3.0186352087164393E-2</c:v>
                </c:pt>
                <c:pt idx="19">
                  <c:v>3.69278062648426E-2</c:v>
                </c:pt>
                <c:pt idx="20">
                  <c:v>3.3259419961882072E-2</c:v>
                </c:pt>
                <c:pt idx="21">
                  <c:v>1.6573123982414515E-3</c:v>
                </c:pt>
                <c:pt idx="22">
                  <c:v>3.2090116124162751E-2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3.4553402448972106E-2</c:v>
                </c:pt>
                <c:pt idx="26">
                  <c:v>3.0976180478315886E-2</c:v>
                </c:pt>
                <c:pt idx="27">
                  <c:v>3.0853752694862062E-2</c:v>
                </c:pt>
                <c:pt idx="28">
                  <c:v>3.0853752694862062E-2</c:v>
                </c:pt>
                <c:pt idx="29">
                  <c:v>3.0211790420256967E-2</c:v>
                </c:pt>
                <c:pt idx="30">
                  <c:v>3.4961473781865628E-2</c:v>
                </c:pt>
                <c:pt idx="31">
                  <c:v>3.2645933843956754E-2</c:v>
                </c:pt>
                <c:pt idx="32">
                  <c:v>2.9287315159882261E-2</c:v>
                </c:pt>
                <c:pt idx="33">
                  <c:v>2.9287315159882265E-2</c:v>
                </c:pt>
                <c:pt idx="34">
                  <c:v>2.9287315159882265E-2</c:v>
                </c:pt>
                <c:pt idx="35">
                  <c:v>3.542037962058571E-2</c:v>
                </c:pt>
                <c:pt idx="36">
                  <c:v>3.5420379620585717E-2</c:v>
                </c:pt>
                <c:pt idx="37">
                  <c:v>3.1041563955352219E-2</c:v>
                </c:pt>
                <c:pt idx="38">
                  <c:v>3.0318771301642782E-2</c:v>
                </c:pt>
                <c:pt idx="39">
                  <c:v>3.5079138588612654E-2</c:v>
                </c:pt>
                <c:pt idx="40">
                  <c:v>2.9756531522930535E-2</c:v>
                </c:pt>
                <c:pt idx="41">
                  <c:v>3.8189146388533643E-2</c:v>
                </c:pt>
                <c:pt idx="42">
                  <c:v>3.2362042262766053E-2</c:v>
                </c:pt>
                <c:pt idx="43">
                  <c:v>2.9625948766649049E-2</c:v>
                </c:pt>
                <c:pt idx="44">
                  <c:v>2.9625948766649049E-2</c:v>
                </c:pt>
                <c:pt idx="45">
                  <c:v>3.1193427017766159E-2</c:v>
                </c:pt>
                <c:pt idx="46">
                  <c:v>3.7581733446137799E-2</c:v>
                </c:pt>
                <c:pt idx="47">
                  <c:v>3.1142085775986261E-2</c:v>
                </c:pt>
                <c:pt idx="48">
                  <c:v>1.3212688940920101E-3</c:v>
                </c:pt>
                <c:pt idx="49">
                  <c:v>3.8281658108524241E-2</c:v>
                </c:pt>
                <c:pt idx="50">
                  <c:v>3.2824691990728697E-2</c:v>
                </c:pt>
                <c:pt idx="51">
                  <c:v>3.5239227283708305E-2</c:v>
                </c:pt>
                <c:pt idx="52">
                  <c:v>3.8368363433729638E-2</c:v>
                </c:pt>
                <c:pt idx="53">
                  <c:v>3.4124493000258577E-2</c:v>
                </c:pt>
                <c:pt idx="54">
                  <c:v>3.2192301810377799E-2</c:v>
                </c:pt>
                <c:pt idx="55">
                  <c:v>3.3365669712569844E-2</c:v>
                </c:pt>
                <c:pt idx="56">
                  <c:v>3.0885274895142072E-2</c:v>
                </c:pt>
                <c:pt idx="57">
                  <c:v>3.5072777378273669E-2</c:v>
                </c:pt>
                <c:pt idx="58">
                  <c:v>1.5028047200981785E-3</c:v>
                </c:pt>
                <c:pt idx="59">
                  <c:v>3.2363051003605876E-2</c:v>
                </c:pt>
                <c:pt idx="60">
                  <c:v>3.3646661605714889E-2</c:v>
                </c:pt>
                <c:pt idx="61">
                  <c:v>3.4303498202810506E-2</c:v>
                </c:pt>
                <c:pt idx="62">
                  <c:v>3.0310114703739351E-2</c:v>
                </c:pt>
                <c:pt idx="63">
                  <c:v>3.0457869667735157E-2</c:v>
                </c:pt>
                <c:pt idx="64">
                  <c:v>3.5391439590974703E-2</c:v>
                </c:pt>
                <c:pt idx="65">
                  <c:v>3.5369274911884747E-2</c:v>
                </c:pt>
                <c:pt idx="66">
                  <c:v>1.9948662145798336E-3</c:v>
                </c:pt>
                <c:pt idx="67">
                  <c:v>2.933679837311929E-2</c:v>
                </c:pt>
                <c:pt idx="68">
                  <c:v>2.933679837311929E-2</c:v>
                </c:pt>
                <c:pt idx="69">
                  <c:v>3.3019766323333741E-2</c:v>
                </c:pt>
                <c:pt idx="70">
                  <c:v>3.199180966111434E-2</c:v>
                </c:pt>
                <c:pt idx="71">
                  <c:v>3.0479413941767126E-2</c:v>
                </c:pt>
                <c:pt idx="72">
                  <c:v>3.0979780699431678E-2</c:v>
                </c:pt>
                <c:pt idx="73">
                  <c:v>3.2795628985144411E-2</c:v>
                </c:pt>
                <c:pt idx="74">
                  <c:v>3.1389389383422443E-2</c:v>
                </c:pt>
                <c:pt idx="75">
                  <c:v>3.403420848263549E-2</c:v>
                </c:pt>
                <c:pt idx="76">
                  <c:v>3.403420848263549E-2</c:v>
                </c:pt>
                <c:pt idx="77">
                  <c:v>3.1043483741062645E-2</c:v>
                </c:pt>
                <c:pt idx="78">
                  <c:v>3.1834387819416221E-2</c:v>
                </c:pt>
                <c:pt idx="79">
                  <c:v>2.9200532303452764E-2</c:v>
                </c:pt>
                <c:pt idx="80">
                  <c:v>1.2778905397233466E-3</c:v>
                </c:pt>
                <c:pt idx="81">
                  <c:v>3.3892120095981831E-2</c:v>
                </c:pt>
                <c:pt idx="82">
                  <c:v>3.5093103183658193E-2</c:v>
                </c:pt>
                <c:pt idx="83">
                  <c:v>2.077730586570813E-3</c:v>
                </c:pt>
                <c:pt idx="84">
                  <c:v>2.9257603427464186E-2</c:v>
                </c:pt>
                <c:pt idx="85">
                  <c:v>2.9294218775521495E-2</c:v>
                </c:pt>
                <c:pt idx="86">
                  <c:v>3.5163960497927346E-2</c:v>
                </c:pt>
                <c:pt idx="87">
                  <c:v>3.4111773257424149E-2</c:v>
                </c:pt>
                <c:pt idx="88">
                  <c:v>3.1472462916670524E-2</c:v>
                </c:pt>
                <c:pt idx="89">
                  <c:v>3.2933808466985383E-2</c:v>
                </c:pt>
                <c:pt idx="90">
                  <c:v>3.2192156065203974E-2</c:v>
                </c:pt>
                <c:pt idx="91">
                  <c:v>3.232089923087704E-2</c:v>
                </c:pt>
                <c:pt idx="92">
                  <c:v>1.2751035288054656E-3</c:v>
                </c:pt>
                <c:pt idx="93">
                  <c:v>2.936005277104857E-2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3.0911009006308457E-2</c:v>
                </c:pt>
                <c:pt idx="98">
                  <c:v>3.0981346922167682E-2</c:v>
                </c:pt>
                <c:pt idx="99">
                  <c:v>3.3259419961882072E-2</c:v>
                </c:pt>
                <c:pt idx="100">
                  <c:v>1.3013010399278418E-3</c:v>
                </c:pt>
                <c:pt idx="101">
                  <c:v>3.3917097329829358E-2</c:v>
                </c:pt>
                <c:pt idx="102">
                  <c:v>3.4373475188408005E-2</c:v>
                </c:pt>
                <c:pt idx="103">
                  <c:v>3.5351678157119967E-2</c:v>
                </c:pt>
                <c:pt idx="104">
                  <c:v>3.3502330876020121E-2</c:v>
                </c:pt>
                <c:pt idx="105">
                  <c:v>3.3502330876020114E-2</c:v>
                </c:pt>
                <c:pt idx="106">
                  <c:v>3.1383836961791742E-2</c:v>
                </c:pt>
                <c:pt idx="107">
                  <c:v>3.7680721200612846E-2</c:v>
                </c:pt>
                <c:pt idx="108">
                  <c:v>3.8705130972672377E-2</c:v>
                </c:pt>
                <c:pt idx="109">
                  <c:v>2.9210721131991593E-2</c:v>
                </c:pt>
                <c:pt idx="110">
                  <c:v>3.9557636475647161E-2</c:v>
                </c:pt>
                <c:pt idx="111">
                  <c:v>3.2199915969440815E-2</c:v>
                </c:pt>
                <c:pt idx="112">
                  <c:v>3.4662823211938906E-2</c:v>
                </c:pt>
                <c:pt idx="113">
                  <c:v>3.054063513122696E-2</c:v>
                </c:pt>
                <c:pt idx="114">
                  <c:v>3.0540063828273518E-2</c:v>
                </c:pt>
                <c:pt idx="115">
                  <c:v>3.3340830072889835E-2</c:v>
                </c:pt>
                <c:pt idx="116">
                  <c:v>3.2508361422865201E-2</c:v>
                </c:pt>
                <c:pt idx="117">
                  <c:v>3.1157672497961864E-2</c:v>
                </c:pt>
                <c:pt idx="118">
                  <c:v>3.0650770358403287E-2</c:v>
                </c:pt>
                <c:pt idx="119">
                  <c:v>3.3005581838421713E-2</c:v>
                </c:pt>
                <c:pt idx="120">
                  <c:v>3.9557636475647154E-2</c:v>
                </c:pt>
                <c:pt idx="121">
                  <c:v>3.1945742694926053E-2</c:v>
                </c:pt>
                <c:pt idx="122">
                  <c:v>3.1596554575015777E-2</c:v>
                </c:pt>
                <c:pt idx="123">
                  <c:v>3.6090072987842475E-2</c:v>
                </c:pt>
                <c:pt idx="124">
                  <c:v>3.5456050235903758E-2</c:v>
                </c:pt>
                <c:pt idx="125">
                  <c:v>2.9812967536062166E-2</c:v>
                </c:pt>
                <c:pt idx="126">
                  <c:v>3.2385203777943808E-2</c:v>
                </c:pt>
                <c:pt idx="127">
                  <c:v>3.4150475634418941E-2</c:v>
                </c:pt>
                <c:pt idx="128">
                  <c:v>3.1547799719885958E-2</c:v>
                </c:pt>
                <c:pt idx="129">
                  <c:v>3.183754260443989E-2</c:v>
                </c:pt>
                <c:pt idx="130">
                  <c:v>3.3988513078670596E-2</c:v>
                </c:pt>
                <c:pt idx="131">
                  <c:v>3.051577309531121E-2</c:v>
                </c:pt>
                <c:pt idx="132">
                  <c:v>3.0814970524488103E-2</c:v>
                </c:pt>
                <c:pt idx="133">
                  <c:v>3.3028086787658728E-2</c:v>
                </c:pt>
                <c:pt idx="134">
                  <c:v>2.9644116315305901E-2</c:v>
                </c:pt>
                <c:pt idx="135">
                  <c:v>3.1142085775986258E-2</c:v>
                </c:pt>
                <c:pt idx="136">
                  <c:v>1.5245881494967419E-3</c:v>
                </c:pt>
                <c:pt idx="137">
                  <c:v>2.910660353569753E-2</c:v>
                </c:pt>
                <c:pt idx="138">
                  <c:v>3.8076480316068417E-2</c:v>
                </c:pt>
                <c:pt idx="139">
                  <c:v>2.9600617609732587E-2</c:v>
                </c:pt>
                <c:pt idx="140">
                  <c:v>2.9600617609732587E-2</c:v>
                </c:pt>
                <c:pt idx="141">
                  <c:v>3.1854104296961977E-2</c:v>
                </c:pt>
                <c:pt idx="142">
                  <c:v>3.1854104296961977E-2</c:v>
                </c:pt>
                <c:pt idx="143">
                  <c:v>3.1041563955352219E-2</c:v>
                </c:pt>
                <c:pt idx="144">
                  <c:v>3.0194560389031129E-2</c:v>
                </c:pt>
                <c:pt idx="145">
                  <c:v>3.1064812473198235E-2</c:v>
                </c:pt>
                <c:pt idx="146">
                  <c:v>3.6322167761414947E-2</c:v>
                </c:pt>
                <c:pt idx="147">
                  <c:v>3.3684986193178806E-2</c:v>
                </c:pt>
                <c:pt idx="148">
                  <c:v>2.9241259729041041E-2</c:v>
                </c:pt>
                <c:pt idx="149">
                  <c:v>3.769673395383074E-2</c:v>
                </c:pt>
                <c:pt idx="150">
                  <c:v>3.2090116124162751E-2</c:v>
                </c:pt>
                <c:pt idx="151">
                  <c:v>2.9116613913717924E-2</c:v>
                </c:pt>
                <c:pt idx="152">
                  <c:v>3.2837604455873103E-2</c:v>
                </c:pt>
                <c:pt idx="153">
                  <c:v>3.2837604455873103E-2</c:v>
                </c:pt>
                <c:pt idx="154">
                  <c:v>3.2455850319994338E-2</c:v>
                </c:pt>
                <c:pt idx="155">
                  <c:v>3.1568313886466214E-2</c:v>
                </c:pt>
                <c:pt idx="156">
                  <c:v>3.0175865782767729E-2</c:v>
                </c:pt>
                <c:pt idx="157">
                  <c:v>3.2989440888544691E-2</c:v>
                </c:pt>
                <c:pt idx="158">
                  <c:v>2.9714198731921843E-2</c:v>
                </c:pt>
                <c:pt idx="159">
                  <c:v>2.9220310519271382E-2</c:v>
                </c:pt>
                <c:pt idx="160">
                  <c:v>1.3400765388263925E-3</c:v>
                </c:pt>
                <c:pt idx="161">
                  <c:v>3.5605601033137084E-2</c:v>
                </c:pt>
                <c:pt idx="162">
                  <c:v>3.5605601033137077E-2</c:v>
                </c:pt>
                <c:pt idx="163">
                  <c:v>3.2026395793613743E-2</c:v>
                </c:pt>
                <c:pt idx="164">
                  <c:v>3.2200106462450841E-2</c:v>
                </c:pt>
                <c:pt idx="165">
                  <c:v>3.4492177270815168E-2</c:v>
                </c:pt>
                <c:pt idx="166">
                  <c:v>3.4437873935651932E-2</c:v>
                </c:pt>
                <c:pt idx="167">
                  <c:v>3.1041563955352219E-2</c:v>
                </c:pt>
                <c:pt idx="168">
                  <c:v>3.3038724130207808E-2</c:v>
                </c:pt>
                <c:pt idx="169">
                  <c:v>3.208865802726657E-2</c:v>
                </c:pt>
                <c:pt idx="170">
                  <c:v>3.3598581727624324E-2</c:v>
                </c:pt>
                <c:pt idx="171">
                  <c:v>3.2199874308011661E-2</c:v>
                </c:pt>
                <c:pt idx="172">
                  <c:v>3.0824941259246404E-2</c:v>
                </c:pt>
                <c:pt idx="173">
                  <c:v>2.9168424206944158E-2</c:v>
                </c:pt>
                <c:pt idx="174">
                  <c:v>3.4901067697144461E-2</c:v>
                </c:pt>
                <c:pt idx="175">
                  <c:v>2.9329028190169387E-2</c:v>
                </c:pt>
                <c:pt idx="176">
                  <c:v>3.9029169220662435E-2</c:v>
                </c:pt>
                <c:pt idx="177">
                  <c:v>3.9029169220662435E-2</c:v>
                </c:pt>
                <c:pt idx="178">
                  <c:v>3.9029169220662435E-2</c:v>
                </c:pt>
                <c:pt idx="179">
                  <c:v>3.058697952299148E-2</c:v>
                </c:pt>
                <c:pt idx="180">
                  <c:v>2.9407360914840915E-2</c:v>
                </c:pt>
                <c:pt idx="181">
                  <c:v>3.3365669712569844E-2</c:v>
                </c:pt>
                <c:pt idx="182">
                  <c:v>3.0322595092982685E-2</c:v>
                </c:pt>
                <c:pt idx="183">
                  <c:v>3.2804535338578251E-2</c:v>
                </c:pt>
                <c:pt idx="184">
                  <c:v>3.0985113143020659E-2</c:v>
                </c:pt>
                <c:pt idx="185">
                  <c:v>1.5015152049455442E-3</c:v>
                </c:pt>
                <c:pt idx="186">
                  <c:v>2.9345345793652149E-2</c:v>
                </c:pt>
                <c:pt idx="187">
                  <c:v>2.9345345793652153E-2</c:v>
                </c:pt>
                <c:pt idx="188">
                  <c:v>3.4785154603705001E-2</c:v>
                </c:pt>
                <c:pt idx="189">
                  <c:v>3.105506478453645E-2</c:v>
                </c:pt>
                <c:pt idx="190">
                  <c:v>3.1041563955352222E-2</c:v>
                </c:pt>
                <c:pt idx="191">
                  <c:v>3.4389878744671282E-2</c:v>
                </c:pt>
                <c:pt idx="192">
                  <c:v>2.9102635233637091E-2</c:v>
                </c:pt>
                <c:pt idx="193">
                  <c:v>2.9102635233637091E-2</c:v>
                </c:pt>
                <c:pt idx="194">
                  <c:v>2.9102635233637091E-2</c:v>
                </c:pt>
                <c:pt idx="195">
                  <c:v>3.0430456587829734E-2</c:v>
                </c:pt>
                <c:pt idx="196">
                  <c:v>3.3507248813855771E-2</c:v>
                </c:pt>
                <c:pt idx="197">
                  <c:v>3.5132348245539916E-2</c:v>
                </c:pt>
                <c:pt idx="198">
                  <c:v>3.1420016371489334E-2</c:v>
                </c:pt>
                <c:pt idx="199">
                  <c:v>2.9425291528427391E-2</c:v>
                </c:pt>
                <c:pt idx="200">
                  <c:v>3.1142085775986258E-2</c:v>
                </c:pt>
                <c:pt idx="201">
                  <c:v>3.0129273834924614E-2</c:v>
                </c:pt>
                <c:pt idx="202">
                  <c:v>3.8255565243545717E-2</c:v>
                </c:pt>
                <c:pt idx="203">
                  <c:v>2.9069102064869845E-2</c:v>
                </c:pt>
                <c:pt idx="204">
                  <c:v>3.1043218264873721E-2</c:v>
                </c:pt>
                <c:pt idx="205">
                  <c:v>2.9296398682555284E-2</c:v>
                </c:pt>
                <c:pt idx="206">
                  <c:v>2.9691000927432171E-2</c:v>
                </c:pt>
                <c:pt idx="207">
                  <c:v>3.225096799590365E-2</c:v>
                </c:pt>
                <c:pt idx="208">
                  <c:v>3.225096799590365E-2</c:v>
                </c:pt>
                <c:pt idx="209">
                  <c:v>3.225096799590365E-2</c:v>
                </c:pt>
                <c:pt idx="210">
                  <c:v>3.2008276069889707E-2</c:v>
                </c:pt>
                <c:pt idx="211">
                  <c:v>3.1669592964777504E-2</c:v>
                </c:pt>
                <c:pt idx="212">
                  <c:v>3.0785245078898966E-2</c:v>
                </c:pt>
                <c:pt idx="213">
                  <c:v>3.438014618655115E-2</c:v>
                </c:pt>
                <c:pt idx="214">
                  <c:v>3.438014618655115E-2</c:v>
                </c:pt>
                <c:pt idx="215">
                  <c:v>3.4380146186551157E-2</c:v>
                </c:pt>
                <c:pt idx="216">
                  <c:v>2.9308406632177819E-2</c:v>
                </c:pt>
                <c:pt idx="217">
                  <c:v>3.0950546256272297E-2</c:v>
                </c:pt>
                <c:pt idx="218">
                  <c:v>3.1860040757611771E-2</c:v>
                </c:pt>
                <c:pt idx="219">
                  <c:v>3.0976180478315886E-2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2.1500470933940922E-2</c:v>
                </c:pt>
                <c:pt idx="1">
                  <c:v>2.6092660701744683E-2</c:v>
                </c:pt>
                <c:pt idx="2">
                  <c:v>2.0175803768425701E-2</c:v>
                </c:pt>
                <c:pt idx="3">
                  <c:v>2.0175803768425704E-2</c:v>
                </c:pt>
                <c:pt idx="4">
                  <c:v>2.2513940170164677E-2</c:v>
                </c:pt>
                <c:pt idx="5">
                  <c:v>2.0422118411225321E-2</c:v>
                </c:pt>
                <c:pt idx="6">
                  <c:v>2.0521771197806973E-2</c:v>
                </c:pt>
                <c:pt idx="7">
                  <c:v>1.5092856125223682E-2</c:v>
                </c:pt>
                <c:pt idx="8">
                  <c:v>2.0668785593555821E-2</c:v>
                </c:pt>
                <c:pt idx="9">
                  <c:v>2.0668785593555825E-2</c:v>
                </c:pt>
                <c:pt idx="10">
                  <c:v>2.0181052757969116E-2</c:v>
                </c:pt>
                <c:pt idx="11">
                  <c:v>3.8199456216365547E-3</c:v>
                </c:pt>
                <c:pt idx="12">
                  <c:v>3.180980094809998E-2</c:v>
                </c:pt>
                <c:pt idx="13">
                  <c:v>1.9624459706584645E-2</c:v>
                </c:pt>
                <c:pt idx="14">
                  <c:v>2.7474243589218502E-3</c:v>
                </c:pt>
                <c:pt idx="15">
                  <c:v>1.9624459706584642E-2</c:v>
                </c:pt>
                <c:pt idx="16">
                  <c:v>1.9624459706584645E-2</c:v>
                </c:pt>
                <c:pt idx="17">
                  <c:v>1.9624459706584645E-2</c:v>
                </c:pt>
                <c:pt idx="18">
                  <c:v>1.5705571881508222E-2</c:v>
                </c:pt>
                <c:pt idx="19">
                  <c:v>2.1954597718485683E-2</c:v>
                </c:pt>
                <c:pt idx="20">
                  <c:v>2.4553006088882823E-2</c:v>
                </c:pt>
                <c:pt idx="21">
                  <c:v>2.8659513814063807E-3</c:v>
                </c:pt>
                <c:pt idx="22">
                  <c:v>2.0471081295759863E-2</c:v>
                </c:pt>
                <c:pt idx="23">
                  <c:v>2.8659513814063807E-3</c:v>
                </c:pt>
                <c:pt idx="24">
                  <c:v>3.7939910116090202E-3</c:v>
                </c:pt>
                <c:pt idx="25">
                  <c:v>2.014859236748727E-2</c:v>
                </c:pt>
                <c:pt idx="26">
                  <c:v>1.6231700156836126E-2</c:v>
                </c:pt>
                <c:pt idx="27">
                  <c:v>1.5871461577854254E-2</c:v>
                </c:pt>
                <c:pt idx="28">
                  <c:v>1.5871461577854257E-2</c:v>
                </c:pt>
                <c:pt idx="29">
                  <c:v>1.9820040844777578E-2</c:v>
                </c:pt>
                <c:pt idx="30">
                  <c:v>2.0458977233729816E-2</c:v>
                </c:pt>
                <c:pt idx="31">
                  <c:v>2.1153891197628321E-2</c:v>
                </c:pt>
                <c:pt idx="32">
                  <c:v>1.5691176234522118E-2</c:v>
                </c:pt>
                <c:pt idx="33">
                  <c:v>1.5691176234522118E-2</c:v>
                </c:pt>
                <c:pt idx="34">
                  <c:v>1.5691176234522118E-2</c:v>
                </c:pt>
                <c:pt idx="35">
                  <c:v>2.8036706713088586E-2</c:v>
                </c:pt>
                <c:pt idx="36">
                  <c:v>2.8036706713088586E-2</c:v>
                </c:pt>
                <c:pt idx="37">
                  <c:v>1.6320855610410571E-2</c:v>
                </c:pt>
                <c:pt idx="38">
                  <c:v>1.8496902813363542E-2</c:v>
                </c:pt>
                <c:pt idx="39">
                  <c:v>2.0954787643001377E-2</c:v>
                </c:pt>
                <c:pt idx="40">
                  <c:v>1.568516109393853E-2</c:v>
                </c:pt>
                <c:pt idx="41">
                  <c:v>2.2049349795291329E-2</c:v>
                </c:pt>
                <c:pt idx="42">
                  <c:v>2.3106196505676059E-2</c:v>
                </c:pt>
                <c:pt idx="43">
                  <c:v>1.8502557488138293E-2</c:v>
                </c:pt>
                <c:pt idx="44">
                  <c:v>1.8502557488138296E-2</c:v>
                </c:pt>
                <c:pt idx="45">
                  <c:v>2.0879467838837967E-2</c:v>
                </c:pt>
                <c:pt idx="46">
                  <c:v>2.2468490598271336E-2</c:v>
                </c:pt>
                <c:pt idx="47">
                  <c:v>2.0973037585071293E-2</c:v>
                </c:pt>
                <c:pt idx="48">
                  <c:v>2.0966272560349252E-3</c:v>
                </c:pt>
                <c:pt idx="49">
                  <c:v>3.3485206612231366E-2</c:v>
                </c:pt>
                <c:pt idx="50">
                  <c:v>2.4634630884633031E-2</c:v>
                </c:pt>
                <c:pt idx="51">
                  <c:v>1.9259208508329895E-2</c:v>
                </c:pt>
                <c:pt idx="52">
                  <c:v>3.3620796709384546E-2</c:v>
                </c:pt>
                <c:pt idx="53">
                  <c:v>1.8695143740178874E-2</c:v>
                </c:pt>
                <c:pt idx="54">
                  <c:v>1.6909196978888999E-2</c:v>
                </c:pt>
                <c:pt idx="55">
                  <c:v>2.4743414898320569E-2</c:v>
                </c:pt>
                <c:pt idx="56">
                  <c:v>1.6089541681274154E-2</c:v>
                </c:pt>
                <c:pt idx="57">
                  <c:v>2.7424853986934918E-2</c:v>
                </c:pt>
                <c:pt idx="58">
                  <c:v>2.7474243589218502E-3</c:v>
                </c:pt>
                <c:pt idx="59">
                  <c:v>2.3107785582979302E-2</c:v>
                </c:pt>
                <c:pt idx="60">
                  <c:v>2.4823904609526763E-2</c:v>
                </c:pt>
                <c:pt idx="61">
                  <c:v>2.7217178652014715E-2</c:v>
                </c:pt>
                <c:pt idx="62">
                  <c:v>2.0126877629613592E-2</c:v>
                </c:pt>
                <c:pt idx="63">
                  <c:v>2.0352315159645661E-2</c:v>
                </c:pt>
                <c:pt idx="64">
                  <c:v>2.0786015350332848E-2</c:v>
                </c:pt>
                <c:pt idx="65">
                  <c:v>2.8994931918520747E-2</c:v>
                </c:pt>
                <c:pt idx="66">
                  <c:v>3.8573516915895402E-3</c:v>
                </c:pt>
                <c:pt idx="67">
                  <c:v>1.5497150427146247E-2</c:v>
                </c:pt>
                <c:pt idx="68">
                  <c:v>1.5497150427146247E-2</c:v>
                </c:pt>
                <c:pt idx="69">
                  <c:v>2.4983975942808791E-2</c:v>
                </c:pt>
                <c:pt idx="70">
                  <c:v>2.2541574238440842E-2</c:v>
                </c:pt>
                <c:pt idx="71">
                  <c:v>1.5571826556599852E-2</c:v>
                </c:pt>
                <c:pt idx="72">
                  <c:v>1.6237330195472244E-2</c:v>
                </c:pt>
                <c:pt idx="73">
                  <c:v>2.3657060022122558E-2</c:v>
                </c:pt>
                <c:pt idx="74">
                  <c:v>2.2262681412993011E-2</c:v>
                </c:pt>
                <c:pt idx="75">
                  <c:v>2.5842048194964679E-2</c:v>
                </c:pt>
                <c:pt idx="76">
                  <c:v>2.5842048194964679E-2</c:v>
                </c:pt>
                <c:pt idx="77">
                  <c:v>2.0214469967236904E-2</c:v>
                </c:pt>
                <c:pt idx="78">
                  <c:v>2.3028857021198133E-2</c:v>
                </c:pt>
                <c:pt idx="79">
                  <c:v>1.4702297275499666E-2</c:v>
                </c:pt>
                <c:pt idx="80">
                  <c:v>2.1095053904064188E-3</c:v>
                </c:pt>
                <c:pt idx="81">
                  <c:v>2.6519468771868972E-2</c:v>
                </c:pt>
                <c:pt idx="82">
                  <c:v>2.1008111599267919E-2</c:v>
                </c:pt>
                <c:pt idx="83">
                  <c:v>2.9411356238975088E-3</c:v>
                </c:pt>
                <c:pt idx="84">
                  <c:v>1.5204695249707436E-2</c:v>
                </c:pt>
                <c:pt idx="85">
                  <c:v>1.6427639308463974E-2</c:v>
                </c:pt>
                <c:pt idx="86">
                  <c:v>2.0614678314328751E-2</c:v>
                </c:pt>
                <c:pt idx="87">
                  <c:v>2.6080497449323024E-2</c:v>
                </c:pt>
                <c:pt idx="88">
                  <c:v>2.1260790996525707E-2</c:v>
                </c:pt>
                <c:pt idx="89">
                  <c:v>1.7488254284280694E-2</c:v>
                </c:pt>
                <c:pt idx="90">
                  <c:v>2.246020473015085E-2</c:v>
                </c:pt>
                <c:pt idx="91">
                  <c:v>2.3041916628605663E-2</c:v>
                </c:pt>
                <c:pt idx="92">
                  <c:v>2.1870715997864519E-3</c:v>
                </c:pt>
                <c:pt idx="93">
                  <c:v>1.5621939998474653E-2</c:v>
                </c:pt>
                <c:pt idx="94">
                  <c:v>2.9147695508186036E-3</c:v>
                </c:pt>
                <c:pt idx="95">
                  <c:v>2.9147695508186036E-3</c:v>
                </c:pt>
                <c:pt idx="96">
                  <c:v>2.9241071549706574E-3</c:v>
                </c:pt>
                <c:pt idx="97">
                  <c:v>2.0830338926845007E-2</c:v>
                </c:pt>
                <c:pt idx="98">
                  <c:v>2.0836931080809449E-2</c:v>
                </c:pt>
                <c:pt idx="99">
                  <c:v>2.4553006088882827E-2</c:v>
                </c:pt>
                <c:pt idx="100">
                  <c:v>2.0997066842004361E-3</c:v>
                </c:pt>
                <c:pt idx="101">
                  <c:v>1.8354303768416753E-2</c:v>
                </c:pt>
                <c:pt idx="102">
                  <c:v>1.9299580774555822E-2</c:v>
                </c:pt>
                <c:pt idx="103">
                  <c:v>2.8903293502204167E-2</c:v>
                </c:pt>
                <c:pt idx="104">
                  <c:v>2.4630991528582908E-2</c:v>
                </c:pt>
                <c:pt idx="105">
                  <c:v>2.4630991528582915E-2</c:v>
                </c:pt>
                <c:pt idx="106">
                  <c:v>1.8588983948974964E-2</c:v>
                </c:pt>
                <c:pt idx="107">
                  <c:v>3.2545459329886041E-2</c:v>
                </c:pt>
                <c:pt idx="108">
                  <c:v>2.2267472064829517E-2</c:v>
                </c:pt>
                <c:pt idx="109">
                  <c:v>1.5869402220020097E-2</c:v>
                </c:pt>
                <c:pt idx="110">
                  <c:v>3.5480586138848788E-2</c:v>
                </c:pt>
                <c:pt idx="111">
                  <c:v>1.8310707937227354E-2</c:v>
                </c:pt>
                <c:pt idx="112">
                  <c:v>2.0002011187533333E-2</c:v>
                </c:pt>
                <c:pt idx="113">
                  <c:v>2.0712450645014601E-2</c:v>
                </c:pt>
                <c:pt idx="114">
                  <c:v>1.5672509556558519E-2</c:v>
                </c:pt>
                <c:pt idx="115">
                  <c:v>2.5516683799980112E-2</c:v>
                </c:pt>
                <c:pt idx="116">
                  <c:v>1.8572600848005653E-2</c:v>
                </c:pt>
                <c:pt idx="117">
                  <c:v>2.1821448252504778E-2</c:v>
                </c:pt>
                <c:pt idx="118">
                  <c:v>1.809030106682288E-2</c:v>
                </c:pt>
                <c:pt idx="119">
                  <c:v>2.4041938314783476E-2</c:v>
                </c:pt>
                <c:pt idx="120">
                  <c:v>3.5480586138848788E-2</c:v>
                </c:pt>
                <c:pt idx="121">
                  <c:v>2.2492177793215943E-2</c:v>
                </c:pt>
                <c:pt idx="122">
                  <c:v>2.1946343961916685E-2</c:v>
                </c:pt>
                <c:pt idx="123">
                  <c:v>3.0263470775624992E-2</c:v>
                </c:pt>
                <c:pt idx="124">
                  <c:v>2.8163864383239971E-2</c:v>
                </c:pt>
                <c:pt idx="125">
                  <c:v>1.9127276069109078E-2</c:v>
                </c:pt>
                <c:pt idx="126">
                  <c:v>2.3015235617605129E-2</c:v>
                </c:pt>
                <c:pt idx="127">
                  <c:v>2.6141020364661278E-2</c:v>
                </c:pt>
                <c:pt idx="128">
                  <c:v>1.8661547608599307E-2</c:v>
                </c:pt>
                <c:pt idx="129">
                  <c:v>2.2286743684318253E-2</c:v>
                </c:pt>
                <c:pt idx="130">
                  <c:v>2.5859604470886633E-2</c:v>
                </c:pt>
                <c:pt idx="131">
                  <c:v>2.040937751762556E-2</c:v>
                </c:pt>
                <c:pt idx="132">
                  <c:v>1.8782867235543177E-2</c:v>
                </c:pt>
                <c:pt idx="133">
                  <c:v>1.896813002963427E-2</c:v>
                </c:pt>
                <c:pt idx="134">
                  <c:v>1.5623900536925934E-2</c:v>
                </c:pt>
                <c:pt idx="135">
                  <c:v>2.0973037585071293E-2</c:v>
                </c:pt>
                <c:pt idx="136">
                  <c:v>2.9362252619099809E-3</c:v>
                </c:pt>
                <c:pt idx="137">
                  <c:v>1.4655029728108745E-2</c:v>
                </c:pt>
                <c:pt idx="138">
                  <c:v>3.3550653610546946E-2</c:v>
                </c:pt>
                <c:pt idx="139">
                  <c:v>1.789397400483746E-2</c:v>
                </c:pt>
                <c:pt idx="140">
                  <c:v>1.789397400483746E-2</c:v>
                </c:pt>
                <c:pt idx="141">
                  <c:v>2.1910713425201494E-2</c:v>
                </c:pt>
                <c:pt idx="142">
                  <c:v>2.1910713425201494E-2</c:v>
                </c:pt>
                <c:pt idx="143">
                  <c:v>1.6320855610410571E-2</c:v>
                </c:pt>
                <c:pt idx="144">
                  <c:v>1.5304050847906658E-2</c:v>
                </c:pt>
                <c:pt idx="145">
                  <c:v>2.0966328572902381E-2</c:v>
                </c:pt>
                <c:pt idx="146">
                  <c:v>2.1538158737703986E-2</c:v>
                </c:pt>
                <c:pt idx="147">
                  <c:v>2.6088004318884812E-2</c:v>
                </c:pt>
                <c:pt idx="148">
                  <c:v>1.514642117958169E-2</c:v>
                </c:pt>
                <c:pt idx="149">
                  <c:v>2.1500470933940922E-2</c:v>
                </c:pt>
                <c:pt idx="150">
                  <c:v>2.0471081295759863E-2</c:v>
                </c:pt>
                <c:pt idx="151">
                  <c:v>1.4667496523745749E-2</c:v>
                </c:pt>
                <c:pt idx="152">
                  <c:v>2.4730938249073939E-2</c:v>
                </c:pt>
                <c:pt idx="153">
                  <c:v>2.4730938249073939E-2</c:v>
                </c:pt>
                <c:pt idx="154">
                  <c:v>2.2512820896739543E-2</c:v>
                </c:pt>
                <c:pt idx="155">
                  <c:v>2.1480606866047646E-2</c:v>
                </c:pt>
                <c:pt idx="156">
                  <c:v>2.0061013447429287E-2</c:v>
                </c:pt>
                <c:pt idx="157">
                  <c:v>2.3960143768700235E-2</c:v>
                </c:pt>
                <c:pt idx="158">
                  <c:v>1.7592175211244725E-2</c:v>
                </c:pt>
                <c:pt idx="159">
                  <c:v>1.4832845115032802E-2</c:v>
                </c:pt>
                <c:pt idx="160">
                  <c:v>2.3722648815698976E-3</c:v>
                </c:pt>
                <c:pt idx="161">
                  <c:v>2.0994791888756002E-2</c:v>
                </c:pt>
                <c:pt idx="162">
                  <c:v>2.0994791888755998E-2</c:v>
                </c:pt>
                <c:pt idx="163">
                  <c:v>2.018505538232971E-2</c:v>
                </c:pt>
                <c:pt idx="164">
                  <c:v>2.0456704746522399E-2</c:v>
                </c:pt>
                <c:pt idx="165">
                  <c:v>2.7389481583600717E-2</c:v>
                </c:pt>
                <c:pt idx="166">
                  <c:v>2.7304561834172604E-2</c:v>
                </c:pt>
                <c:pt idx="167">
                  <c:v>1.6320855610410571E-2</c:v>
                </c:pt>
                <c:pt idx="168">
                  <c:v>2.1918981865737538E-2</c:v>
                </c:pt>
                <c:pt idx="169">
                  <c:v>2.2679438879187462E-2</c:v>
                </c:pt>
                <c:pt idx="170">
                  <c:v>2.516081351999443E-2</c:v>
                </c:pt>
                <c:pt idx="171">
                  <c:v>2.2852837081212798E-2</c:v>
                </c:pt>
                <c:pt idx="172">
                  <c:v>2.0994593340888143E-2</c:v>
                </c:pt>
                <c:pt idx="173">
                  <c:v>1.6392571326443839E-2</c:v>
                </c:pt>
                <c:pt idx="174">
                  <c:v>2.0548940555447849E-2</c:v>
                </c:pt>
                <c:pt idx="175">
                  <c:v>1.6660363316735153E-2</c:v>
                </c:pt>
                <c:pt idx="176">
                  <c:v>2.2513940170164677E-2</c:v>
                </c:pt>
                <c:pt idx="177">
                  <c:v>2.2513940170164677E-2</c:v>
                </c:pt>
                <c:pt idx="178">
                  <c:v>2.2513940170164677E-2</c:v>
                </c:pt>
                <c:pt idx="179">
                  <c:v>1.9836640306211878E-2</c:v>
                </c:pt>
                <c:pt idx="180">
                  <c:v>1.5406043081443449E-2</c:v>
                </c:pt>
                <c:pt idx="181">
                  <c:v>2.4743414898320569E-2</c:v>
                </c:pt>
                <c:pt idx="182">
                  <c:v>1.8197467879205936E-2</c:v>
                </c:pt>
                <c:pt idx="183">
                  <c:v>1.878286723554318E-2</c:v>
                </c:pt>
                <c:pt idx="184">
                  <c:v>2.1524279849746239E-2</c:v>
                </c:pt>
                <c:pt idx="185">
                  <c:v>2.924236789803867E-3</c:v>
                </c:pt>
                <c:pt idx="186">
                  <c:v>1.6914875852011544E-2</c:v>
                </c:pt>
                <c:pt idx="187">
                  <c:v>1.6914875852011544E-2</c:v>
                </c:pt>
                <c:pt idx="188">
                  <c:v>2.7016380420481583E-2</c:v>
                </c:pt>
                <c:pt idx="189">
                  <c:v>1.6341968255296008E-2</c:v>
                </c:pt>
                <c:pt idx="190">
                  <c:v>1.6320855610410571E-2</c:v>
                </c:pt>
                <c:pt idx="191">
                  <c:v>2.722761797281233E-2</c:v>
                </c:pt>
                <c:pt idx="192">
                  <c:v>1.4880367047720475E-2</c:v>
                </c:pt>
                <c:pt idx="193">
                  <c:v>1.4880367047720477E-2</c:v>
                </c:pt>
                <c:pt idx="194">
                  <c:v>1.4880367047720475E-2</c:v>
                </c:pt>
                <c:pt idx="195">
                  <c:v>1.6058625838886682E-2</c:v>
                </c:pt>
                <c:pt idx="196">
                  <c:v>2.4997136981832431E-2</c:v>
                </c:pt>
                <c:pt idx="197">
                  <c:v>2.8611350272985711E-2</c:v>
                </c:pt>
                <c:pt idx="198">
                  <c:v>1.7123632280070536E-2</c:v>
                </c:pt>
                <c:pt idx="199">
                  <c:v>1.5289019572537012E-2</c:v>
                </c:pt>
                <c:pt idx="200">
                  <c:v>2.0973037585071293E-2</c:v>
                </c:pt>
                <c:pt idx="201">
                  <c:v>1.9471171965360783E-2</c:v>
                </c:pt>
                <c:pt idx="202">
                  <c:v>3.3850587852713651E-2</c:v>
                </c:pt>
                <c:pt idx="203">
                  <c:v>1.5287458222914939E-2</c:v>
                </c:pt>
                <c:pt idx="204">
                  <c:v>2.0812112314055588E-2</c:v>
                </c:pt>
                <c:pt idx="205">
                  <c:v>1.5699427814590505E-2</c:v>
                </c:pt>
                <c:pt idx="206">
                  <c:v>1.7549852224905509E-2</c:v>
                </c:pt>
                <c:pt idx="207">
                  <c:v>2.2933259787699101E-2</c:v>
                </c:pt>
                <c:pt idx="208">
                  <c:v>2.2933259787699108E-2</c:v>
                </c:pt>
                <c:pt idx="209">
                  <c:v>2.2933259787699108E-2</c:v>
                </c:pt>
                <c:pt idx="210">
                  <c:v>1.8658380575969764E-2</c:v>
                </c:pt>
                <c:pt idx="211">
                  <c:v>2.1622173945100461E-2</c:v>
                </c:pt>
                <c:pt idx="212">
                  <c:v>2.0077525146303985E-2</c:v>
                </c:pt>
                <c:pt idx="213">
                  <c:v>2.5992993307520012E-2</c:v>
                </c:pt>
                <c:pt idx="214">
                  <c:v>2.5992993307520012E-2</c:v>
                </c:pt>
                <c:pt idx="215">
                  <c:v>2.5992993307520008E-2</c:v>
                </c:pt>
                <c:pt idx="216">
                  <c:v>1.652249453378838E-2</c:v>
                </c:pt>
                <c:pt idx="217">
                  <c:v>1.959312128332966E-2</c:v>
                </c:pt>
                <c:pt idx="218">
                  <c:v>2.1189939031469311E-2</c:v>
                </c:pt>
                <c:pt idx="219">
                  <c:v>1.6231700156836126E-2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 updated 11 June 2018.xlsx]Entry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24418542.034354646</c:v>
                </c:pt>
                <c:pt idx="2">
                  <c:v>14559047.456171449</c:v>
                </c:pt>
                <c:pt idx="3">
                  <c:v>0</c:v>
                </c:pt>
                <c:pt idx="4">
                  <c:v>218497.0687466368</c:v>
                </c:pt>
                <c:pt idx="5">
                  <c:v>2745209.0041440879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43871220.492625244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262169596.74707854</c:v>
                </c:pt>
                <c:pt idx="23">
                  <c:v>21820806.937585931</c:v>
                </c:pt>
                <c:pt idx="24">
                  <c:v>7682931.401105307</c:v>
                </c:pt>
                <c:pt idx="25">
                  <c:v>6348.9602451325663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 updated 11 June 2018.xlsx]Entry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36943144.808812156</c:v>
                </c:pt>
                <c:pt idx="2">
                  <c:v>39635697.756825596</c:v>
                </c:pt>
                <c:pt idx="3">
                  <c:v>1240813.5869571338</c:v>
                </c:pt>
                <c:pt idx="4">
                  <c:v>0</c:v>
                </c:pt>
                <c:pt idx="5">
                  <c:v>2585164.1125101703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78415178.553908393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60943.282215201107</c:v>
                </c:pt>
                <c:pt idx="19">
                  <c:v>17723215.730407238</c:v>
                </c:pt>
                <c:pt idx="20">
                  <c:v>0</c:v>
                </c:pt>
                <c:pt idx="21">
                  <c:v>0</c:v>
                </c:pt>
                <c:pt idx="22">
                  <c:v>175293747.65682328</c:v>
                </c:pt>
                <c:pt idx="23">
                  <c:v>24566273.634631578</c:v>
                </c:pt>
                <c:pt idx="24">
                  <c:v>9423312.9854660854</c:v>
                </c:pt>
                <c:pt idx="25">
                  <c:v>6519.2648669510454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41019633.666188315</c:v>
                </c:pt>
                <c:pt idx="2">
                  <c:v>42126759.716950975</c:v>
                </c:pt>
                <c:pt idx="3">
                  <c:v>1296611.9565491062</c:v>
                </c:pt>
                <c:pt idx="4">
                  <c:v>0</c:v>
                </c:pt>
                <c:pt idx="5">
                  <c:v>2843201.1562432819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86535508.50361605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63683.851645562419</c:v>
                </c:pt>
                <c:pt idx="19">
                  <c:v>18520214.209533084</c:v>
                </c:pt>
                <c:pt idx="20">
                  <c:v>0</c:v>
                </c:pt>
                <c:pt idx="21">
                  <c:v>0</c:v>
                </c:pt>
                <c:pt idx="22">
                  <c:v>177845959.38671041</c:v>
                </c:pt>
                <c:pt idx="23">
                  <c:v>26470333.604965534</c:v>
                </c:pt>
                <c:pt idx="24">
                  <c:v>9934839.9955255352</c:v>
                </c:pt>
                <c:pt idx="25">
                  <c:v>6618.9256442858432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24418542.034355201</c:v>
                </c:pt>
                <c:pt idx="2">
                  <c:v>14559047.456172001</c:v>
                </c:pt>
                <c:pt idx="3">
                  <c:v>1.8680291157694542E-8</c:v>
                </c:pt>
                <c:pt idx="4">
                  <c:v>218497.0687466368</c:v>
                </c:pt>
                <c:pt idx="5">
                  <c:v>2745209.0041441219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43871220.492626421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9.1749338325454167E-10</c:v>
                </c:pt>
                <c:pt idx="19">
                  <c:v>2.6682076467790701E-7</c:v>
                </c:pt>
                <c:pt idx="20">
                  <c:v>0</c:v>
                </c:pt>
                <c:pt idx="21">
                  <c:v>0</c:v>
                </c:pt>
                <c:pt idx="22">
                  <c:v>262169596.74708009</c:v>
                </c:pt>
                <c:pt idx="23">
                  <c:v>21820806.93758624</c:v>
                </c:pt>
                <c:pt idx="24">
                  <c:v>7682931.4011054197</c:v>
                </c:pt>
                <c:pt idx="25">
                  <c:v>6348.9602451326346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 updated 11 June 2018.xlsx]Exit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176397.21173256097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12014.849293919946</c:v>
                </c:pt>
                <c:pt idx="93">
                  <c:v>0</c:v>
                </c:pt>
                <c:pt idx="94">
                  <c:v>22207.380876391097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89118.499538398828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102404.93354262566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182794.87238560634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12450.609745148167</c:v>
                </c:pt>
                <c:pt idx="93">
                  <c:v>0</c:v>
                </c:pt>
                <c:pt idx="94">
                  <c:v>23012.809065672693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92350.693020117047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106119.00593395499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1792071.3969075955</c:v>
                </c:pt>
                <c:pt idx="1">
                  <c:v>2252191.7445491846</c:v>
                </c:pt>
                <c:pt idx="2">
                  <c:v>5170493.70014452</c:v>
                </c:pt>
                <c:pt idx="3">
                  <c:v>5463292.9783935742</c:v>
                </c:pt>
                <c:pt idx="4">
                  <c:v>0</c:v>
                </c:pt>
                <c:pt idx="5">
                  <c:v>558846.18193258566</c:v>
                </c:pt>
                <c:pt idx="6">
                  <c:v>4378020.6137200706</c:v>
                </c:pt>
                <c:pt idx="7">
                  <c:v>251913.28999665764</c:v>
                </c:pt>
                <c:pt idx="8">
                  <c:v>604562.26340779976</c:v>
                </c:pt>
                <c:pt idx="9">
                  <c:v>1153143.6672876675</c:v>
                </c:pt>
                <c:pt idx="10">
                  <c:v>4453552.9899023324</c:v>
                </c:pt>
                <c:pt idx="11">
                  <c:v>0</c:v>
                </c:pt>
                <c:pt idx="12">
                  <c:v>2214376.4222474275</c:v>
                </c:pt>
                <c:pt idx="13">
                  <c:v>177392.88574403728</c:v>
                </c:pt>
                <c:pt idx="14">
                  <c:v>0</c:v>
                </c:pt>
                <c:pt idx="15">
                  <c:v>20191.28568885793</c:v>
                </c:pt>
                <c:pt idx="16">
                  <c:v>798012.11760584847</c:v>
                </c:pt>
                <c:pt idx="17">
                  <c:v>16395285.275424069</c:v>
                </c:pt>
                <c:pt idx="18">
                  <c:v>64393.314898155644</c:v>
                </c:pt>
                <c:pt idx="19">
                  <c:v>1195087.0809292602</c:v>
                </c:pt>
                <c:pt idx="20">
                  <c:v>431.98619264069407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126048.96716615753</c:v>
                </c:pt>
                <c:pt idx="25">
                  <c:v>1545798.1732275875</c:v>
                </c:pt>
                <c:pt idx="26">
                  <c:v>1095239.5075576119</c:v>
                </c:pt>
                <c:pt idx="27">
                  <c:v>3036299.0781485438</c:v>
                </c:pt>
                <c:pt idx="28">
                  <c:v>65035.332030312056</c:v>
                </c:pt>
                <c:pt idx="29">
                  <c:v>734072.99101114937</c:v>
                </c:pt>
                <c:pt idx="30">
                  <c:v>1213241.8036989984</c:v>
                </c:pt>
                <c:pt idx="31">
                  <c:v>9765778.2964081429</c:v>
                </c:pt>
                <c:pt idx="32">
                  <c:v>3608190.6403691471</c:v>
                </c:pt>
                <c:pt idx="33">
                  <c:v>16667.345994328603</c:v>
                </c:pt>
                <c:pt idx="34">
                  <c:v>717824.35483115772</c:v>
                </c:pt>
                <c:pt idx="35">
                  <c:v>7368730.4263566714</c:v>
                </c:pt>
                <c:pt idx="36">
                  <c:v>5829926.2121067923</c:v>
                </c:pt>
                <c:pt idx="37">
                  <c:v>0</c:v>
                </c:pt>
                <c:pt idx="38">
                  <c:v>155142.78118651241</c:v>
                </c:pt>
                <c:pt idx="39">
                  <c:v>4289544.3136642426</c:v>
                </c:pt>
                <c:pt idx="40">
                  <c:v>824997.0083721733</c:v>
                </c:pt>
                <c:pt idx="41">
                  <c:v>1654927.3672904347</c:v>
                </c:pt>
                <c:pt idx="42">
                  <c:v>1574288.7545970746</c:v>
                </c:pt>
                <c:pt idx="43">
                  <c:v>612570.46557219094</c:v>
                </c:pt>
                <c:pt idx="44">
                  <c:v>3441.5642199822605</c:v>
                </c:pt>
                <c:pt idx="45">
                  <c:v>0</c:v>
                </c:pt>
                <c:pt idx="46">
                  <c:v>292455.92042543495</c:v>
                </c:pt>
                <c:pt idx="47">
                  <c:v>2036334.4519313499</c:v>
                </c:pt>
                <c:pt idx="48">
                  <c:v>0</c:v>
                </c:pt>
                <c:pt idx="49">
                  <c:v>2549.0659592462821</c:v>
                </c:pt>
                <c:pt idx="50">
                  <c:v>694190.69498320867</c:v>
                </c:pt>
                <c:pt idx="51">
                  <c:v>0</c:v>
                </c:pt>
                <c:pt idx="52">
                  <c:v>591027.32628963317</c:v>
                </c:pt>
                <c:pt idx="53">
                  <c:v>193825.63720944984</c:v>
                </c:pt>
                <c:pt idx="54">
                  <c:v>10257.436363891386</c:v>
                </c:pt>
                <c:pt idx="55">
                  <c:v>0</c:v>
                </c:pt>
                <c:pt idx="56">
                  <c:v>2086561.9174008216</c:v>
                </c:pt>
                <c:pt idx="57">
                  <c:v>0</c:v>
                </c:pt>
                <c:pt idx="58">
                  <c:v>0</c:v>
                </c:pt>
                <c:pt idx="59">
                  <c:v>248454.51166173781</c:v>
                </c:pt>
                <c:pt idx="60">
                  <c:v>3255387.6169324457</c:v>
                </c:pt>
                <c:pt idx="61">
                  <c:v>9384100.5318228975</c:v>
                </c:pt>
                <c:pt idx="62">
                  <c:v>0</c:v>
                </c:pt>
                <c:pt idx="63">
                  <c:v>4611787.7397391284</c:v>
                </c:pt>
                <c:pt idx="64">
                  <c:v>5064853.6485249596</c:v>
                </c:pt>
                <c:pt idx="65">
                  <c:v>4245164.5204895977</c:v>
                </c:pt>
                <c:pt idx="66">
                  <c:v>0</c:v>
                </c:pt>
                <c:pt idx="67">
                  <c:v>0</c:v>
                </c:pt>
                <c:pt idx="68">
                  <c:v>717943.41928986565</c:v>
                </c:pt>
                <c:pt idx="69">
                  <c:v>2490474.0825888221</c:v>
                </c:pt>
                <c:pt idx="70">
                  <c:v>1353229.7341501727</c:v>
                </c:pt>
                <c:pt idx="71">
                  <c:v>3412125.80883057</c:v>
                </c:pt>
                <c:pt idx="72">
                  <c:v>0</c:v>
                </c:pt>
                <c:pt idx="73">
                  <c:v>637174.81960642396</c:v>
                </c:pt>
                <c:pt idx="74">
                  <c:v>452428.08749719791</c:v>
                </c:pt>
                <c:pt idx="75">
                  <c:v>13361250.275555218</c:v>
                </c:pt>
                <c:pt idx="76">
                  <c:v>6994571.2294202792</c:v>
                </c:pt>
                <c:pt idx="77">
                  <c:v>21.802316583163368</c:v>
                </c:pt>
                <c:pt idx="78">
                  <c:v>1862988.9533640223</c:v>
                </c:pt>
                <c:pt idx="79">
                  <c:v>902292.12552428467</c:v>
                </c:pt>
                <c:pt idx="80">
                  <c:v>301752.58103058726</c:v>
                </c:pt>
                <c:pt idx="81">
                  <c:v>7545878.1256020395</c:v>
                </c:pt>
                <c:pt idx="82">
                  <c:v>9805895.908748243</c:v>
                </c:pt>
                <c:pt idx="83">
                  <c:v>0</c:v>
                </c:pt>
                <c:pt idx="84">
                  <c:v>78197.663902017812</c:v>
                </c:pt>
                <c:pt idx="85">
                  <c:v>738943.65442885004</c:v>
                </c:pt>
                <c:pt idx="86">
                  <c:v>0</c:v>
                </c:pt>
                <c:pt idx="87">
                  <c:v>2806760.0499971127</c:v>
                </c:pt>
                <c:pt idx="88">
                  <c:v>1600753.8231206678</c:v>
                </c:pt>
                <c:pt idx="89">
                  <c:v>115001.3182071592</c:v>
                </c:pt>
                <c:pt idx="90">
                  <c:v>7775929.3693130948</c:v>
                </c:pt>
                <c:pt idx="91">
                  <c:v>0</c:v>
                </c:pt>
                <c:pt idx="92">
                  <c:v>21355.42280174519</c:v>
                </c:pt>
                <c:pt idx="93">
                  <c:v>0</c:v>
                </c:pt>
                <c:pt idx="94">
                  <c:v>45003.976804627731</c:v>
                </c:pt>
                <c:pt idx="95">
                  <c:v>39081.741892181031</c:v>
                </c:pt>
                <c:pt idx="96">
                  <c:v>384447.24500016181</c:v>
                </c:pt>
                <c:pt idx="97">
                  <c:v>41365.681177811581</c:v>
                </c:pt>
                <c:pt idx="98">
                  <c:v>1394274.3107227897</c:v>
                </c:pt>
                <c:pt idx="99">
                  <c:v>4497443.8282446321</c:v>
                </c:pt>
                <c:pt idx="100">
                  <c:v>149011.92074328533</c:v>
                </c:pt>
                <c:pt idx="101">
                  <c:v>16698.55973117991</c:v>
                </c:pt>
                <c:pt idx="102">
                  <c:v>118301.52177071173</c:v>
                </c:pt>
                <c:pt idx="103">
                  <c:v>3181063.1289529284</c:v>
                </c:pt>
                <c:pt idx="104">
                  <c:v>802989.4662255221</c:v>
                </c:pt>
                <c:pt idx="105">
                  <c:v>1045811.0801420532</c:v>
                </c:pt>
                <c:pt idx="106">
                  <c:v>96368.692001392861</c:v>
                </c:pt>
                <c:pt idx="107">
                  <c:v>1658238.2258888127</c:v>
                </c:pt>
                <c:pt idx="108">
                  <c:v>248646.7852014573</c:v>
                </c:pt>
                <c:pt idx="109">
                  <c:v>49591.202411798957</c:v>
                </c:pt>
                <c:pt idx="110">
                  <c:v>2450630.940334538</c:v>
                </c:pt>
                <c:pt idx="111">
                  <c:v>10349.772697100914</c:v>
                </c:pt>
                <c:pt idx="112">
                  <c:v>0</c:v>
                </c:pt>
                <c:pt idx="113">
                  <c:v>194938.31304554004</c:v>
                </c:pt>
                <c:pt idx="114">
                  <c:v>1193139.9022590602</c:v>
                </c:pt>
                <c:pt idx="115">
                  <c:v>213526.4837615724</c:v>
                </c:pt>
                <c:pt idx="116">
                  <c:v>456704.0564447795</c:v>
                </c:pt>
                <c:pt idx="117">
                  <c:v>2119039.0605435604</c:v>
                </c:pt>
                <c:pt idx="118">
                  <c:v>1018091.8963640974</c:v>
                </c:pt>
                <c:pt idx="119">
                  <c:v>6890682.8032759614</c:v>
                </c:pt>
                <c:pt idx="120">
                  <c:v>5219092.7996074595</c:v>
                </c:pt>
                <c:pt idx="121">
                  <c:v>4031977.5128008407</c:v>
                </c:pt>
                <c:pt idx="122">
                  <c:v>54726.108898343045</c:v>
                </c:pt>
                <c:pt idx="123">
                  <c:v>4009643.0134784039</c:v>
                </c:pt>
                <c:pt idx="124">
                  <c:v>2919358.9093606258</c:v>
                </c:pt>
                <c:pt idx="125">
                  <c:v>499403.9059165814</c:v>
                </c:pt>
                <c:pt idx="126">
                  <c:v>5706367.811335776</c:v>
                </c:pt>
                <c:pt idx="127">
                  <c:v>1211547.6605397731</c:v>
                </c:pt>
                <c:pt idx="128">
                  <c:v>165224.90286566643</c:v>
                </c:pt>
                <c:pt idx="129">
                  <c:v>2381354.813208682</c:v>
                </c:pt>
                <c:pt idx="130">
                  <c:v>2221025.6155691762</c:v>
                </c:pt>
                <c:pt idx="131">
                  <c:v>1407472.0812848373</c:v>
                </c:pt>
                <c:pt idx="132">
                  <c:v>6611278.9917311287</c:v>
                </c:pt>
                <c:pt idx="133">
                  <c:v>22234.763433120977</c:v>
                </c:pt>
                <c:pt idx="134">
                  <c:v>7252798.0377757652</c:v>
                </c:pt>
                <c:pt idx="135">
                  <c:v>4175153.4593912386</c:v>
                </c:pt>
                <c:pt idx="136">
                  <c:v>0</c:v>
                </c:pt>
                <c:pt idx="137">
                  <c:v>2499060.337491327</c:v>
                </c:pt>
                <c:pt idx="138">
                  <c:v>8791043.7813871931</c:v>
                </c:pt>
                <c:pt idx="139">
                  <c:v>20527.793596209398</c:v>
                </c:pt>
                <c:pt idx="140">
                  <c:v>1329957.2450027429</c:v>
                </c:pt>
                <c:pt idx="141">
                  <c:v>9008866.5494515002</c:v>
                </c:pt>
                <c:pt idx="142">
                  <c:v>13182614.376882309</c:v>
                </c:pt>
                <c:pt idx="143">
                  <c:v>10544.693326687398</c:v>
                </c:pt>
                <c:pt idx="144">
                  <c:v>466663.7158292238</c:v>
                </c:pt>
                <c:pt idx="145">
                  <c:v>409253.35342652071</c:v>
                </c:pt>
                <c:pt idx="146">
                  <c:v>269020.86549954902</c:v>
                </c:pt>
                <c:pt idx="147">
                  <c:v>2153996.3209256823</c:v>
                </c:pt>
                <c:pt idx="148">
                  <c:v>278145.23230695579</c:v>
                </c:pt>
                <c:pt idx="149">
                  <c:v>0</c:v>
                </c:pt>
                <c:pt idx="150">
                  <c:v>0</c:v>
                </c:pt>
                <c:pt idx="151">
                  <c:v>2163943.1087960694</c:v>
                </c:pt>
                <c:pt idx="152">
                  <c:v>362101.44149511046</c:v>
                </c:pt>
                <c:pt idx="153">
                  <c:v>905828.44854886783</c:v>
                </c:pt>
                <c:pt idx="154">
                  <c:v>1360963.2377185964</c:v>
                </c:pt>
                <c:pt idx="155">
                  <c:v>185092.56985826773</c:v>
                </c:pt>
                <c:pt idx="156">
                  <c:v>4679532.1772749536</c:v>
                </c:pt>
                <c:pt idx="157">
                  <c:v>577783.67350234918</c:v>
                </c:pt>
                <c:pt idx="158">
                  <c:v>1.8489675213996797</c:v>
                </c:pt>
                <c:pt idx="159">
                  <c:v>236487.37539683571</c:v>
                </c:pt>
                <c:pt idx="160">
                  <c:v>0</c:v>
                </c:pt>
                <c:pt idx="161">
                  <c:v>433448.08082391764</c:v>
                </c:pt>
                <c:pt idx="162">
                  <c:v>3036979.4597423025</c:v>
                </c:pt>
                <c:pt idx="163">
                  <c:v>7335280.6566703608</c:v>
                </c:pt>
                <c:pt idx="164">
                  <c:v>22026.070820224319</c:v>
                </c:pt>
                <c:pt idx="165">
                  <c:v>5083347.1003489411</c:v>
                </c:pt>
                <c:pt idx="166">
                  <c:v>732564.33059933875</c:v>
                </c:pt>
                <c:pt idx="167">
                  <c:v>0</c:v>
                </c:pt>
                <c:pt idx="168">
                  <c:v>415047.07940339437</c:v>
                </c:pt>
                <c:pt idx="169">
                  <c:v>854140.0052281447</c:v>
                </c:pt>
                <c:pt idx="170">
                  <c:v>4420656.7761465115</c:v>
                </c:pt>
                <c:pt idx="171">
                  <c:v>13531.169906830644</c:v>
                </c:pt>
                <c:pt idx="172">
                  <c:v>141769.20472610302</c:v>
                </c:pt>
                <c:pt idx="173">
                  <c:v>131425.73418988919</c:v>
                </c:pt>
                <c:pt idx="174">
                  <c:v>802174.04258508433</c:v>
                </c:pt>
                <c:pt idx="175">
                  <c:v>0</c:v>
                </c:pt>
                <c:pt idx="176">
                  <c:v>86513.200789838855</c:v>
                </c:pt>
                <c:pt idx="177">
                  <c:v>722148.11560842604</c:v>
                </c:pt>
                <c:pt idx="178">
                  <c:v>0</c:v>
                </c:pt>
                <c:pt idx="179">
                  <c:v>1585464.8833455038</c:v>
                </c:pt>
                <c:pt idx="180">
                  <c:v>704088.77310908085</c:v>
                </c:pt>
                <c:pt idx="181">
                  <c:v>1358631.8523563021</c:v>
                </c:pt>
                <c:pt idx="182">
                  <c:v>2827902.8583979183</c:v>
                </c:pt>
                <c:pt idx="183">
                  <c:v>50748.290429835353</c:v>
                </c:pt>
                <c:pt idx="184">
                  <c:v>292566.75700854661</c:v>
                </c:pt>
                <c:pt idx="185">
                  <c:v>206669.30326605681</c:v>
                </c:pt>
                <c:pt idx="186">
                  <c:v>66435.408254352573</c:v>
                </c:pt>
                <c:pt idx="187">
                  <c:v>840221.04462261382</c:v>
                </c:pt>
                <c:pt idx="188">
                  <c:v>18953007.681584403</c:v>
                </c:pt>
                <c:pt idx="189">
                  <c:v>325839.92544713314</c:v>
                </c:pt>
                <c:pt idx="190">
                  <c:v>195973.69396081087</c:v>
                </c:pt>
                <c:pt idx="191">
                  <c:v>0</c:v>
                </c:pt>
                <c:pt idx="192">
                  <c:v>5173286.4100805493</c:v>
                </c:pt>
                <c:pt idx="193">
                  <c:v>2407263.6238495954</c:v>
                </c:pt>
                <c:pt idx="194">
                  <c:v>387043.94758210727</c:v>
                </c:pt>
                <c:pt idx="195">
                  <c:v>404490.83820018248</c:v>
                </c:pt>
                <c:pt idx="196">
                  <c:v>0</c:v>
                </c:pt>
                <c:pt idx="197">
                  <c:v>954567.55100146472</c:v>
                </c:pt>
                <c:pt idx="198">
                  <c:v>35647.842565834086</c:v>
                </c:pt>
                <c:pt idx="199">
                  <c:v>3334380.1592456009</c:v>
                </c:pt>
                <c:pt idx="200">
                  <c:v>0</c:v>
                </c:pt>
                <c:pt idx="201">
                  <c:v>4006705.5621734383</c:v>
                </c:pt>
                <c:pt idx="202">
                  <c:v>0</c:v>
                </c:pt>
                <c:pt idx="203">
                  <c:v>29465.448148999916</c:v>
                </c:pt>
                <c:pt idx="204">
                  <c:v>7297064.8960158611</c:v>
                </c:pt>
                <c:pt idx="205">
                  <c:v>1703134.3655870305</c:v>
                </c:pt>
                <c:pt idx="206">
                  <c:v>645955.07143050735</c:v>
                </c:pt>
                <c:pt idx="207">
                  <c:v>758381.40299860365</c:v>
                </c:pt>
                <c:pt idx="208">
                  <c:v>34611.096341154487</c:v>
                </c:pt>
                <c:pt idx="209">
                  <c:v>1451467.0981459557</c:v>
                </c:pt>
                <c:pt idx="210">
                  <c:v>1067672.6076152832</c:v>
                </c:pt>
                <c:pt idx="211">
                  <c:v>8219771.4104444869</c:v>
                </c:pt>
                <c:pt idx="212">
                  <c:v>0</c:v>
                </c:pt>
                <c:pt idx="213">
                  <c:v>498261.92935204657</c:v>
                </c:pt>
                <c:pt idx="214">
                  <c:v>8555398.0428065192</c:v>
                </c:pt>
                <c:pt idx="215">
                  <c:v>6557063.735863056</c:v>
                </c:pt>
                <c:pt idx="216">
                  <c:v>1245574.4797361989</c:v>
                </c:pt>
                <c:pt idx="217">
                  <c:v>0</c:v>
                </c:pt>
                <c:pt idx="218">
                  <c:v>5624578.8199472697</c:v>
                </c:pt>
                <c:pt idx="219">
                  <c:v>139.17826662303702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 updated 11 June 2018.xlsx]Exit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2017256.8820028708</c:v>
                </c:pt>
                <c:pt idx="1">
                  <c:v>2869879.3692483343</c:v>
                </c:pt>
                <c:pt idx="2">
                  <c:v>3848446.6888362016</c:v>
                </c:pt>
                <c:pt idx="3">
                  <c:v>3640394.8725924985</c:v>
                </c:pt>
                <c:pt idx="4">
                  <c:v>0</c:v>
                </c:pt>
                <c:pt idx="5">
                  <c:v>513536.95874469151</c:v>
                </c:pt>
                <c:pt idx="6">
                  <c:v>4699096.3102230486</c:v>
                </c:pt>
                <c:pt idx="7">
                  <c:v>251946.33822112659</c:v>
                </c:pt>
                <c:pt idx="8">
                  <c:v>530463.36069128488</c:v>
                </c:pt>
                <c:pt idx="9">
                  <c:v>569035.27150096837</c:v>
                </c:pt>
                <c:pt idx="10">
                  <c:v>3369725.7909332039</c:v>
                </c:pt>
                <c:pt idx="11">
                  <c:v>0</c:v>
                </c:pt>
                <c:pt idx="12">
                  <c:v>1581248.9339353135</c:v>
                </c:pt>
                <c:pt idx="13">
                  <c:v>158429.86825394409</c:v>
                </c:pt>
                <c:pt idx="14">
                  <c:v>0</c:v>
                </c:pt>
                <c:pt idx="15">
                  <c:v>27969.831662334276</c:v>
                </c:pt>
                <c:pt idx="16">
                  <c:v>1246031.0224984405</c:v>
                </c:pt>
                <c:pt idx="17">
                  <c:v>22711449.695479847</c:v>
                </c:pt>
                <c:pt idx="18">
                  <c:v>72585.512833914108</c:v>
                </c:pt>
                <c:pt idx="19">
                  <c:v>1239584.8422223295</c:v>
                </c:pt>
                <c:pt idx="20">
                  <c:v>577.70643701825009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1570019.0912209379</c:v>
                </c:pt>
                <c:pt idx="26">
                  <c:v>2031969.9467054643</c:v>
                </c:pt>
                <c:pt idx="27">
                  <c:v>3813239.5122385807</c:v>
                </c:pt>
                <c:pt idx="28">
                  <c:v>122912.90258928279</c:v>
                </c:pt>
                <c:pt idx="29">
                  <c:v>808980.48926482443</c:v>
                </c:pt>
                <c:pt idx="30">
                  <c:v>2013872.8112409143</c:v>
                </c:pt>
                <c:pt idx="31">
                  <c:v>8954899.946307363</c:v>
                </c:pt>
                <c:pt idx="32">
                  <c:v>2736080.5865434408</c:v>
                </c:pt>
                <c:pt idx="33">
                  <c:v>30806.565506513089</c:v>
                </c:pt>
                <c:pt idx="34">
                  <c:v>1326768.1019402361</c:v>
                </c:pt>
                <c:pt idx="35">
                  <c:v>6637654.3335145041</c:v>
                </c:pt>
                <c:pt idx="36">
                  <c:v>4171275.6466590222</c:v>
                </c:pt>
                <c:pt idx="37">
                  <c:v>0</c:v>
                </c:pt>
                <c:pt idx="38">
                  <c:v>144203.02330826467</c:v>
                </c:pt>
                <c:pt idx="39">
                  <c:v>4294468.856547243</c:v>
                </c:pt>
                <c:pt idx="40">
                  <c:v>1068719.4384091489</c:v>
                </c:pt>
                <c:pt idx="41">
                  <c:v>1305114.3395562007</c:v>
                </c:pt>
                <c:pt idx="42">
                  <c:v>2178163.6855542581</c:v>
                </c:pt>
                <c:pt idx="43">
                  <c:v>524224.91852920211</c:v>
                </c:pt>
                <c:pt idx="44">
                  <c:v>5455.3481875776488</c:v>
                </c:pt>
                <c:pt idx="45">
                  <c:v>0</c:v>
                </c:pt>
                <c:pt idx="46">
                  <c:v>330984.53470972041</c:v>
                </c:pt>
                <c:pt idx="47">
                  <c:v>2989701.0235481281</c:v>
                </c:pt>
                <c:pt idx="48">
                  <c:v>0</c:v>
                </c:pt>
                <c:pt idx="49">
                  <c:v>2829.1185663458018</c:v>
                </c:pt>
                <c:pt idx="50">
                  <c:v>504220.93499264098</c:v>
                </c:pt>
                <c:pt idx="51">
                  <c:v>0</c:v>
                </c:pt>
                <c:pt idx="52">
                  <c:v>430489.16838381224</c:v>
                </c:pt>
                <c:pt idx="53">
                  <c:v>203279.30575612577</c:v>
                </c:pt>
                <c:pt idx="54">
                  <c:v>8687.4055708099695</c:v>
                </c:pt>
                <c:pt idx="55">
                  <c:v>0</c:v>
                </c:pt>
                <c:pt idx="56">
                  <c:v>2457683.9358678586</c:v>
                </c:pt>
                <c:pt idx="57">
                  <c:v>0</c:v>
                </c:pt>
                <c:pt idx="58">
                  <c:v>0</c:v>
                </c:pt>
                <c:pt idx="59">
                  <c:v>343744.97994320386</c:v>
                </c:pt>
                <c:pt idx="60">
                  <c:v>4355011.1746408092</c:v>
                </c:pt>
                <c:pt idx="61">
                  <c:v>6998310.2514289655</c:v>
                </c:pt>
                <c:pt idx="62">
                  <c:v>0</c:v>
                </c:pt>
                <c:pt idx="63">
                  <c:v>5061527.109782327</c:v>
                </c:pt>
                <c:pt idx="64">
                  <c:v>4673817.6683679856</c:v>
                </c:pt>
                <c:pt idx="65">
                  <c:v>3120187.1482341574</c:v>
                </c:pt>
                <c:pt idx="66">
                  <c:v>0</c:v>
                </c:pt>
                <c:pt idx="67">
                  <c:v>0</c:v>
                </c:pt>
                <c:pt idx="68">
                  <c:v>1345814.3878419623</c:v>
                </c:pt>
                <c:pt idx="69">
                  <c:v>1550060.9759883783</c:v>
                </c:pt>
                <c:pt idx="70">
                  <c:v>955641.9463438422</c:v>
                </c:pt>
                <c:pt idx="71">
                  <c:v>3644467.0396620808</c:v>
                </c:pt>
                <c:pt idx="72">
                  <c:v>0</c:v>
                </c:pt>
                <c:pt idx="73">
                  <c:v>872327.43703655829</c:v>
                </c:pt>
                <c:pt idx="74">
                  <c:v>374836.25271517871</c:v>
                </c:pt>
                <c:pt idx="75">
                  <c:v>11389136.142194849</c:v>
                </c:pt>
                <c:pt idx="76">
                  <c:v>4260499.2785125375</c:v>
                </c:pt>
                <c:pt idx="77">
                  <c:v>32.549784088544634</c:v>
                </c:pt>
                <c:pt idx="78">
                  <c:v>1495119.7203746657</c:v>
                </c:pt>
                <c:pt idx="79">
                  <c:v>1161266.3157367068</c:v>
                </c:pt>
                <c:pt idx="80">
                  <c:v>176397.21173256097</c:v>
                </c:pt>
                <c:pt idx="81">
                  <c:v>6273252.6379526369</c:v>
                </c:pt>
                <c:pt idx="82">
                  <c:v>10594484.892152559</c:v>
                </c:pt>
                <c:pt idx="83">
                  <c:v>0</c:v>
                </c:pt>
                <c:pt idx="84">
                  <c:v>146348.18353466789</c:v>
                </c:pt>
                <c:pt idx="85">
                  <c:v>762912.10367261712</c:v>
                </c:pt>
                <c:pt idx="86">
                  <c:v>0</c:v>
                </c:pt>
                <c:pt idx="87">
                  <c:v>3622233.3054789277</c:v>
                </c:pt>
                <c:pt idx="88">
                  <c:v>1450818.6471441719</c:v>
                </c:pt>
                <c:pt idx="89">
                  <c:v>131867.86447406633</c:v>
                </c:pt>
                <c:pt idx="90">
                  <c:v>6600552.5343263019</c:v>
                </c:pt>
                <c:pt idx="91">
                  <c:v>0</c:v>
                </c:pt>
                <c:pt idx="92">
                  <c:v>12014.849293919946</c:v>
                </c:pt>
                <c:pt idx="93">
                  <c:v>0</c:v>
                </c:pt>
                <c:pt idx="94">
                  <c:v>22207.380876391097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59677.15447086568</c:v>
                </c:pt>
                <c:pt idx="98">
                  <c:v>1294501.2422962871</c:v>
                </c:pt>
                <c:pt idx="99">
                  <c:v>3040442.9240413117</c:v>
                </c:pt>
                <c:pt idx="100">
                  <c:v>89118.499538398828</c:v>
                </c:pt>
                <c:pt idx="101">
                  <c:v>14929.750541281173</c:v>
                </c:pt>
                <c:pt idx="102">
                  <c:v>123402.57467237912</c:v>
                </c:pt>
                <c:pt idx="103">
                  <c:v>2375450.1093213339</c:v>
                </c:pt>
                <c:pt idx="104">
                  <c:v>461495.45511658688</c:v>
                </c:pt>
                <c:pt idx="105">
                  <c:v>651804.28901874356</c:v>
                </c:pt>
                <c:pt idx="106">
                  <c:v>104452.82963402629</c:v>
                </c:pt>
                <c:pt idx="107">
                  <c:v>1478720.0473610086</c:v>
                </c:pt>
                <c:pt idx="108">
                  <c:v>273622.07501070335</c:v>
                </c:pt>
                <c:pt idx="109">
                  <c:v>42918.316536036509</c:v>
                </c:pt>
                <c:pt idx="110">
                  <c:v>2687717.6724773049</c:v>
                </c:pt>
                <c:pt idx="111">
                  <c:v>9240.1849086864513</c:v>
                </c:pt>
                <c:pt idx="112">
                  <c:v>0</c:v>
                </c:pt>
                <c:pt idx="113">
                  <c:v>100375.09169982259</c:v>
                </c:pt>
                <c:pt idx="114">
                  <c:v>998003.16258025914</c:v>
                </c:pt>
                <c:pt idx="115">
                  <c:v>126481.57332295149</c:v>
                </c:pt>
                <c:pt idx="116">
                  <c:v>474486.79141545156</c:v>
                </c:pt>
                <c:pt idx="117">
                  <c:v>1558941.883697236</c:v>
                </c:pt>
                <c:pt idx="118">
                  <c:v>1378881.4772767369</c:v>
                </c:pt>
                <c:pt idx="119">
                  <c:v>7166082.9596592393</c:v>
                </c:pt>
                <c:pt idx="120">
                  <c:v>3377785.465619185</c:v>
                </c:pt>
                <c:pt idx="121">
                  <c:v>3216557.7024177732</c:v>
                </c:pt>
                <c:pt idx="122">
                  <c:v>43696.041596129748</c:v>
                </c:pt>
                <c:pt idx="123">
                  <c:v>2872672.4978591842</c:v>
                </c:pt>
                <c:pt idx="124">
                  <c:v>3623315.3803801551</c:v>
                </c:pt>
                <c:pt idx="125">
                  <c:v>372374.4425240687</c:v>
                </c:pt>
                <c:pt idx="126">
                  <c:v>4441616.1778398529</c:v>
                </c:pt>
                <c:pt idx="127">
                  <c:v>1561660.4472237653</c:v>
                </c:pt>
                <c:pt idx="128">
                  <c:v>146000.31683684426</c:v>
                </c:pt>
                <c:pt idx="129">
                  <c:v>2110107.934262814</c:v>
                </c:pt>
                <c:pt idx="130">
                  <c:v>2880588.2772677951</c:v>
                </c:pt>
                <c:pt idx="131">
                  <c:v>1126762.674550998</c:v>
                </c:pt>
                <c:pt idx="132">
                  <c:v>10186100.331803545</c:v>
                </c:pt>
                <c:pt idx="133">
                  <c:v>20019.552712396257</c:v>
                </c:pt>
                <c:pt idx="134">
                  <c:v>7998718.4240939151</c:v>
                </c:pt>
                <c:pt idx="135">
                  <c:v>2606888.5233726404</c:v>
                </c:pt>
                <c:pt idx="136">
                  <c:v>0</c:v>
                </c:pt>
                <c:pt idx="137">
                  <c:v>2420958.9030186553</c:v>
                </c:pt>
                <c:pt idx="138">
                  <c:v>9821630.45211206</c:v>
                </c:pt>
                <c:pt idx="139">
                  <c:v>33617.987507684411</c:v>
                </c:pt>
                <c:pt idx="140">
                  <c:v>1096917.655802707</c:v>
                </c:pt>
                <c:pt idx="141">
                  <c:v>7889540.9981266242</c:v>
                </c:pt>
                <c:pt idx="142">
                  <c:v>11065213.381247848</c:v>
                </c:pt>
                <c:pt idx="143">
                  <c:v>19497.197874360572</c:v>
                </c:pt>
                <c:pt idx="144">
                  <c:v>498825.57684119872</c:v>
                </c:pt>
                <c:pt idx="145">
                  <c:v>589486.38156070921</c:v>
                </c:pt>
                <c:pt idx="146">
                  <c:v>235009.01430557392</c:v>
                </c:pt>
                <c:pt idx="147">
                  <c:v>1557390.695566223</c:v>
                </c:pt>
                <c:pt idx="148">
                  <c:v>250717.21300019202</c:v>
                </c:pt>
                <c:pt idx="149">
                  <c:v>0</c:v>
                </c:pt>
                <c:pt idx="150">
                  <c:v>0</c:v>
                </c:pt>
                <c:pt idx="151">
                  <c:v>4254499.1903092545</c:v>
                </c:pt>
                <c:pt idx="152">
                  <c:v>291964.31415830227</c:v>
                </c:pt>
                <c:pt idx="153">
                  <c:v>873860.47263808723</c:v>
                </c:pt>
                <c:pt idx="154">
                  <c:v>1467627.3173756432</c:v>
                </c:pt>
                <c:pt idx="155">
                  <c:v>170537.93382211454</c:v>
                </c:pt>
                <c:pt idx="156">
                  <c:v>4555646.3471582625</c:v>
                </c:pt>
                <c:pt idx="157">
                  <c:v>785521.78778042155</c:v>
                </c:pt>
                <c:pt idx="158">
                  <c:v>3.0914861877674635</c:v>
                </c:pt>
                <c:pt idx="159">
                  <c:v>453111.60262436478</c:v>
                </c:pt>
                <c:pt idx="160">
                  <c:v>0</c:v>
                </c:pt>
                <c:pt idx="161">
                  <c:v>1014127.9162140334</c:v>
                </c:pt>
                <c:pt idx="162">
                  <c:v>2289762.1010972052</c:v>
                </c:pt>
                <c:pt idx="163">
                  <c:v>5865666.8877043221</c:v>
                </c:pt>
                <c:pt idx="164">
                  <c:v>33696.217857271084</c:v>
                </c:pt>
                <c:pt idx="165">
                  <c:v>3742678.6332409885</c:v>
                </c:pt>
                <c:pt idx="166">
                  <c:v>911463.26567768317</c:v>
                </c:pt>
                <c:pt idx="167">
                  <c:v>0</c:v>
                </c:pt>
                <c:pt idx="168">
                  <c:v>617721.85874495434</c:v>
                </c:pt>
                <c:pt idx="169">
                  <c:v>1174577.0711835213</c:v>
                </c:pt>
                <c:pt idx="170">
                  <c:v>2264154.6484645298</c:v>
                </c:pt>
                <c:pt idx="171">
                  <c:v>18529.850610627371</c:v>
                </c:pt>
                <c:pt idx="172">
                  <c:v>69816.461615049382</c:v>
                </c:pt>
                <c:pt idx="173">
                  <c:v>127500.03125535515</c:v>
                </c:pt>
                <c:pt idx="174">
                  <c:v>697424.71394335735</c:v>
                </c:pt>
                <c:pt idx="175">
                  <c:v>0</c:v>
                </c:pt>
                <c:pt idx="176">
                  <c:v>99808.924014919321</c:v>
                </c:pt>
                <c:pt idx="177">
                  <c:v>1231805.336056239</c:v>
                </c:pt>
                <c:pt idx="178">
                  <c:v>0</c:v>
                </c:pt>
                <c:pt idx="179">
                  <c:v>2418281.0191540523</c:v>
                </c:pt>
                <c:pt idx="180">
                  <c:v>1330760.4866892726</c:v>
                </c:pt>
                <c:pt idx="181">
                  <c:v>1808581.8720352692</c:v>
                </c:pt>
                <c:pt idx="182">
                  <c:v>4662235.0096247047</c:v>
                </c:pt>
                <c:pt idx="183">
                  <c:v>32727.496962134082</c:v>
                </c:pt>
                <c:pt idx="184">
                  <c:v>228529.347804049</c:v>
                </c:pt>
                <c:pt idx="185">
                  <c:v>102404.93354262566</c:v>
                </c:pt>
                <c:pt idx="186">
                  <c:v>63573.918899466073</c:v>
                </c:pt>
                <c:pt idx="187">
                  <c:v>1443427.0171425049</c:v>
                </c:pt>
                <c:pt idx="188">
                  <c:v>12826815.645509673</c:v>
                </c:pt>
                <c:pt idx="189">
                  <c:v>601961.28241611365</c:v>
                </c:pt>
                <c:pt idx="190">
                  <c:v>362356.47362573922</c:v>
                </c:pt>
                <c:pt idx="191">
                  <c:v>0</c:v>
                </c:pt>
                <c:pt idx="192">
                  <c:v>6076501.976074351</c:v>
                </c:pt>
                <c:pt idx="193">
                  <c:v>4579234.8016042234</c:v>
                </c:pt>
                <c:pt idx="194">
                  <c:v>749725.07853239041</c:v>
                </c:pt>
                <c:pt idx="195">
                  <c:v>378114.5062276512</c:v>
                </c:pt>
                <c:pt idx="196">
                  <c:v>0</c:v>
                </c:pt>
                <c:pt idx="197">
                  <c:v>1155794.7919804207</c:v>
                </c:pt>
                <c:pt idx="198">
                  <c:v>33958.052679559616</c:v>
                </c:pt>
                <c:pt idx="199">
                  <c:v>2885772.5893591968</c:v>
                </c:pt>
                <c:pt idx="200">
                  <c:v>0</c:v>
                </c:pt>
                <c:pt idx="201">
                  <c:v>3569263.7819753462</c:v>
                </c:pt>
                <c:pt idx="202">
                  <c:v>0</c:v>
                </c:pt>
                <c:pt idx="203">
                  <c:v>30299.081984292377</c:v>
                </c:pt>
                <c:pt idx="204">
                  <c:v>7977578.4833092168</c:v>
                </c:pt>
                <c:pt idx="205">
                  <c:v>3147231.2953283936</c:v>
                </c:pt>
                <c:pt idx="206">
                  <c:v>664404.1104836741</c:v>
                </c:pt>
                <c:pt idx="207">
                  <c:v>398184.50095215696</c:v>
                </c:pt>
                <c:pt idx="208">
                  <c:v>47305.316436242094</c:v>
                </c:pt>
                <c:pt idx="209">
                  <c:v>2016589.2230762716</c:v>
                </c:pt>
                <c:pt idx="210">
                  <c:v>934290.88002575352</c:v>
                </c:pt>
                <c:pt idx="211">
                  <c:v>7390898.7112852</c:v>
                </c:pt>
                <c:pt idx="212">
                  <c:v>0</c:v>
                </c:pt>
                <c:pt idx="213">
                  <c:v>263762.16015416518</c:v>
                </c:pt>
                <c:pt idx="214">
                  <c:v>5518307.198575547</c:v>
                </c:pt>
                <c:pt idx="215">
                  <c:v>3567610.3108767257</c:v>
                </c:pt>
                <c:pt idx="216">
                  <c:v>2187918.2477868982</c:v>
                </c:pt>
                <c:pt idx="217">
                  <c:v>0</c:v>
                </c:pt>
                <c:pt idx="218">
                  <c:v>4002996.3879799265</c:v>
                </c:pt>
                <c:pt idx="219">
                  <c:v>258.21389117274452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2095779.2838470065</c:v>
                </c:pt>
                <c:pt idx="1">
                  <c:v>2989244.3944789674</c:v>
                </c:pt>
                <c:pt idx="2">
                  <c:v>3999868.3833432756</c:v>
                </c:pt>
                <c:pt idx="3">
                  <c:v>3781224.018601492</c:v>
                </c:pt>
                <c:pt idx="4">
                  <c:v>0</c:v>
                </c:pt>
                <c:pt idx="5">
                  <c:v>533307.71665953519</c:v>
                </c:pt>
                <c:pt idx="6">
                  <c:v>4891889.6813483369</c:v>
                </c:pt>
                <c:pt idx="7">
                  <c:v>262021.35767995322</c:v>
                </c:pt>
                <c:pt idx="8">
                  <c:v>551738.72710393288</c:v>
                </c:pt>
                <c:pt idx="9">
                  <c:v>589693.2379001946</c:v>
                </c:pt>
                <c:pt idx="10">
                  <c:v>3502665.8697268968</c:v>
                </c:pt>
                <c:pt idx="11">
                  <c:v>0</c:v>
                </c:pt>
                <c:pt idx="12">
                  <c:v>1642456.2821841086</c:v>
                </c:pt>
                <c:pt idx="13">
                  <c:v>164741.33806398563</c:v>
                </c:pt>
                <c:pt idx="14">
                  <c:v>0</c:v>
                </c:pt>
                <c:pt idx="15">
                  <c:v>30876.85779008628</c:v>
                </c:pt>
                <c:pt idx="16">
                  <c:v>1298420.738347135</c:v>
                </c:pt>
                <c:pt idx="17">
                  <c:v>25071949.338843629</c:v>
                </c:pt>
                <c:pt idx="18">
                  <c:v>75508.518340776616</c:v>
                </c:pt>
                <c:pt idx="19">
                  <c:v>1287716.0552092162</c:v>
                </c:pt>
                <c:pt idx="20">
                  <c:v>601.77333427394615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1631422.8031305624</c:v>
                </c:pt>
                <c:pt idx="26">
                  <c:v>2117305.484472692</c:v>
                </c:pt>
                <c:pt idx="27">
                  <c:v>3967737.9001436261</c:v>
                </c:pt>
                <c:pt idx="28">
                  <c:v>128077.58191427846</c:v>
                </c:pt>
                <c:pt idx="29">
                  <c:v>842274.45438859449</c:v>
                </c:pt>
                <c:pt idx="30">
                  <c:v>2097142.0065672309</c:v>
                </c:pt>
                <c:pt idx="31">
                  <c:v>9309644.8622553311</c:v>
                </c:pt>
                <c:pt idx="32">
                  <c:v>2841694.9202049235</c:v>
                </c:pt>
                <c:pt idx="33">
                  <c:v>32111.897497304184</c:v>
                </c:pt>
                <c:pt idx="34">
                  <c:v>1382985.7561755846</c:v>
                </c:pt>
                <c:pt idx="35">
                  <c:v>6902745.5449718591</c:v>
                </c:pt>
                <c:pt idx="36">
                  <c:v>4332402.0582569167</c:v>
                </c:pt>
                <c:pt idx="37">
                  <c:v>0</c:v>
                </c:pt>
                <c:pt idx="38">
                  <c:v>149980.44365452093</c:v>
                </c:pt>
                <c:pt idx="39">
                  <c:v>4462139.8260807814</c:v>
                </c:pt>
                <c:pt idx="40">
                  <c:v>1112597.0011997959</c:v>
                </c:pt>
                <c:pt idx="41">
                  <c:v>1352500.8970242147</c:v>
                </c:pt>
                <c:pt idx="42">
                  <c:v>2269222.7221458349</c:v>
                </c:pt>
                <c:pt idx="43">
                  <c:v>545199.11220099428</c:v>
                </c:pt>
                <c:pt idx="44">
                  <c:v>5686.1305456776572</c:v>
                </c:pt>
                <c:pt idx="45">
                  <c:v>0</c:v>
                </c:pt>
                <c:pt idx="46">
                  <c:v>343977.72152490902</c:v>
                </c:pt>
                <c:pt idx="47">
                  <c:v>3115319.6054889383</c:v>
                </c:pt>
                <c:pt idx="48">
                  <c:v>0</c:v>
                </c:pt>
                <c:pt idx="49">
                  <c:v>2944.8575147040528</c:v>
                </c:pt>
                <c:pt idx="50">
                  <c:v>523924.94762468763</c:v>
                </c:pt>
                <c:pt idx="51">
                  <c:v>0</c:v>
                </c:pt>
                <c:pt idx="52">
                  <c:v>447177.23247357953</c:v>
                </c:pt>
                <c:pt idx="53">
                  <c:v>211214.73191488953</c:v>
                </c:pt>
                <c:pt idx="54">
                  <c:v>9017.3012954313708</c:v>
                </c:pt>
                <c:pt idx="55">
                  <c:v>0</c:v>
                </c:pt>
                <c:pt idx="56">
                  <c:v>2556655.6953748437</c:v>
                </c:pt>
                <c:pt idx="57">
                  <c:v>0</c:v>
                </c:pt>
                <c:pt idx="58">
                  <c:v>0</c:v>
                </c:pt>
                <c:pt idx="59">
                  <c:v>358115.32349755982</c:v>
                </c:pt>
                <c:pt idx="60">
                  <c:v>4536174.0976011958</c:v>
                </c:pt>
                <c:pt idx="61">
                  <c:v>7272402.6187159028</c:v>
                </c:pt>
                <c:pt idx="62">
                  <c:v>0</c:v>
                </c:pt>
                <c:pt idx="63">
                  <c:v>5269797.2917122627</c:v>
                </c:pt>
                <c:pt idx="64">
                  <c:v>4853051.7788390676</c:v>
                </c:pt>
                <c:pt idx="65">
                  <c:v>3241941.9846415175</c:v>
                </c:pt>
                <c:pt idx="66">
                  <c:v>0</c:v>
                </c:pt>
                <c:pt idx="67">
                  <c:v>0</c:v>
                </c:pt>
                <c:pt idx="68">
                  <c:v>1402825.5670554424</c:v>
                </c:pt>
                <c:pt idx="69">
                  <c:v>1609088.5072572518</c:v>
                </c:pt>
                <c:pt idx="70">
                  <c:v>992706.3226828801</c:v>
                </c:pt>
                <c:pt idx="71">
                  <c:v>3789578.7467723349</c:v>
                </c:pt>
                <c:pt idx="72">
                  <c:v>0</c:v>
                </c:pt>
                <c:pt idx="73">
                  <c:v>908733.04955350433</c:v>
                </c:pt>
                <c:pt idx="74">
                  <c:v>389796.10600338207</c:v>
                </c:pt>
                <c:pt idx="75">
                  <c:v>11841585.368082676</c:v>
                </c:pt>
                <c:pt idx="76">
                  <c:v>4420787.2753071934</c:v>
                </c:pt>
                <c:pt idx="77">
                  <c:v>33.916358444484416</c:v>
                </c:pt>
                <c:pt idx="78">
                  <c:v>1554502.52014142</c:v>
                </c:pt>
                <c:pt idx="79">
                  <c:v>1208893.183214512</c:v>
                </c:pt>
                <c:pt idx="80">
                  <c:v>182794.87238560634</c:v>
                </c:pt>
                <c:pt idx="81">
                  <c:v>6522835.475643523</c:v>
                </c:pt>
                <c:pt idx="82">
                  <c:v>11012850.436984729</c:v>
                </c:pt>
                <c:pt idx="83">
                  <c:v>0</c:v>
                </c:pt>
                <c:pt idx="84">
                  <c:v>152543.14414898015</c:v>
                </c:pt>
                <c:pt idx="85">
                  <c:v>793814.41696685518</c:v>
                </c:pt>
                <c:pt idx="86">
                  <c:v>0</c:v>
                </c:pt>
                <c:pt idx="87">
                  <c:v>3772656.1350060711</c:v>
                </c:pt>
                <c:pt idx="88">
                  <c:v>1508984.45864865</c:v>
                </c:pt>
                <c:pt idx="89">
                  <c:v>137099.01896004734</c:v>
                </c:pt>
                <c:pt idx="90">
                  <c:v>6862735.0436373446</c:v>
                </c:pt>
                <c:pt idx="91">
                  <c:v>0</c:v>
                </c:pt>
                <c:pt idx="92">
                  <c:v>12450.609745148167</c:v>
                </c:pt>
                <c:pt idx="93">
                  <c:v>0</c:v>
                </c:pt>
                <c:pt idx="94">
                  <c:v>23012.809065672693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62184.098869179303</c:v>
                </c:pt>
                <c:pt idx="98">
                  <c:v>1346701.8623930861</c:v>
                </c:pt>
                <c:pt idx="99">
                  <c:v>3157184.1136613358</c:v>
                </c:pt>
                <c:pt idx="100">
                  <c:v>92350.693020117047</c:v>
                </c:pt>
                <c:pt idx="101">
                  <c:v>15496.823226926057</c:v>
                </c:pt>
                <c:pt idx="102">
                  <c:v>128226.16201256243</c:v>
                </c:pt>
                <c:pt idx="103">
                  <c:v>2468339.3803168326</c:v>
                </c:pt>
                <c:pt idx="104">
                  <c:v>478622.84313246381</c:v>
                </c:pt>
                <c:pt idx="105">
                  <c:v>676394.64658533863</c:v>
                </c:pt>
                <c:pt idx="106">
                  <c:v>108666.73752093769</c:v>
                </c:pt>
                <c:pt idx="107">
                  <c:v>1537777.3266603537</c:v>
                </c:pt>
                <c:pt idx="108">
                  <c:v>284198.54723059386</c:v>
                </c:pt>
                <c:pt idx="109">
                  <c:v>44613.684251205188</c:v>
                </c:pt>
                <c:pt idx="110">
                  <c:v>2797423.3019095659</c:v>
                </c:pt>
                <c:pt idx="111">
                  <c:v>9599.078695057482</c:v>
                </c:pt>
                <c:pt idx="112">
                  <c:v>0</c:v>
                </c:pt>
                <c:pt idx="113">
                  <c:v>104076.04609903437</c:v>
                </c:pt>
                <c:pt idx="114">
                  <c:v>1036312.927112911</c:v>
                </c:pt>
                <c:pt idx="115">
                  <c:v>131250.28130816598</c:v>
                </c:pt>
                <c:pt idx="116">
                  <c:v>493298.44085663499</c:v>
                </c:pt>
                <c:pt idx="117">
                  <c:v>1620168.6784652453</c:v>
                </c:pt>
                <c:pt idx="118">
                  <c:v>1435996.4626882421</c:v>
                </c:pt>
                <c:pt idx="119">
                  <c:v>7457741.1745115342</c:v>
                </c:pt>
                <c:pt idx="120">
                  <c:v>3505855.1799996244</c:v>
                </c:pt>
                <c:pt idx="121">
                  <c:v>3343634.9248511596</c:v>
                </c:pt>
                <c:pt idx="122">
                  <c:v>45423.930558276952</c:v>
                </c:pt>
                <c:pt idx="123">
                  <c:v>2984258.1146948934</c:v>
                </c:pt>
                <c:pt idx="124">
                  <c:v>3773075.9693642519</c:v>
                </c:pt>
                <c:pt idx="125">
                  <c:v>387027.35223427176</c:v>
                </c:pt>
                <c:pt idx="126">
                  <c:v>4616134.6634758534</c:v>
                </c:pt>
                <c:pt idx="127">
                  <c:v>1626503.4291913412</c:v>
                </c:pt>
                <c:pt idx="128">
                  <c:v>151727.44032507867</c:v>
                </c:pt>
                <c:pt idx="129">
                  <c:v>2194628.1422976102</c:v>
                </c:pt>
                <c:pt idx="130">
                  <c:v>3000266.060865391</c:v>
                </c:pt>
                <c:pt idx="131">
                  <c:v>1171501.1243440446</c:v>
                </c:pt>
                <c:pt idx="132">
                  <c:v>11203000.494653404</c:v>
                </c:pt>
                <c:pt idx="133">
                  <c:v>20794.219546690547</c:v>
                </c:pt>
                <c:pt idx="134">
                  <c:v>8321907.774731989</c:v>
                </c:pt>
                <c:pt idx="135">
                  <c:v>2705929.7790059205</c:v>
                </c:pt>
                <c:pt idx="136">
                  <c:v>0</c:v>
                </c:pt>
                <c:pt idx="137">
                  <c:v>2517175.3055100357</c:v>
                </c:pt>
                <c:pt idx="138">
                  <c:v>10224227.433057137</c:v>
                </c:pt>
                <c:pt idx="139">
                  <c:v>35040.327836917459</c:v>
                </c:pt>
                <c:pt idx="140">
                  <c:v>1140422.5436510053</c:v>
                </c:pt>
                <c:pt idx="141">
                  <c:v>8204361.4137720075</c:v>
                </c:pt>
                <c:pt idx="142">
                  <c:v>11504312.706062509</c:v>
                </c:pt>
                <c:pt idx="143">
                  <c:v>20315.77759940362</c:v>
                </c:pt>
                <c:pt idx="144">
                  <c:v>518717.29234924604</c:v>
                </c:pt>
                <c:pt idx="145">
                  <c:v>614233.15795005544</c:v>
                </c:pt>
                <c:pt idx="146">
                  <c:v>243892.97266560156</c:v>
                </c:pt>
                <c:pt idx="147">
                  <c:v>1618125.8704398186</c:v>
                </c:pt>
                <c:pt idx="148">
                  <c:v>260608.17690282257</c:v>
                </c:pt>
                <c:pt idx="149">
                  <c:v>0</c:v>
                </c:pt>
                <c:pt idx="150">
                  <c:v>0</c:v>
                </c:pt>
                <c:pt idx="151">
                  <c:v>4434918.633469699</c:v>
                </c:pt>
                <c:pt idx="152">
                  <c:v>303549.53445847961</c:v>
                </c:pt>
                <c:pt idx="153">
                  <c:v>909298.14100813144</c:v>
                </c:pt>
                <c:pt idx="154">
                  <c:v>1527450.9191779173</c:v>
                </c:pt>
                <c:pt idx="155">
                  <c:v>177390.19794460986</c:v>
                </c:pt>
                <c:pt idx="156">
                  <c:v>4741135.1394506078</c:v>
                </c:pt>
                <c:pt idx="157">
                  <c:v>818280.01400713273</c:v>
                </c:pt>
                <c:pt idx="158">
                  <c:v>3.2222140072430587</c:v>
                </c:pt>
                <c:pt idx="159">
                  <c:v>472295.42489067069</c:v>
                </c:pt>
                <c:pt idx="160">
                  <c:v>0</c:v>
                </c:pt>
                <c:pt idx="161">
                  <c:v>1057089.6106465147</c:v>
                </c:pt>
                <c:pt idx="162">
                  <c:v>2374087.3276597122</c:v>
                </c:pt>
                <c:pt idx="163">
                  <c:v>6093561.4350088462</c:v>
                </c:pt>
                <c:pt idx="164">
                  <c:v>35104.055363040563</c:v>
                </c:pt>
                <c:pt idx="165">
                  <c:v>3888825.1356003201</c:v>
                </c:pt>
                <c:pt idx="166">
                  <c:v>949269.7889341116</c:v>
                </c:pt>
                <c:pt idx="167">
                  <c:v>0</c:v>
                </c:pt>
                <c:pt idx="168">
                  <c:v>643477.51404620777</c:v>
                </c:pt>
                <c:pt idx="169">
                  <c:v>1223673.5581814563</c:v>
                </c:pt>
                <c:pt idx="170">
                  <c:v>2346283.5714650932</c:v>
                </c:pt>
                <c:pt idx="171">
                  <c:v>19304.033737429741</c:v>
                </c:pt>
                <c:pt idx="172">
                  <c:v>72356.636361110825</c:v>
                </c:pt>
                <c:pt idx="173">
                  <c:v>132634.93890198116</c:v>
                </c:pt>
                <c:pt idx="174">
                  <c:v>723989.78305755241</c:v>
                </c:pt>
                <c:pt idx="175">
                  <c:v>0</c:v>
                </c:pt>
                <c:pt idx="176">
                  <c:v>103692.22963309355</c:v>
                </c:pt>
                <c:pt idx="177">
                  <c:v>1282158.8282759646</c:v>
                </c:pt>
                <c:pt idx="178">
                  <c:v>0</c:v>
                </c:pt>
                <c:pt idx="179">
                  <c:v>2520136.311619468</c:v>
                </c:pt>
                <c:pt idx="180">
                  <c:v>1387114.992433677</c:v>
                </c:pt>
                <c:pt idx="181">
                  <c:v>1883895.9379783403</c:v>
                </c:pt>
                <c:pt idx="182">
                  <c:v>4858835.0891074697</c:v>
                </c:pt>
                <c:pt idx="183">
                  <c:v>33914.473885016232</c:v>
                </c:pt>
                <c:pt idx="184">
                  <c:v>237583.54209874009</c:v>
                </c:pt>
                <c:pt idx="185">
                  <c:v>106119.00593395499</c:v>
                </c:pt>
                <c:pt idx="186">
                  <c:v>66133.684311684221</c:v>
                </c:pt>
                <c:pt idx="187">
                  <c:v>1504570.7507646689</c:v>
                </c:pt>
                <c:pt idx="188">
                  <c:v>13318102.8967962</c:v>
                </c:pt>
                <c:pt idx="189">
                  <c:v>627232.8293333383</c:v>
                </c:pt>
                <c:pt idx="190">
                  <c:v>377569.82194684271</c:v>
                </c:pt>
                <c:pt idx="191">
                  <c:v>0</c:v>
                </c:pt>
                <c:pt idx="192">
                  <c:v>6324004.4048367869</c:v>
                </c:pt>
                <c:pt idx="193">
                  <c:v>4773221.774950482</c:v>
                </c:pt>
                <c:pt idx="194">
                  <c:v>781520.62909029075</c:v>
                </c:pt>
                <c:pt idx="195">
                  <c:v>392968.87431002595</c:v>
                </c:pt>
                <c:pt idx="196">
                  <c:v>0</c:v>
                </c:pt>
                <c:pt idx="197">
                  <c:v>1203619.4259001052</c:v>
                </c:pt>
                <c:pt idx="198">
                  <c:v>35290.217442699912</c:v>
                </c:pt>
                <c:pt idx="199">
                  <c:v>2998771.4251052961</c:v>
                </c:pt>
                <c:pt idx="200">
                  <c:v>0</c:v>
                </c:pt>
                <c:pt idx="201">
                  <c:v>3712747.89026616</c:v>
                </c:pt>
                <c:pt idx="202">
                  <c:v>0</c:v>
                </c:pt>
                <c:pt idx="203">
                  <c:v>31519.287594347319</c:v>
                </c:pt>
                <c:pt idx="204">
                  <c:v>8304670.2502024556</c:v>
                </c:pt>
                <c:pt idx="205">
                  <c:v>3280579.5873975451</c:v>
                </c:pt>
                <c:pt idx="206">
                  <c:v>691373.51981289394</c:v>
                </c:pt>
                <c:pt idx="207">
                  <c:v>412759.42409717821</c:v>
                </c:pt>
                <c:pt idx="208">
                  <c:v>49281.337645696229</c:v>
                </c:pt>
                <c:pt idx="209">
                  <c:v>2100931.1344369524</c:v>
                </c:pt>
                <c:pt idx="210">
                  <c:v>970664.47947023972</c:v>
                </c:pt>
                <c:pt idx="211">
                  <c:v>7686902.860138718</c:v>
                </c:pt>
                <c:pt idx="212">
                  <c:v>0</c:v>
                </c:pt>
                <c:pt idx="213">
                  <c:v>273349.53707666829</c:v>
                </c:pt>
                <c:pt idx="214">
                  <c:v>5727444.848883708</c:v>
                </c:pt>
                <c:pt idx="215">
                  <c:v>3698122.5545572867</c:v>
                </c:pt>
                <c:pt idx="216">
                  <c:v>2280615.0848776372</c:v>
                </c:pt>
                <c:pt idx="217">
                  <c:v>0</c:v>
                </c:pt>
                <c:pt idx="218">
                  <c:v>4157165.0368989324</c:v>
                </c:pt>
                <c:pt idx="219">
                  <c:v>269.05795965806874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1792071.3969072311</c:v>
                </c:pt>
                <c:pt idx="1">
                  <c:v>2252191.7445481461</c:v>
                </c:pt>
                <c:pt idx="2">
                  <c:v>5170493.7001437154</c:v>
                </c:pt>
                <c:pt idx="3">
                  <c:v>5463292.9783929763</c:v>
                </c:pt>
                <c:pt idx="4">
                  <c:v>0</c:v>
                </c:pt>
                <c:pt idx="5">
                  <c:v>558846.18193250778</c:v>
                </c:pt>
                <c:pt idx="6">
                  <c:v>4378020.6137185507</c:v>
                </c:pt>
                <c:pt idx="7">
                  <c:v>251913.28999659393</c:v>
                </c:pt>
                <c:pt idx="8">
                  <c:v>604562.26340766135</c:v>
                </c:pt>
                <c:pt idx="9">
                  <c:v>1153143.6672876661</c:v>
                </c:pt>
                <c:pt idx="10">
                  <c:v>4453552.9899016032</c:v>
                </c:pt>
                <c:pt idx="11">
                  <c:v>0</c:v>
                </c:pt>
                <c:pt idx="12">
                  <c:v>2214376.4222471653</c:v>
                </c:pt>
                <c:pt idx="13">
                  <c:v>177392.88574399884</c:v>
                </c:pt>
                <c:pt idx="14">
                  <c:v>0</c:v>
                </c:pt>
                <c:pt idx="15">
                  <c:v>20191.285688845968</c:v>
                </c:pt>
                <c:pt idx="16">
                  <c:v>798012.11760535918</c:v>
                </c:pt>
                <c:pt idx="17">
                  <c:v>16395285.275414355</c:v>
                </c:pt>
                <c:pt idx="18">
                  <c:v>64393.314898135905</c:v>
                </c:pt>
                <c:pt idx="19">
                  <c:v>1195087.0809290446</c:v>
                </c:pt>
                <c:pt idx="20">
                  <c:v>431.98619264048239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126048.96716615753</c:v>
                </c:pt>
                <c:pt idx="25">
                  <c:v>1545798.1732272841</c:v>
                </c:pt>
                <c:pt idx="26">
                  <c:v>1095239.5075568208</c:v>
                </c:pt>
                <c:pt idx="27">
                  <c:v>3036299.0781474425</c:v>
                </c:pt>
                <c:pt idx="28">
                  <c:v>65035.332030264013</c:v>
                </c:pt>
                <c:pt idx="29">
                  <c:v>734072.99101088068</c:v>
                </c:pt>
                <c:pt idx="30">
                  <c:v>1213241.8036983032</c:v>
                </c:pt>
                <c:pt idx="31">
                  <c:v>9765778.2964061052</c:v>
                </c:pt>
                <c:pt idx="32">
                  <c:v>3608190.6403687135</c:v>
                </c:pt>
                <c:pt idx="33">
                  <c:v>16667.345994315823</c:v>
                </c:pt>
                <c:pt idx="34">
                  <c:v>717824.35483060731</c:v>
                </c:pt>
                <c:pt idx="35">
                  <c:v>7368730.4263550155</c:v>
                </c:pt>
                <c:pt idx="36">
                  <c:v>5829926.2121061236</c:v>
                </c:pt>
                <c:pt idx="37">
                  <c:v>0</c:v>
                </c:pt>
                <c:pt idx="38">
                  <c:v>155142.78118647521</c:v>
                </c:pt>
                <c:pt idx="39">
                  <c:v>4289544.3136634324</c:v>
                </c:pt>
                <c:pt idx="40">
                  <c:v>824997.00837182545</c:v>
                </c:pt>
                <c:pt idx="41">
                  <c:v>1654927.3672904312</c:v>
                </c:pt>
                <c:pt idx="42">
                  <c:v>1574288.7545962548</c:v>
                </c:pt>
                <c:pt idx="43">
                  <c:v>612570.46557205764</c:v>
                </c:pt>
                <c:pt idx="44">
                  <c:v>3441.5642199800222</c:v>
                </c:pt>
                <c:pt idx="45">
                  <c:v>0</c:v>
                </c:pt>
                <c:pt idx="46">
                  <c:v>292455.92042536772</c:v>
                </c:pt>
                <c:pt idx="47">
                  <c:v>2036334.4519301816</c:v>
                </c:pt>
                <c:pt idx="48">
                  <c:v>0</c:v>
                </c:pt>
                <c:pt idx="49">
                  <c:v>2549.0659592453894</c:v>
                </c:pt>
                <c:pt idx="50">
                  <c:v>694190.69498311239</c:v>
                </c:pt>
                <c:pt idx="51">
                  <c:v>0</c:v>
                </c:pt>
                <c:pt idx="52">
                  <c:v>591027.32628956006</c:v>
                </c:pt>
                <c:pt idx="53">
                  <c:v>193825.63720941159</c:v>
                </c:pt>
                <c:pt idx="54">
                  <c:v>10257.436363890378</c:v>
                </c:pt>
                <c:pt idx="55">
                  <c:v>0</c:v>
                </c:pt>
                <c:pt idx="56">
                  <c:v>2086561.9174001531</c:v>
                </c:pt>
                <c:pt idx="57">
                  <c:v>0</c:v>
                </c:pt>
                <c:pt idx="58">
                  <c:v>0</c:v>
                </c:pt>
                <c:pt idx="59">
                  <c:v>248454.51166160844</c:v>
                </c:pt>
                <c:pt idx="60">
                  <c:v>3255387.6169308675</c:v>
                </c:pt>
                <c:pt idx="61">
                  <c:v>9384100.5318215191</c:v>
                </c:pt>
                <c:pt idx="62">
                  <c:v>0</c:v>
                </c:pt>
                <c:pt idx="63">
                  <c:v>4611787.7397374492</c:v>
                </c:pt>
                <c:pt idx="64">
                  <c:v>5064853.6485242983</c:v>
                </c:pt>
                <c:pt idx="65">
                  <c:v>4245164.5204890138</c:v>
                </c:pt>
                <c:pt idx="66">
                  <c:v>0</c:v>
                </c:pt>
                <c:pt idx="67">
                  <c:v>0</c:v>
                </c:pt>
                <c:pt idx="68">
                  <c:v>717943.41928930825</c:v>
                </c:pt>
                <c:pt idx="69">
                  <c:v>2490474.0825886312</c:v>
                </c:pt>
                <c:pt idx="70">
                  <c:v>1353229.7341500092</c:v>
                </c:pt>
                <c:pt idx="71">
                  <c:v>3412125.8088296908</c:v>
                </c:pt>
                <c:pt idx="72">
                  <c:v>0</c:v>
                </c:pt>
                <c:pt idx="73">
                  <c:v>637174.81960609986</c:v>
                </c:pt>
                <c:pt idx="74">
                  <c:v>452428.08749710512</c:v>
                </c:pt>
                <c:pt idx="75">
                  <c:v>13361250.275552541</c:v>
                </c:pt>
                <c:pt idx="76">
                  <c:v>6994571.2294198871</c:v>
                </c:pt>
                <c:pt idx="77">
                  <c:v>21.80231658315072</c:v>
                </c:pt>
                <c:pt idx="78">
                  <c:v>1862988.9533636717</c:v>
                </c:pt>
                <c:pt idx="79">
                  <c:v>902292.12552391016</c:v>
                </c:pt>
                <c:pt idx="80">
                  <c:v>301752.58103058726</c:v>
                </c:pt>
                <c:pt idx="81">
                  <c:v>7545878.1256005401</c:v>
                </c:pt>
                <c:pt idx="82">
                  <c:v>9805895.908745924</c:v>
                </c:pt>
                <c:pt idx="83">
                  <c:v>0</c:v>
                </c:pt>
                <c:pt idx="84">
                  <c:v>78197.663901957509</c:v>
                </c:pt>
                <c:pt idx="85">
                  <c:v>738943.65442863025</c:v>
                </c:pt>
                <c:pt idx="86">
                  <c:v>0</c:v>
                </c:pt>
                <c:pt idx="87">
                  <c:v>2806760.0499958177</c:v>
                </c:pt>
                <c:pt idx="88">
                  <c:v>1600753.8231202909</c:v>
                </c:pt>
                <c:pt idx="89">
                  <c:v>115001.31820712872</c:v>
                </c:pt>
                <c:pt idx="90">
                  <c:v>7775929.369311546</c:v>
                </c:pt>
                <c:pt idx="91">
                  <c:v>0</c:v>
                </c:pt>
                <c:pt idx="92">
                  <c:v>21355.42280174519</c:v>
                </c:pt>
                <c:pt idx="93">
                  <c:v>0</c:v>
                </c:pt>
                <c:pt idx="94">
                  <c:v>45003.976804627731</c:v>
                </c:pt>
                <c:pt idx="95">
                  <c:v>39081.741892181031</c:v>
                </c:pt>
                <c:pt idx="96">
                  <c:v>384447.24500016181</c:v>
                </c:pt>
                <c:pt idx="97">
                  <c:v>41365.681177788298</c:v>
                </c:pt>
                <c:pt idx="98">
                  <c:v>1394274.3107224328</c:v>
                </c:pt>
                <c:pt idx="99">
                  <c:v>4497443.8282441925</c:v>
                </c:pt>
                <c:pt idx="100">
                  <c:v>149011.92074328533</c:v>
                </c:pt>
                <c:pt idx="101">
                  <c:v>16698.559731178171</c:v>
                </c:pt>
                <c:pt idx="102">
                  <c:v>118301.52177068808</c:v>
                </c:pt>
                <c:pt idx="103">
                  <c:v>3181063.1289524706</c:v>
                </c:pt>
                <c:pt idx="104">
                  <c:v>802989.46622549556</c:v>
                </c:pt>
                <c:pt idx="105">
                  <c:v>1045811.0801419886</c:v>
                </c:pt>
                <c:pt idx="106">
                  <c:v>96368.692001363932</c:v>
                </c:pt>
                <c:pt idx="107">
                  <c:v>1658238.2258884439</c:v>
                </c:pt>
                <c:pt idx="108">
                  <c:v>248646.78520141295</c:v>
                </c:pt>
                <c:pt idx="109">
                  <c:v>49591.20241178952</c:v>
                </c:pt>
                <c:pt idx="110">
                  <c:v>2450630.9403337068</c:v>
                </c:pt>
                <c:pt idx="111">
                  <c:v>10349.772697099299</c:v>
                </c:pt>
                <c:pt idx="112">
                  <c:v>0</c:v>
                </c:pt>
                <c:pt idx="113">
                  <c:v>194938.31304553594</c:v>
                </c:pt>
                <c:pt idx="114">
                  <c:v>1193139.9022589165</c:v>
                </c:pt>
                <c:pt idx="115">
                  <c:v>213526.48376156006</c:v>
                </c:pt>
                <c:pt idx="116">
                  <c:v>456704.05644467054</c:v>
                </c:pt>
                <c:pt idx="117">
                  <c:v>2119039.0605432419</c:v>
                </c:pt>
                <c:pt idx="118">
                  <c:v>1018091.8963636144</c:v>
                </c:pt>
                <c:pt idx="119">
                  <c:v>6890682.8032738026</c:v>
                </c:pt>
                <c:pt idx="120">
                  <c:v>5219092.7996070813</c:v>
                </c:pt>
                <c:pt idx="121">
                  <c:v>4031977.5128001324</c:v>
                </c:pt>
                <c:pt idx="122">
                  <c:v>54726.108898333317</c:v>
                </c:pt>
                <c:pt idx="123">
                  <c:v>4009643.013477901</c:v>
                </c:pt>
                <c:pt idx="124">
                  <c:v>2919358.9093593787</c:v>
                </c:pt>
                <c:pt idx="125">
                  <c:v>499403.9059165034</c:v>
                </c:pt>
                <c:pt idx="126">
                  <c:v>5706367.8113348633</c:v>
                </c:pt>
                <c:pt idx="127">
                  <c:v>1211547.6605392154</c:v>
                </c:pt>
                <c:pt idx="128">
                  <c:v>165224.90286563706</c:v>
                </c:pt>
                <c:pt idx="129">
                  <c:v>2381354.813208139</c:v>
                </c:pt>
                <c:pt idx="130">
                  <c:v>2221025.6155681428</c:v>
                </c:pt>
                <c:pt idx="131">
                  <c:v>1407472.081284574</c:v>
                </c:pt>
                <c:pt idx="132">
                  <c:v>6611278.9917270364</c:v>
                </c:pt>
                <c:pt idx="133">
                  <c:v>22234.763433117674</c:v>
                </c:pt>
                <c:pt idx="134">
                  <c:v>7252798.037773516</c:v>
                </c:pt>
                <c:pt idx="135">
                  <c:v>4175153.4593909332</c:v>
                </c:pt>
                <c:pt idx="136">
                  <c:v>0</c:v>
                </c:pt>
                <c:pt idx="137">
                  <c:v>2499060.3374907551</c:v>
                </c:pt>
                <c:pt idx="138">
                  <c:v>8791043.7813840397</c:v>
                </c:pt>
                <c:pt idx="139">
                  <c:v>20527.793596195595</c:v>
                </c:pt>
                <c:pt idx="140">
                  <c:v>1329957.24500249</c:v>
                </c:pt>
                <c:pt idx="141">
                  <c:v>9008866.54944955</c:v>
                </c:pt>
                <c:pt idx="142">
                  <c:v>13182614.376879741</c:v>
                </c:pt>
                <c:pt idx="143">
                  <c:v>10544.693326679822</c:v>
                </c:pt>
                <c:pt idx="144">
                  <c:v>466663.71582910145</c:v>
                </c:pt>
                <c:pt idx="145">
                  <c:v>409253.35342629184</c:v>
                </c:pt>
                <c:pt idx="146">
                  <c:v>269020.86549952452</c:v>
                </c:pt>
                <c:pt idx="147">
                  <c:v>2153996.3209253931</c:v>
                </c:pt>
                <c:pt idx="148">
                  <c:v>278145.23230690154</c:v>
                </c:pt>
                <c:pt idx="149">
                  <c:v>0</c:v>
                </c:pt>
                <c:pt idx="150">
                  <c:v>0</c:v>
                </c:pt>
                <c:pt idx="151">
                  <c:v>2163943.1087942943</c:v>
                </c:pt>
                <c:pt idx="152">
                  <c:v>362101.44149504276</c:v>
                </c:pt>
                <c:pt idx="153">
                  <c:v>905828.44854861335</c:v>
                </c:pt>
                <c:pt idx="154">
                  <c:v>1360963.2377181482</c:v>
                </c:pt>
                <c:pt idx="155">
                  <c:v>185092.56985822238</c:v>
                </c:pt>
                <c:pt idx="156">
                  <c:v>4679532.1772735761</c:v>
                </c:pt>
                <c:pt idx="157">
                  <c:v>577783.67350205907</c:v>
                </c:pt>
                <c:pt idx="158">
                  <c:v>1.8489675213984151</c:v>
                </c:pt>
                <c:pt idx="159">
                  <c:v>236487.37539664877</c:v>
                </c:pt>
                <c:pt idx="160">
                  <c:v>0</c:v>
                </c:pt>
                <c:pt idx="161">
                  <c:v>433448.0808234975</c:v>
                </c:pt>
                <c:pt idx="162">
                  <c:v>3036979.4597422155</c:v>
                </c:pt>
                <c:pt idx="163">
                  <c:v>7335280.6566693308</c:v>
                </c:pt>
                <c:pt idx="164">
                  <c:v>22026.070820211695</c:v>
                </c:pt>
                <c:pt idx="165">
                  <c:v>5083347.1003482342</c:v>
                </c:pt>
                <c:pt idx="166">
                  <c:v>732564.33059901593</c:v>
                </c:pt>
                <c:pt idx="167">
                  <c:v>0</c:v>
                </c:pt>
                <c:pt idx="168">
                  <c:v>415047.07940316654</c:v>
                </c:pt>
                <c:pt idx="169">
                  <c:v>854140.00522770314</c:v>
                </c:pt>
                <c:pt idx="170">
                  <c:v>4420656.7761465106</c:v>
                </c:pt>
                <c:pt idx="171">
                  <c:v>13531.169906823701</c:v>
                </c:pt>
                <c:pt idx="172">
                  <c:v>141769.20472610247</c:v>
                </c:pt>
                <c:pt idx="173">
                  <c:v>131425.73418985447</c:v>
                </c:pt>
                <c:pt idx="174">
                  <c:v>802174.04258499795</c:v>
                </c:pt>
                <c:pt idx="175">
                  <c:v>0</c:v>
                </c:pt>
                <c:pt idx="176">
                  <c:v>86513.200789820956</c:v>
                </c:pt>
                <c:pt idx="177">
                  <c:v>722148.11560804013</c:v>
                </c:pt>
                <c:pt idx="178">
                  <c:v>0</c:v>
                </c:pt>
                <c:pt idx="179">
                  <c:v>1585464.8833445422</c:v>
                </c:pt>
                <c:pt idx="180">
                  <c:v>704088.77310853091</c:v>
                </c:pt>
                <c:pt idx="181">
                  <c:v>1358631.8523556413</c:v>
                </c:pt>
                <c:pt idx="182">
                  <c:v>2827902.8583960487</c:v>
                </c:pt>
                <c:pt idx="183">
                  <c:v>50748.290429835353</c:v>
                </c:pt>
                <c:pt idx="184">
                  <c:v>292566.75700849458</c:v>
                </c:pt>
                <c:pt idx="185">
                  <c:v>206669.30326605681</c:v>
                </c:pt>
                <c:pt idx="186">
                  <c:v>66435.4082543353</c:v>
                </c:pt>
                <c:pt idx="187">
                  <c:v>840221.04462201614</c:v>
                </c:pt>
                <c:pt idx="188">
                  <c:v>18953007.68158263</c:v>
                </c:pt>
                <c:pt idx="189">
                  <c:v>325839.92544689937</c:v>
                </c:pt>
                <c:pt idx="190">
                  <c:v>195973.69396067006</c:v>
                </c:pt>
                <c:pt idx="191">
                  <c:v>0</c:v>
                </c:pt>
                <c:pt idx="192">
                  <c:v>5173286.4100787062</c:v>
                </c:pt>
                <c:pt idx="193">
                  <c:v>2407263.6238476988</c:v>
                </c:pt>
                <c:pt idx="194">
                  <c:v>387043.94758179429</c:v>
                </c:pt>
                <c:pt idx="195">
                  <c:v>404490.83820010495</c:v>
                </c:pt>
                <c:pt idx="196">
                  <c:v>0</c:v>
                </c:pt>
                <c:pt idx="197">
                  <c:v>954567.55100106332</c:v>
                </c:pt>
                <c:pt idx="198">
                  <c:v>35647.842565827254</c:v>
                </c:pt>
                <c:pt idx="199">
                  <c:v>3334380.1592450342</c:v>
                </c:pt>
                <c:pt idx="200">
                  <c:v>0</c:v>
                </c:pt>
                <c:pt idx="201">
                  <c:v>4006705.5621724846</c:v>
                </c:pt>
                <c:pt idx="202">
                  <c:v>0</c:v>
                </c:pt>
                <c:pt idx="203">
                  <c:v>29465.448148991669</c:v>
                </c:pt>
                <c:pt idx="204">
                  <c:v>7297064.8960132943</c:v>
                </c:pt>
                <c:pt idx="205">
                  <c:v>1703134.3655857253</c:v>
                </c:pt>
                <c:pt idx="206">
                  <c:v>645955.07143031212</c:v>
                </c:pt>
                <c:pt idx="207">
                  <c:v>758381.40299859457</c:v>
                </c:pt>
                <c:pt idx="208">
                  <c:v>34611.096341136792</c:v>
                </c:pt>
                <c:pt idx="209">
                  <c:v>1451467.0981451941</c:v>
                </c:pt>
                <c:pt idx="210">
                  <c:v>1067672.6076151142</c:v>
                </c:pt>
                <c:pt idx="211">
                  <c:v>8219771.410442587</c:v>
                </c:pt>
                <c:pt idx="212">
                  <c:v>0</c:v>
                </c:pt>
                <c:pt idx="213">
                  <c:v>498261.92935204512</c:v>
                </c:pt>
                <c:pt idx="214">
                  <c:v>8555398.0428059082</c:v>
                </c:pt>
                <c:pt idx="215">
                  <c:v>6557063.7358629797</c:v>
                </c:pt>
                <c:pt idx="216">
                  <c:v>1245574.4797352918</c:v>
                </c:pt>
                <c:pt idx="217">
                  <c:v>0</c:v>
                </c:pt>
                <c:pt idx="218">
                  <c:v>5624578.8199466588</c:v>
                </c:pt>
                <c:pt idx="219">
                  <c:v>139.17826662293649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-260699062.96782205</c:v>
                </c:pt>
                <c:pt idx="1">
                  <c:v>-269564392.73023224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-168903503.77030888</c:v>
                </c:pt>
                <c:pt idx="1">
                  <c:v>-175029378.94497502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4"/>
  </sheetPr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>
    <tabColor theme="4"/>
  </sheetPr>
  <sheetViews>
    <sheetView zoomScale="4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>
    <tabColor theme="4"/>
  </sheetPr>
  <sheetViews>
    <sheetView zoomScale="4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5">
    <tabColor theme="9"/>
  </sheetPr>
  <sheetViews>
    <sheetView zoomScale="4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6">
    <tabColor theme="9"/>
  </sheetPr>
  <sheetViews>
    <sheetView zoomScale="47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8">
    <tabColor theme="5"/>
  </sheetPr>
  <sheetViews>
    <sheetView zoomScale="4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59.545049652777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1.2937150119505063E-3" maxValue="2.4216311037351709E-2"/>
    </cacheField>
    <cacheField name="2019/20 Entry Interruptible Price" numFmtId="164">
      <sharedItems containsSemiMixedTypes="0" containsString="0" containsNumber="1" minValue="1.1643435107554557E-3" maxValue="2.1794679933616536E-2"/>
    </cacheField>
    <cacheField name="2019/20 Entry Revenue Recovery Price" numFmtId="164">
      <sharedItems containsSemiMixedTypes="0" containsString="0" containsNumber="1" minValue="0" maxValue="3.7683984954153898E-2"/>
    </cacheField>
    <cacheField name="2019/20 Entry Combined Price" numFmtId="164">
      <sharedItems containsSemiMixedTypes="0" containsString="0" containsNumber="1" minValue="1.2937150119505063E-3" maxValue="5.5416375366843254E-2"/>
    </cacheField>
    <cacheField name="2020/21 Entry Firm Price" numFmtId="164">
      <sharedItems containsSemiMixedTypes="0" containsString="0" containsNumber="1" minValue="1.2291934444286195E-3" maxValue="2.3008568734530475E-2"/>
    </cacheField>
    <cacheField name="2020/21 Entry Interruptible Price" numFmtId="164">
      <sharedItems containsSemiMixedTypes="0" containsString="0" containsNumber="1" minValue="1.1062740999857575E-3" maxValue="2.0707711861077428E-2"/>
    </cacheField>
    <cacheField name="2020/21 Entry Revenue Recovery Price" numFmtId="164">
      <sharedItems containsSemiMixedTypes="0" containsString="0" containsNumber="1" minValue="0" maxValue="4.5084074026368361E-2"/>
    </cacheField>
    <cacheField name="2020/21 Entry Combined Price" numFmtId="164">
      <sharedItems containsSemiMixedTypes="0" containsString="0" containsNumber="1" minValue="1.2291934444286195E-3" maxValue="5.8637409359907543E-2"/>
    </cacheField>
    <cacheField name="2021/22 Entry Firm Price" numFmtId="164">
      <sharedItems containsSemiMixedTypes="0" containsString="0" containsNumber="1" minValue="4.4849473698231708E-3" maxValue="8.4348824367638339E-2"/>
    </cacheField>
    <cacheField name="2021/22 Entry Interruptible Price" numFmtId="164">
      <sharedItems containsSemiMixedTypes="0" containsString="0" containsNumber="1" minValue="4.0364526328408538E-3" maxValue="7.5913941930874501E-2"/>
    </cacheField>
    <cacheField name="2021/22 Entry Revenue Recovery Price" numFmtId="164">
      <sharedItems containsSemiMixedTypes="0" containsString="0" containsNumber="1" containsInteger="1" minValue="0" maxValue="0"/>
    </cacheField>
    <cacheField name="2021/22 Entry Combined Price" numFmtId="164">
      <sharedItems containsSemiMixedTypes="0" containsString="0" containsNumber="1" minValue="4.4849473698231708E-3" maxValue="8.4348824367638339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59.545270138886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1.2271140642186873E-3" maxValue="1.8578890556739648E-2"/>
    </cacheField>
    <cacheField name="2019/20 Exit Interruptible Price" numFmtId="164">
      <sharedItems containsSemiMixedTypes="0" containsString="0" containsNumber="1" minValue="1.1044026577968185E-3" maxValue="1.6721001501065685E-2"/>
    </cacheField>
    <cacheField name="2019/20 Exit Revenue Recovery Price" numFmtId="164">
      <sharedItems containsSemiMixedTypes="0" containsString="0" containsNumber="1" minValue="0" maxValue="1.9380151739162077E-2"/>
    </cacheField>
    <cacheField name="2019/20 Exit Combined Price" numFmtId="164">
      <sharedItems containsSemiMixedTypes="0" containsString="0" containsNumber="1" minValue="1.2271140642186873E-3" maxValue="3.7959042295901725E-2"/>
    </cacheField>
    <cacheField name="2020/21 Exit Firm Price" numFmtId="164">
      <sharedItems containsSemiMixedTypes="0" containsString="0" containsNumber="1" minValue="1.2751035288054656E-3" maxValue="1.9305466053209059E-2"/>
    </cacheField>
    <cacheField name="2020/21 Exit Interruptible Price" numFmtId="164">
      <sharedItems containsSemiMixedTypes="0" containsString="0" containsNumber="1" minValue="1.1475931759249191E-3" maxValue="1.7374919447888153E-2"/>
    </cacheField>
    <cacheField name="2020/21 Exit Revenue Recovery Price" numFmtId="164">
      <sharedItems containsSemiMixedTypes="0" containsString="0" containsNumber="1" minValue="0" maxValue="2.0252170422438102E-2"/>
    </cacheField>
    <cacheField name="2020/21 Exit Combined Price" numFmtId="164">
      <sharedItems containsSemiMixedTypes="0" containsString="0" containsNumber="1" minValue="1.2751035288054656E-3" maxValue="3.9557636475647161E-2"/>
    </cacheField>
    <cacheField name="2021/22 Exit Firm Price" numFmtId="164">
      <sharedItems containsSemiMixedTypes="0" containsString="0" containsNumber="1" minValue="2.0966272560349252E-3" maxValue="3.5480586138848788E-2"/>
    </cacheField>
    <cacheField name="2021/22 Exit Interruptible Price" numFmtId="164">
      <sharedItems containsSemiMixedTypes="0" containsString="0" containsNumber="1" minValue="1.8869645304314328E-3" maxValue="3.1932527524963908E-2"/>
    </cacheField>
    <cacheField name="2021/22 Exit Revenue Recovery Price" numFmtId="164">
      <sharedItems containsSemiMixedTypes="0" containsString="0" containsNumber="1" containsInteger="1" minValue="0" maxValue="0"/>
    </cacheField>
    <cacheField name="2021/22 Exit Combined Price" numFmtId="164">
      <sharedItems containsSemiMixedTypes="0" containsString="0" containsNumber="1" minValue="2.0966272560349252E-3" maxValue="3.5480586138848788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59.545483796297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71681214.371392667"/>
    </cacheField>
    <cacheField name="2019/20 Entry Revenue Recovery Revenue" numFmtId="165">
      <sharedItems containsSemiMixedTypes="0" containsString="0" containsNumber="1" minValue="0" maxValue="103612533.28543063"/>
    </cacheField>
    <cacheField name="2019/20 Entry Combined Revenue" numFmtId="165">
      <sharedItems containsSemiMixedTypes="0" containsString="0" containsNumber="1" minValue="0" maxValue="175293747.65682328"/>
    </cacheField>
    <cacheField name="2020/21 Entry Capacity Revenue" numFmtId="165">
      <sharedItems containsSemiMixedTypes="0" containsString="0" containsNumber="1" minValue="0" maxValue="69574055.437231153"/>
    </cacheField>
    <cacheField name="2020/21 Entry Revenue Recovery Revenue" numFmtId="165">
      <sharedItems containsSemiMixedTypes="0" containsString="0" containsNumber="1" minValue="0" maxValue="108271903.94947924"/>
    </cacheField>
    <cacheField name="2020/21 Entry Combined Revenue" numFmtId="165">
      <sharedItems containsSemiMixedTypes="0" containsString="0" containsNumber="1" minValue="0" maxValue="177845959.38671041"/>
    </cacheField>
    <cacheField name="2021/22 Entry Capacity Revenue" numFmtId="165">
      <sharedItems containsSemiMixedTypes="0" containsString="0" containsNumber="1" minValue="0" maxValue="262169596.74707854"/>
    </cacheField>
    <cacheField name="2021/22 Entry Revenue Recovery Revenue" numFmtId="165">
      <sharedItems containsSemiMixedTypes="0" containsString="0" containsNumber="1" minValue="0" maxValue="1.5598735456343986E-6"/>
    </cacheField>
    <cacheField name="2021/22 Entry Combined Revenue" numFmtId="165">
      <sharedItems containsSemiMixedTypes="0" containsString="0" containsNumber="1" minValue="0" maxValue="262169596.74708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59.545735995373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14057318.181774402"/>
    </cacheField>
    <cacheField name="2019/20 Exit Combined Revenue" numFmtId="165">
      <sharedItems containsSemiMixedTypes="0" containsString="0" containsNumber="1" minValue="0" maxValue="22711449.695479847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16103945.535844553"/>
    </cacheField>
    <cacheField name="2020/21 Exit Combined Revenue" numFmtId="165">
      <sharedItems containsSemiMixedTypes="0" containsString="0" containsNumber="1" minValue="0" maxValue="25071949.338843629"/>
    </cacheField>
    <cacheField name="2021/22 Exit Capacity Revenue" numFmtId="165">
      <sharedItems containsSemiMixedTypes="0" containsString="0" containsNumber="1" minValue="0" maxValue="18953007.681584403"/>
    </cacheField>
    <cacheField name="2021/22 Exit Revenue Recovery Revenue" numFmtId="165">
      <sharedItems containsSemiMixedTypes="0" containsString="0" containsNumber="1" minValue="-9.7128522073209532E-6" maxValue="0"/>
    </cacheField>
    <cacheField name="2021/22 Exit Combined Revenue" numFmtId="165">
      <sharedItems containsSemiMixedTypes="0" containsString="0" containsNumber="1" minValue="0" maxValue="18953007.681582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1.8643957176542551E-3"/>
    <n v="1.6779561458888294E-3"/>
    <n v="0"/>
    <n v="1.8643957176542551E-3"/>
    <n v="1.7714125389225019E-3"/>
    <n v="1.5942712850302518E-3"/>
    <n v="0"/>
    <n v="1.7714125389225019E-3"/>
    <n v="6.064940822237296E-3"/>
    <n v="5.4584467400135665E-3"/>
    <n v="0"/>
    <n v="6.064940822237296E-3"/>
  </r>
  <r>
    <x v="1"/>
    <s v="INTERCONNECTION POINT"/>
    <n v="1.09E-2"/>
    <n v="0"/>
    <n v="4.3400000000000001E-2"/>
    <n v="5.4300000000000001E-2"/>
    <n v="1.0419706598473298E-2"/>
    <n v="9.3777359386259685E-3"/>
    <n v="3.7683984954153898E-2"/>
    <n v="4.8103691552627198E-2"/>
    <n v="9.9000436150175845E-3"/>
    <n v="8.9100392535158262E-3"/>
    <n v="4.5084074026368361E-2"/>
    <n v="5.4984117641385943E-2"/>
    <n v="3.4920919864475056E-2"/>
    <n v="3.1428827878027553E-2"/>
    <n v="0"/>
    <n v="3.4920919864475056E-2"/>
  </r>
  <r>
    <x v="2"/>
    <s v="BEACH TERMINAL"/>
    <n v="1.09E-2"/>
    <n v="0"/>
    <n v="4.3400000000000001E-2"/>
    <n v="5.4300000000000001E-2"/>
    <n v="1.0419706598473298E-2"/>
    <n v="9.3777359386259685E-3"/>
    <n v="3.1200064329491548E-2"/>
    <n v="4.1619770927964844E-2"/>
    <n v="9.9000436150175845E-3"/>
    <n v="8.9100392535158262E-3"/>
    <n v="3.260310563968509E-2"/>
    <n v="4.2503149254702673E-2"/>
    <n v="3.4920919864475056E-2"/>
    <n v="3.1428827878027553E-2"/>
    <n v="0"/>
    <n v="3.4920919864475056E-2"/>
  </r>
  <r>
    <x v="3"/>
    <s v="ONSHORE FIELD"/>
    <n v="1E-4"/>
    <n v="0"/>
    <n v="4.3400000000000001E-2"/>
    <n v="4.3500000000000004E-2"/>
    <n v="1.1898317381707418E-2"/>
    <n v="1.0708485643536676E-2"/>
    <n v="3.1200064329491548E-2"/>
    <n v="4.3098381711198966E-2"/>
    <n v="1.1304911506959755E-2"/>
    <n v="1.0174420356263779E-2"/>
    <n v="3.260310563968509E-2"/>
    <n v="4.3908017146644843E-2"/>
    <n v="3.9686510316392205E-2"/>
    <n v="3.571785928475299E-2"/>
    <n v="0"/>
    <n v="3.9686510316392205E-2"/>
  </r>
  <r>
    <x v="4"/>
    <s v="BEACH TERMINAL"/>
    <n v="1.4E-3"/>
    <n v="0"/>
    <n v="4.3400000000000001E-2"/>
    <n v="4.48E-2"/>
    <n v="1.3143647454315338E-2"/>
    <n v="1.1829282708883804E-2"/>
    <n v="3.1200064329491548E-2"/>
    <n v="4.4343711783806888E-2"/>
    <n v="1.2488133118566154E-2"/>
    <n v="1.1239319806709537E-2"/>
    <n v="3.260310563968509E-2"/>
    <n v="4.5091238758251245E-2"/>
    <n v="4.5488503193392059E-2"/>
    <n v="4.0939652874052851E-2"/>
    <n v="0"/>
    <n v="4.5488503193392059E-2"/>
  </r>
  <r>
    <x v="5"/>
    <s v="STORAGE SITE"/>
    <n v="1E-4"/>
    <n v="0"/>
    <n v="0"/>
    <n v="1E-4"/>
    <n v="1.8084545667490179E-3"/>
    <n v="1.627609110074116E-3"/>
    <n v="0"/>
    <n v="1.8084545667490179E-3"/>
    <n v="1.7182613461703689E-3"/>
    <n v="1.546435211553332E-3"/>
    <n v="0"/>
    <n v="1.7182613461703689E-3"/>
    <n v="5.8379946010236293E-3"/>
    <n v="5.2541951409212665E-3"/>
    <n v="0"/>
    <n v="5.8379946010236293E-3"/>
  </r>
  <r>
    <x v="6"/>
    <s v="ONSHORE FIELD"/>
    <n v="4.1000000000000003E-3"/>
    <n v="0"/>
    <n v="4.3400000000000001E-2"/>
    <n v="4.7500000000000001E-2"/>
    <n v="1.3090223389258549E-2"/>
    <n v="1.1781201050332694E-2"/>
    <n v="3.1200064329491548E-2"/>
    <n v="4.4290287718750099E-2"/>
    <n v="1.2437373476808945E-2"/>
    <n v="1.119363612912805E-2"/>
    <n v="3.260310563968509E-2"/>
    <n v="4.5040479116494031E-2"/>
    <n v="4.6324919016432944E-2"/>
    <n v="4.1692427114789654E-2"/>
    <n v="0"/>
    <n v="4.6324919016432944E-2"/>
  </r>
  <r>
    <x v="7"/>
    <s v="STORAGE SITE"/>
    <n v="1E-4"/>
    <n v="0"/>
    <n v="0"/>
    <n v="1E-4"/>
    <n v="1.4627865124793545E-3"/>
    <n v="1.316507861231419E-3"/>
    <n v="0"/>
    <n v="1.4627865124793545E-3"/>
    <n v="1.3898328264950312E-3"/>
    <n v="1.2508495438455281E-3"/>
    <n v="0"/>
    <n v="1.3898328264950312E-3"/>
    <n v="4.8636221943246828E-3"/>
    <n v="4.3772599748922144E-3"/>
    <n v="0"/>
    <n v="4.8636221943246828E-3"/>
  </r>
  <r>
    <x v="8"/>
    <s v="STORAGE SITE"/>
    <n v="1.35E-2"/>
    <n v="0"/>
    <n v="0"/>
    <n v="1.35E-2"/>
    <n v="1.4144104979094982E-3"/>
    <n v="1.2729694481185482E-3"/>
    <n v="0"/>
    <n v="1.4144104979094982E-3"/>
    <n v="1.3438694733395331E-3"/>
    <n v="1.2094825260055798E-3"/>
    <n v="0"/>
    <n v="1.3438694733395331E-3"/>
    <n v="5.0030084861069817E-3"/>
    <n v="4.502707637496284E-3"/>
    <n v="0"/>
    <n v="5.0030084861069817E-3"/>
  </r>
  <r>
    <x v="9"/>
    <s v="STORAGE SITE"/>
    <n v="1E-4"/>
    <n v="0"/>
    <n v="0"/>
    <n v="1E-4"/>
    <n v="1.9888724497054591E-3"/>
    <n v="1.7899852047349133E-3"/>
    <n v="0"/>
    <n v="1.9888724497054591E-3"/>
    <n v="1.8896812314922464E-3"/>
    <n v="1.7007131083430218E-3"/>
    <n v="0"/>
    <n v="1.8896812314922464E-3"/>
    <n v="6.478230362728034E-3"/>
    <n v="5.8304073264552302E-3"/>
    <n v="0"/>
    <n v="6.478230362728034E-3"/>
  </r>
  <r>
    <x v="10"/>
    <s v="BEACH TERMINAL"/>
    <n v="1.4E-2"/>
    <n v="0"/>
    <n v="4.3400000000000001E-2"/>
    <n v="5.74E-2"/>
    <n v="1.0040470378728527E-2"/>
    <n v="9.0364233408556736E-3"/>
    <n v="3.1200064329491548E-2"/>
    <n v="4.1240534708220075E-2"/>
    <n v="9.5397210780646009E-3"/>
    <n v="8.5857489702581419E-3"/>
    <n v="3.260310563968509E-2"/>
    <n v="4.2142826717749687E-2"/>
    <n v="3.5142257556276528E-2"/>
    <n v="3.1628031800648874E-2"/>
    <n v="0"/>
    <n v="3.5142257556276528E-2"/>
  </r>
  <r>
    <x v="11"/>
    <s v="STORAGE SITE"/>
    <n v="1E-3"/>
    <n v="0"/>
    <n v="0"/>
    <n v="1E-3"/>
    <n v="1.6087732031098564E-3"/>
    <n v="1.4478958827988707E-3"/>
    <n v="0"/>
    <n v="1.6087732031098564E-3"/>
    <n v="1.5285387095057691E-3"/>
    <n v="1.3756848385551924E-3"/>
    <n v="0"/>
    <n v="1.5285387095057691E-3"/>
    <n v="5.5105677350382491E-3"/>
    <n v="4.9595109615344244E-3"/>
    <n v="0"/>
    <n v="5.5105677350382491E-3"/>
  </r>
  <r>
    <x v="12"/>
    <s v="STORAGE SITE"/>
    <n v="1.4800000000000001E-2"/>
    <n v="0"/>
    <n v="0"/>
    <n v="1.4800000000000001E-2"/>
    <n v="2.4342100979616705E-3"/>
    <n v="2.1907890881655034E-3"/>
    <n v="0"/>
    <n v="2.4342100979616705E-3"/>
    <n v="2.3128085143460501E-3"/>
    <n v="2.081527662911445E-3"/>
    <n v="0"/>
    <n v="2.3128085143460501E-3"/>
    <n v="8.5231188455794169E-3"/>
    <n v="7.6708069610214756E-3"/>
    <n v="0"/>
    <n v="8.5231188455794169E-3"/>
  </r>
  <r>
    <x v="13"/>
    <s v="STORAGE SITE"/>
    <n v="1.5900000000000001E-2"/>
    <n v="0"/>
    <n v="0"/>
    <n v="1.5900000000000001E-2"/>
    <n v="1.3493920014509243E-3"/>
    <n v="1.2144528013058318E-3"/>
    <n v="0"/>
    <n v="1.3493920014509243E-3"/>
    <n v="1.2820936503219194E-3"/>
    <n v="1.1538842852897274E-3"/>
    <n v="0"/>
    <n v="1.2820936503219194E-3"/>
    <n v="4.7476759355095516E-3"/>
    <n v="4.2729083419585966E-3"/>
    <n v="0"/>
    <n v="4.7476759355095516E-3"/>
  </r>
  <r>
    <x v="14"/>
    <s v="STORAGE SITE"/>
    <n v="1E-4"/>
    <n v="0"/>
    <n v="0"/>
    <n v="1E-4"/>
    <n v="1.442427212327188E-3"/>
    <n v="1.2981844910944693E-3"/>
    <n v="0"/>
    <n v="1.442427212327188E-3"/>
    <n v="1.3704889075878319E-3"/>
    <n v="1.2334400168290487E-3"/>
    <n v="0"/>
    <n v="1.3704889075878319E-3"/>
    <n v="4.7956852889066452E-3"/>
    <n v="4.3161167600159808E-3"/>
    <n v="0"/>
    <n v="4.7956852889066452E-3"/>
  </r>
  <r>
    <x v="15"/>
    <s v="ONSHORE FIELD"/>
    <n v="5.3E-3"/>
    <n v="0"/>
    <n v="4.3400000000000001E-2"/>
    <n v="4.87E-2"/>
    <n v="9.2408215139321882E-3"/>
    <n v="8.3167393625389694E-3"/>
    <n v="3.1200064329491548E-2"/>
    <n v="4.0440885843423736E-2"/>
    <n v="8.7799531744901394E-3"/>
    <n v="7.901957857041125E-3"/>
    <n v="3.260310563968509E-2"/>
    <n v="4.1383058814175228E-2"/>
    <n v="3.2035338355879787E-2"/>
    <n v="2.8831804520291812E-2"/>
    <n v="0"/>
    <n v="3.2035338355879787E-2"/>
  </r>
  <r>
    <x v="16"/>
    <s v="STORAGE SITE"/>
    <n v="1.26E-2"/>
    <n v="0"/>
    <n v="0"/>
    <n v="1.26E-2"/>
    <n v="1.3887688942914199E-3"/>
    <n v="1.249892004862278E-3"/>
    <n v="0"/>
    <n v="1.3887688942914199E-3"/>
    <n v="1.3195066957719609E-3"/>
    <n v="1.1875560261947649E-3"/>
    <n v="0"/>
    <n v="1.3195066957719609E-3"/>
    <n v="4.8985017468098132E-3"/>
    <n v="4.4086515721288317E-3"/>
    <n v="0"/>
    <n v="4.8985017468098132E-3"/>
  </r>
  <r>
    <x v="17"/>
    <s v="STORAGE SITE"/>
    <n v="5.3E-3"/>
    <n v="0"/>
    <n v="0"/>
    <n v="5.3E-3"/>
    <n v="1.2937150119505063E-3"/>
    <n v="1.1643435107554557E-3"/>
    <n v="0"/>
    <n v="1.2937150119505063E-3"/>
    <n v="1.2291934444286195E-3"/>
    <n v="1.1062740999857575E-3"/>
    <n v="0"/>
    <n v="1.2291934444286195E-3"/>
    <n v="4.4849473698231708E-3"/>
    <n v="4.0364526328408538E-3"/>
    <n v="0"/>
    <n v="4.4849473698231708E-3"/>
  </r>
  <r>
    <x v="18"/>
    <s v="LNG IMPORTATION TERMINAL"/>
    <n v="9.4000000000000004E-3"/>
    <n v="0"/>
    <n v="4.3400000000000001E-2"/>
    <n v="5.28E-2"/>
    <n v="1.2689153439549844E-2"/>
    <n v="1.1420238095594859E-2"/>
    <n v="3.1200064329491548E-2"/>
    <n v="4.3889217769041394E-2"/>
    <n v="1.2056306125510311E-2"/>
    <n v="1.085067551295928E-2"/>
    <n v="3.260310563968509E-2"/>
    <n v="4.4659411765195403E-2"/>
    <n v="4.0936223246479421E-2"/>
    <n v="3.6842600921831475E-2"/>
    <n v="0"/>
    <n v="4.0936223246479421E-2"/>
  </r>
  <r>
    <x v="19"/>
    <s v="LNG IMPORTATION TERMINAL"/>
    <n v="2.2800000000000001E-2"/>
    <n v="0"/>
    <n v="4.3400000000000001E-2"/>
    <n v="6.6200000000000009E-2"/>
    <n v="1.9220667757551237E-2"/>
    <n v="1.7298600981796114E-2"/>
    <n v="3.1200064329491548E-2"/>
    <n v="5.0420732087042786E-2"/>
    <n v="1.8262073630499365E-2"/>
    <n v="1.6435866267449428E-2"/>
    <n v="3.260310563968509E-2"/>
    <n v="5.0865179270184455E-2"/>
    <n v="6.3096273980663198E-2"/>
    <n v="5.6786646582596884E-2"/>
    <n v="0"/>
    <n v="6.3096273980663198E-2"/>
  </r>
  <r>
    <x v="20"/>
    <s v="STORAGE SITE"/>
    <n v="1E-4"/>
    <n v="0"/>
    <n v="0"/>
    <n v="1E-4"/>
    <n v="1.5054562746285908E-3"/>
    <n v="1.3549106471657316E-3"/>
    <n v="0"/>
    <n v="1.5054562746285908E-3"/>
    <n v="1.4303745156805752E-3"/>
    <n v="1.2873370641125175E-3"/>
    <n v="0"/>
    <n v="1.4303745156805752E-3"/>
    <n v="5.0262458493834962E-3"/>
    <n v="4.5236212644451466E-3"/>
    <n v="0"/>
    <n v="5.0262458493834962E-3"/>
  </r>
  <r>
    <x v="21"/>
    <s v="INTERCONNECTION POINT"/>
    <n v="7.7000000000000002E-3"/>
    <n v="0"/>
    <n v="4.3400000000000001E-2"/>
    <n v="5.11E-2"/>
    <n v="1.4264763176596237E-2"/>
    <n v="1.2838286858936614E-2"/>
    <n v="3.7683984954153898E-2"/>
    <n v="5.1948748130750136E-2"/>
    <n v="1.3553335333539184E-2"/>
    <n v="1.2198001800185265E-2"/>
    <n v="4.5084074026368361E-2"/>
    <n v="5.8637409359907543E-2"/>
    <n v="5.0585026487276863E-2"/>
    <n v="4.5526523838549181E-2"/>
    <n v="0"/>
    <n v="5.0585026487276863E-2"/>
  </r>
  <r>
    <x v="22"/>
    <s v="BEACH TERMINAL"/>
    <n v="4.8800000000000003E-2"/>
    <n v="0"/>
    <n v="4.3400000000000001E-2"/>
    <n v="9.2200000000000004E-2"/>
    <n v="2.4216311037351709E-2"/>
    <n v="2.1794679933616536E-2"/>
    <n v="3.1200064329491548E-2"/>
    <n v="5.5416375366843254E-2"/>
    <n v="2.3008568734530475E-2"/>
    <n v="2.0707711861077428E-2"/>
    <n v="3.260310563968509E-2"/>
    <n v="5.5611674374215561E-2"/>
    <n v="8.4348824367638339E-2"/>
    <n v="7.5913941930874501E-2"/>
    <n v="0"/>
    <n v="8.4348824367638339E-2"/>
  </r>
  <r>
    <x v="23"/>
    <s v="BEACH TERMINAL"/>
    <n v="1.0999999999999999E-2"/>
    <n v="0"/>
    <n v="4.3400000000000001E-2"/>
    <n v="5.4400000000000004E-2"/>
    <n v="1.2041787327918448E-2"/>
    <n v="1.0837608595126603E-2"/>
    <n v="3.1200064329491548E-2"/>
    <n v="4.3241851657409999E-2"/>
    <n v="1.1441226163376426E-2"/>
    <n v="1.0297103547038784E-2"/>
    <n v="3.260310563968509E-2"/>
    <n v="4.4044331803061512E-2"/>
    <n v="4.2664650365474913E-2"/>
    <n v="3.8398185328927421E-2"/>
    <n v="0"/>
    <n v="4.2664650365474913E-2"/>
  </r>
  <r>
    <x v="24"/>
    <s v="BEACH TERMINAL"/>
    <n v="1.4200000000000001E-2"/>
    <n v="0"/>
    <n v="4.3400000000000001E-2"/>
    <n v="5.7599999999999998E-2"/>
    <n v="9.6904326276841118E-3"/>
    <n v="8.7213893649156996E-3"/>
    <n v="3.1200064329491548E-2"/>
    <n v="4.0890496957175657E-2"/>
    <n v="9.2071407919027907E-3"/>
    <n v="8.2864267127125118E-3"/>
    <n v="3.260310563968509E-2"/>
    <n v="4.1810246431587879E-2"/>
    <n v="3.3260944519071155E-2"/>
    <n v="2.9934850067164041E-2"/>
    <n v="0"/>
    <n v="3.3260944519071155E-2"/>
  </r>
  <r>
    <x v="25"/>
    <s v="ONSHORE FIELD"/>
    <n v="1E-4"/>
    <n v="0"/>
    <n v="4.3400000000000001E-2"/>
    <n v="4.3500000000000004E-2"/>
    <n v="1.4169527198449976E-2"/>
    <n v="1.2752574478604979E-2"/>
    <n v="3.1200064329491548E-2"/>
    <n v="4.5369591527941525E-2"/>
    <n v="1.346284906807131E-2"/>
    <n v="1.2116564161264179E-2"/>
    <n v="3.260310563968509E-2"/>
    <n v="4.6065954707756401E-2"/>
    <n v="4.5423748297569032E-2"/>
    <n v="4.0881373467812135E-2"/>
    <n v="0"/>
    <n v="4.5423748297569032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1.9380151739162077E-2"/>
    <n v="3.616817621712913E-2"/>
    <n v="1.7444563531392638E-2"/>
    <n v="1.5700107178253375E-2"/>
    <n v="2.0252170422438102E-2"/>
    <n v="3.769673395383074E-2"/>
    <n v="2.1500470933940922E-2"/>
    <n v="1.9350423840546829E-2"/>
    <n v="0"/>
    <n v="2.1500470933940922E-2"/>
  </r>
  <r>
    <x v="1"/>
    <x v="1"/>
    <n v="2.5399999999999999E-2"/>
    <n v="0"/>
    <n v="2.0199999999999999E-2"/>
    <n v="4.5600000000000002E-2"/>
    <n v="1.2930056372265374E-2"/>
    <n v="1.1637050735038837E-2"/>
    <n v="1.9380151739162077E-2"/>
    <n v="3.2310208111427451E-2"/>
    <n v="1.3435719619452552E-2"/>
    <n v="1.2092147657507298E-2"/>
    <n v="2.0252170422438102E-2"/>
    <n v="3.3687890041890656E-2"/>
    <n v="2.6092660701744683E-2"/>
    <n v="2.3483394631570214E-2"/>
    <n v="0"/>
    <n v="2.6092660701744683E-2"/>
  </r>
  <r>
    <x v="2"/>
    <x v="2"/>
    <n v="1.7299999999999999E-2"/>
    <n v="0"/>
    <n v="2.0199999999999999E-2"/>
    <n v="3.7499999999999999E-2"/>
    <n v="9.6944941814094149E-3"/>
    <n v="8.725044763268474E-3"/>
    <n v="1.9380151739162077E-2"/>
    <n v="2.907464592057149E-2"/>
    <n v="1.0073622413063815E-2"/>
    <n v="9.0662601717574325E-3"/>
    <n v="2.0252170422438102E-2"/>
    <n v="3.0325792835501915E-2"/>
    <n v="2.0175803768425701E-2"/>
    <n v="1.8158223391583132E-2"/>
    <n v="0"/>
    <n v="2.0175803768425701E-2"/>
  </r>
  <r>
    <x v="3"/>
    <x v="3"/>
    <n v="1.7299999999999999E-2"/>
    <n v="0"/>
    <n v="2.0199999999999999E-2"/>
    <n v="3.7499999999999999E-2"/>
    <n v="9.6944941814094132E-3"/>
    <n v="8.7250447632684722E-3"/>
    <n v="1.9380151739162077E-2"/>
    <n v="2.907464592057149E-2"/>
    <n v="1.0073622413063815E-2"/>
    <n v="9.0662601717574325E-3"/>
    <n v="2.0252170422438102E-2"/>
    <n v="3.0325792835501915E-2"/>
    <n v="2.0175803768425704E-2"/>
    <n v="1.8158223391583132E-2"/>
    <n v="0"/>
    <n v="2.0175803768425704E-2"/>
  </r>
  <r>
    <x v="4"/>
    <x v="1"/>
    <n v="1E-4"/>
    <n v="0"/>
    <n v="2.0199999999999999E-2"/>
    <n v="2.0299999999999999E-2"/>
    <n v="1.807031255783919E-2"/>
    <n v="1.6263281302055271E-2"/>
    <n v="1.9380151739162077E-2"/>
    <n v="3.7450464297001267E-2"/>
    <n v="1.8776998798224333E-2"/>
    <n v="1.68992989184019E-2"/>
    <n v="2.0252170422438102E-2"/>
    <n v="3.9029169220662435E-2"/>
    <n v="2.2513940170164677E-2"/>
    <n v="2.0262546153148212E-2"/>
    <n v="0"/>
    <n v="2.2513940170164677E-2"/>
  </r>
  <r>
    <x v="5"/>
    <x v="0"/>
    <n v="1E-4"/>
    <n v="0"/>
    <n v="2.0199999999999999E-2"/>
    <n v="2.0299999999999999E-2"/>
    <n v="1.3931322426981831E-2"/>
    <n v="1.2538190184283649E-2"/>
    <n v="1.9380151739162077E-2"/>
    <n v="3.3311474166143912E-2"/>
    <n v="1.4476142769076361E-2"/>
    <n v="1.3028528492168725E-2"/>
    <n v="2.0252170422438102E-2"/>
    <n v="3.4728313191514461E-2"/>
    <n v="2.0422118411225321E-2"/>
    <n v="1.8379906570102789E-2"/>
    <n v="0"/>
    <n v="2.0422118411225321E-2"/>
  </r>
  <r>
    <x v="6"/>
    <x v="3"/>
    <n v="2.0799999999999999E-2"/>
    <n v="0"/>
    <n v="2.0199999999999999E-2"/>
    <n v="4.0999999999999995E-2"/>
    <n v="9.9870823308106753E-3"/>
    <n v="8.9883740977296078E-3"/>
    <n v="1.9380151739162077E-2"/>
    <n v="2.9367234069972752E-2"/>
    <n v="1.0377652977676202E-2"/>
    <n v="9.3398876799085824E-3"/>
    <n v="2.0252170422438102E-2"/>
    <n v="3.0629823400114303E-2"/>
    <n v="2.0521771197806973E-2"/>
    <n v="1.8469594078026275E-2"/>
    <n v="0"/>
    <n v="2.0521771197806973E-2"/>
  </r>
  <r>
    <x v="7"/>
    <x v="4"/>
    <n v="1.4E-3"/>
    <n v="0"/>
    <n v="2.0199999999999999E-2"/>
    <n v="2.1599999999999998E-2"/>
    <n v="8.6363206867422337E-3"/>
    <n v="7.7726886180680098E-3"/>
    <n v="1.9380151739162077E-2"/>
    <n v="2.8016472425904312E-2"/>
    <n v="8.9740663110826745E-3"/>
    <n v="8.0766596799744066E-3"/>
    <n v="2.0252170422438102E-2"/>
    <n v="2.9226236733520775E-2"/>
    <n v="1.5092856125223682E-2"/>
    <n v="1.3583570512701313E-2"/>
    <n v="0"/>
    <n v="1.5092856125223682E-2"/>
  </r>
  <r>
    <x v="8"/>
    <x v="5"/>
    <n v="2.2800000000000001E-2"/>
    <n v="0"/>
    <n v="2.0199999999999999E-2"/>
    <n v="4.2999999999999997E-2"/>
    <n v="1.0130649093565376E-2"/>
    <n v="9.1175841842088389E-3"/>
    <n v="1.9380151739162077E-2"/>
    <n v="2.9510800832727453E-2"/>
    <n v="1.0526834289459351E-2"/>
    <n v="9.4741508605134164E-3"/>
    <n v="2.0252170422438102E-2"/>
    <n v="3.0779004711897453E-2"/>
    <n v="2.0668785593555821E-2"/>
    <n v="1.8601907034200237E-2"/>
    <n v="0"/>
    <n v="2.0668785593555821E-2"/>
  </r>
  <r>
    <x v="9"/>
    <x v="3"/>
    <n v="2.2800000000000001E-2"/>
    <n v="0"/>
    <n v="2.0199999999999999E-2"/>
    <n v="4.2999999999999997E-2"/>
    <n v="1.0130649093565373E-2"/>
    <n v="9.1175841842088354E-3"/>
    <n v="1.9380151739162077E-2"/>
    <n v="2.951080083272745E-2"/>
    <n v="1.0526834289459349E-2"/>
    <n v="9.4741508605134146E-3"/>
    <n v="2.0252170422438102E-2"/>
    <n v="3.0779004711897449E-2"/>
    <n v="2.0668785593555825E-2"/>
    <n v="1.8601907034200241E-2"/>
    <n v="0"/>
    <n v="2.0668785593555825E-2"/>
  </r>
  <r>
    <x v="10"/>
    <x v="3"/>
    <n v="1.6500000000000001E-2"/>
    <n v="0"/>
    <n v="2.0199999999999999E-2"/>
    <n v="3.6699999999999997E-2"/>
    <n v="9.6742041480754794E-3"/>
    <n v="8.7067837332679317E-3"/>
    <n v="1.9380151739162077E-2"/>
    <n v="2.9054355887237558E-2"/>
    <n v="1.0052538885575968E-2"/>
    <n v="9.0472849970183716E-3"/>
    <n v="2.0252170422438102E-2"/>
    <n v="3.0304709308014072E-2"/>
    <n v="2.0181052757969116E-2"/>
    <n v="1.8162947482172204E-2"/>
    <n v="0"/>
    <n v="2.0181052757969116E-2"/>
  </r>
  <r>
    <x v="11"/>
    <x v="6"/>
    <n v="2.75E-2"/>
    <n v="0"/>
    <n v="0"/>
    <n v="2.75E-2"/>
    <n v="1.9095966763894162E-3"/>
    <n v="1.7186370087504746E-3"/>
    <n v="0"/>
    <n v="1.9095966763894162E-3"/>
    <n v="1.984276386082881E-3"/>
    <n v="1.7858487474745929E-3"/>
    <n v="0"/>
    <n v="1.984276386082881E-3"/>
    <n v="3.8199456216365547E-3"/>
    <n v="3.4379510594728991E-3"/>
    <n v="0"/>
    <n v="3.8199456216365547E-3"/>
  </r>
  <r>
    <x v="12"/>
    <x v="7"/>
    <n v="3.5499999999999997E-2"/>
    <n v="0"/>
    <n v="2.0199999999999999E-2"/>
    <n v="5.57E-2"/>
    <n v="1.6319890423474273E-2"/>
    <n v="1.4687901381126847E-2"/>
    <n v="1.9380151739162077E-2"/>
    <n v="3.570004216263635E-2"/>
    <n v="1.69581218857109E-2"/>
    <n v="1.5262309697139811E-2"/>
    <n v="2.0252170422438102E-2"/>
    <n v="3.7210292308148998E-2"/>
    <n v="3.180980094809998E-2"/>
    <n v="2.862882085328998E-2"/>
    <n v="0"/>
    <n v="3.180980094809998E-2"/>
  </r>
  <r>
    <x v="13"/>
    <x v="8"/>
    <n v="1E-4"/>
    <n v="0"/>
    <n v="2.0199999999999999E-2"/>
    <n v="2.0299999999999999E-2"/>
    <n v="1.0330325376651085E-2"/>
    <n v="9.2972928389859766E-3"/>
    <n v="1.9380151739162077E-2"/>
    <n v="2.9710477115813164E-2"/>
    <n v="1.0734319429272705E-2"/>
    <n v="9.6608874863454344E-3"/>
    <n v="2.0252170422438102E-2"/>
    <n v="3.0986489851710805E-2"/>
    <n v="1.9624459706584645E-2"/>
    <n v="1.7662013735926182E-2"/>
    <n v="0"/>
    <n v="1.9624459706584645E-2"/>
  </r>
  <r>
    <x v="14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2.7474243589218502E-3"/>
    <n v="2.4726819230296653E-3"/>
    <n v="0"/>
    <n v="2.7474243589218502E-3"/>
  </r>
  <r>
    <x v="15"/>
    <x v="9"/>
    <n v="1E-4"/>
    <n v="0"/>
    <n v="2.0199999999999999E-2"/>
    <n v="2.0299999999999999E-2"/>
    <n v="1.0330325376651083E-2"/>
    <n v="9.2972928389859748E-3"/>
    <n v="1.594163723997849E-2"/>
    <n v="2.6271962616629573E-2"/>
    <n v="1.0734319429272703E-2"/>
    <n v="9.6608874863454326E-3"/>
    <n v="1.8262605608347953E-2"/>
    <n v="2.8996925037620656E-2"/>
    <n v="1.9624459706584642E-2"/>
    <n v="1.7662013735926178E-2"/>
    <n v="0"/>
    <n v="1.9624459706584642E-2"/>
  </r>
  <r>
    <x v="16"/>
    <x v="1"/>
    <n v="1E-4"/>
    <n v="0"/>
    <n v="2.0199999999999999E-2"/>
    <n v="2.0299999999999999E-2"/>
    <n v="1.0330325376651083E-2"/>
    <n v="9.2972928389859748E-3"/>
    <n v="1.9380151739162077E-2"/>
    <n v="2.971047711581316E-2"/>
    <n v="1.0734319429272703E-2"/>
    <n v="9.6608874863454326E-3"/>
    <n v="2.0252170422438102E-2"/>
    <n v="3.0986489851710805E-2"/>
    <n v="1.9624459706584645E-2"/>
    <n v="1.7662013735926182E-2"/>
    <n v="0"/>
    <n v="1.9624459706584645E-2"/>
  </r>
  <r>
    <x v="17"/>
    <x v="9"/>
    <n v="1E-4"/>
    <n v="0"/>
    <n v="2.0199999999999999E-2"/>
    <n v="2.0299999999999999E-2"/>
    <n v="1.0330325376651085E-2"/>
    <n v="9.2972928389859766E-3"/>
    <n v="1.594163723997849E-2"/>
    <n v="2.6271962616629577E-2"/>
    <n v="1.0734319429272703E-2"/>
    <n v="9.6608874863454326E-3"/>
    <n v="1.8262605608347953E-2"/>
    <n v="2.8996925037620656E-2"/>
    <n v="1.9624459706584645E-2"/>
    <n v="1.7662013735926182E-2"/>
    <n v="0"/>
    <n v="1.9624459706584645E-2"/>
  </r>
  <r>
    <x v="18"/>
    <x v="4"/>
    <n v="3.0999999999999999E-3"/>
    <n v="0"/>
    <n v="2.0199999999999999E-2"/>
    <n v="2.3299999999999998E-2"/>
    <n v="9.5603013887893083E-3"/>
    <n v="8.6042712499103773E-3"/>
    <n v="1.9380151739162077E-2"/>
    <n v="2.8940453127951384E-2"/>
    <n v="9.9341816647262899E-3"/>
    <n v="8.9407634982536614E-3"/>
    <n v="2.0252170422438102E-2"/>
    <n v="3.0186352087164393E-2"/>
    <n v="1.5705571881508222E-2"/>
    <n v="1.4135014693357399E-2"/>
    <n v="0"/>
    <n v="1.5705571881508222E-2"/>
  </r>
  <r>
    <x v="19"/>
    <x v="0"/>
    <n v="1E-4"/>
    <n v="0"/>
    <n v="2.0199999999999999E-2"/>
    <n v="2.0299999999999999E-2"/>
    <n v="1.6048035951381712E-2"/>
    <n v="1.444323235624354E-2"/>
    <n v="1.9380151739162077E-2"/>
    <n v="3.5428187690543789E-2"/>
    <n v="1.6675635842404501E-2"/>
    <n v="1.5008072258164052E-2"/>
    <n v="2.0252170422438102E-2"/>
    <n v="3.69278062648426E-2"/>
    <n v="2.1954597718485683E-2"/>
    <n v="1.9759137946637115E-2"/>
    <n v="0"/>
    <n v="2.1954597718485683E-2"/>
  </r>
  <r>
    <x v="20"/>
    <x v="1"/>
    <n v="1.2500000000000001E-2"/>
    <n v="0"/>
    <n v="2.0199999999999999E-2"/>
    <n v="3.27E-2"/>
    <n v="1.2517712080686166E-2"/>
    <n v="1.126594087261755E-2"/>
    <n v="1.9380151739162077E-2"/>
    <n v="3.1897863819848243E-2"/>
    <n v="1.3007249539443972E-2"/>
    <n v="1.1706524585499575E-2"/>
    <n v="2.0252170422438102E-2"/>
    <n v="3.3259419961882072E-2"/>
    <n v="2.4553006088882823E-2"/>
    <n v="2.2097705479994539E-2"/>
    <n v="0"/>
    <n v="2.4553006088882823E-2"/>
  </r>
  <r>
    <x v="21"/>
    <x v="6"/>
    <n v="8.3000000000000001E-3"/>
    <n v="0"/>
    <n v="0"/>
    <n v="8.3000000000000001E-3"/>
    <n v="1.5949382201077395E-3"/>
    <n v="1.4354443980969655E-3"/>
    <n v="0"/>
    <n v="1.5949382201077395E-3"/>
    <n v="1.6573123982414515E-3"/>
    <n v="1.4915811584173065E-3"/>
    <n v="0"/>
    <n v="1.6573123982414515E-3"/>
    <n v="2.8659513814063807E-3"/>
    <n v="2.5793562432657423E-3"/>
    <n v="0"/>
    <n v="2.8659513814063807E-3"/>
  </r>
  <r>
    <x v="22"/>
    <x v="10"/>
    <n v="8.3000000000000001E-3"/>
    <n v="0"/>
    <n v="2.0199999999999999E-2"/>
    <n v="2.8499999999999998E-2"/>
    <n v="1.1392415857912423E-2"/>
    <n v="1.0253174272121182E-2"/>
    <n v="1.9380151739162077E-2"/>
    <n v="3.0772567597074502E-2"/>
    <n v="1.1837945701724653E-2"/>
    <n v="1.0654151131552188E-2"/>
    <n v="2.0252170422438102E-2"/>
    <n v="3.2090116124162751E-2"/>
    <n v="2.0471081295759863E-2"/>
    <n v="1.8423973166183875E-2"/>
    <n v="0"/>
    <n v="2.0471081295759863E-2"/>
  </r>
  <r>
    <x v="23"/>
    <x v="6"/>
    <n v="8.3000000000000001E-3"/>
    <n v="0"/>
    <n v="0"/>
    <n v="8.3000000000000001E-3"/>
    <n v="1.5949382201077395E-3"/>
    <n v="1.4354443980969655E-3"/>
    <n v="0"/>
    <n v="1.5949382201077395E-3"/>
    <n v="1.6573123982414515E-3"/>
    <n v="1.4915811584173065E-3"/>
    <n v="0"/>
    <n v="1.6573123982414515E-3"/>
    <n v="2.8659513814063807E-3"/>
    <n v="2.5793562432657423E-3"/>
    <n v="0"/>
    <n v="2.8659513814063807E-3"/>
  </r>
  <r>
    <x v="24"/>
    <x v="6"/>
    <n v="2.4799999999999999E-2"/>
    <n v="0"/>
    <n v="0"/>
    <n v="2.4799999999999999E-2"/>
    <n v="1.9710851385867983E-3"/>
    <n v="1.7739766247281187E-3"/>
    <n v="0"/>
    <n v="1.9710851385867983E-3"/>
    <n v="2.0481695133926269E-3"/>
    <n v="1.8433525620533643E-3"/>
    <n v="0"/>
    <n v="2.0481695133926269E-3"/>
    <n v="3.7939910116090202E-3"/>
    <n v="3.4145919104481182E-3"/>
    <n v="0"/>
    <n v="3.7939910116090202E-3"/>
  </r>
  <r>
    <x v="25"/>
    <x v="0"/>
    <n v="1E-4"/>
    <n v="0"/>
    <n v="2.0199999999999999E-2"/>
    <n v="2.0299999999999999E-2"/>
    <n v="1.3762994579628342E-2"/>
    <n v="1.2386695121665507E-2"/>
    <n v="1.9380151739162077E-2"/>
    <n v="3.3143146318790423E-2"/>
    <n v="1.4301232026534005E-2"/>
    <n v="1.2871108823880604E-2"/>
    <n v="2.0252170422438102E-2"/>
    <n v="3.4553402448972106E-2"/>
    <n v="2.014859236748727E-2"/>
    <n v="1.8133733130738544E-2"/>
    <n v="0"/>
    <n v="2.014859236748727E-2"/>
  </r>
  <r>
    <x v="26"/>
    <x v="10"/>
    <n v="1E-4"/>
    <n v="0"/>
    <n v="2.0199999999999999E-2"/>
    <n v="2.0299999999999999E-2"/>
    <n v="1.0320404004150421E-2"/>
    <n v="9.2883636037353785E-3"/>
    <n v="1.9380151739162077E-2"/>
    <n v="2.9700555743312498E-2"/>
    <n v="1.0724010055877782E-2"/>
    <n v="9.651609050290005E-3"/>
    <n v="2.0252170422438102E-2"/>
    <n v="3.0976180478315886E-2"/>
    <n v="1.6231700156836126E-2"/>
    <n v="1.4608530141152513E-2"/>
    <n v="0"/>
    <n v="1.6231700156836126E-2"/>
  </r>
  <r>
    <x v="27"/>
    <x v="11"/>
    <n v="8.0000000000000004E-4"/>
    <n v="0"/>
    <n v="2.0199999999999999E-2"/>
    <n v="2.0999999999999998E-2"/>
    <n v="1.0202583880894985E-2"/>
    <n v="9.1823254928054873E-3"/>
    <n v="1.9380151739162077E-2"/>
    <n v="2.958273562005706E-2"/>
    <n v="1.0601582272423962E-2"/>
    <n v="9.5414240451815666E-3"/>
    <n v="2.0252170422438102E-2"/>
    <n v="3.0853752694862062E-2"/>
    <n v="1.5871461577854254E-2"/>
    <n v="1.4284315420068829E-2"/>
    <n v="0"/>
    <n v="1.5871461577854254E-2"/>
  </r>
  <r>
    <x v="28"/>
    <x v="10"/>
    <n v="8.0000000000000004E-4"/>
    <n v="0"/>
    <n v="2.0199999999999999E-2"/>
    <n v="2.0999999999999998E-2"/>
    <n v="1.0202583880894985E-2"/>
    <n v="9.1823254928054873E-3"/>
    <n v="1.9380151739162077E-2"/>
    <n v="2.958273562005706E-2"/>
    <n v="1.0601582272423962E-2"/>
    <n v="9.5414240451815666E-3"/>
    <n v="2.0252170422438102E-2"/>
    <n v="3.0853752694862062E-2"/>
    <n v="1.5871461577854257E-2"/>
    <n v="1.4284315420068831E-2"/>
    <n v="0"/>
    <n v="1.5871461577854257E-2"/>
  </r>
  <r>
    <x v="29"/>
    <x v="2"/>
    <n v="1.3100000000000001E-2"/>
    <n v="0"/>
    <n v="2.0199999999999999E-2"/>
    <n v="3.3299999999999996E-2"/>
    <n v="9.5847823313974928E-3"/>
    <n v="8.6263040982577435E-3"/>
    <n v="1.9380151739162077E-2"/>
    <n v="2.896493407055957E-2"/>
    <n v="9.9596199978188651E-3"/>
    <n v="8.9636579980369793E-3"/>
    <n v="2.0252170422438102E-2"/>
    <n v="3.0211790420256967E-2"/>
    <n v="1.9820040844777578E-2"/>
    <n v="1.7838036760299821E-2"/>
    <n v="0"/>
    <n v="1.9820040844777578E-2"/>
  </r>
  <r>
    <x v="30"/>
    <x v="10"/>
    <n v="1E-4"/>
    <n v="0"/>
    <n v="2.0199999999999999E-2"/>
    <n v="2.0299999999999999E-2"/>
    <n v="1.4155707846030494E-2"/>
    <n v="1.2740137061427445E-2"/>
    <n v="1.9380151739162077E-2"/>
    <n v="3.3535859585192569E-2"/>
    <n v="1.4709303359427524E-2"/>
    <n v="1.3238373023484771E-2"/>
    <n v="2.0252170422438102E-2"/>
    <n v="3.4961473781865628E-2"/>
    <n v="2.0458977233729816E-2"/>
    <n v="1.8413079510356836E-2"/>
    <n v="0"/>
    <n v="2.0458977233729816E-2"/>
  </r>
  <r>
    <x v="31"/>
    <x v="5"/>
    <n v="1.9400000000000001E-2"/>
    <n v="0"/>
    <n v="2.0199999999999999E-2"/>
    <n v="3.9599999999999996E-2"/>
    <n v="1.1927314966646072E-2"/>
    <n v="1.0734583469981464E-2"/>
    <n v="1.9380151739162077E-2"/>
    <n v="3.1307466705808147E-2"/>
    <n v="1.2393763421518648E-2"/>
    <n v="1.1154387079366784E-2"/>
    <n v="2.0252170422438102E-2"/>
    <n v="3.2645933843956754E-2"/>
    <n v="2.1153891197628321E-2"/>
    <n v="1.9038502077865491E-2"/>
    <n v="0"/>
    <n v="2.1153891197628321E-2"/>
  </r>
  <r>
    <x v="32"/>
    <x v="2"/>
    <n v="3.5000000000000001E-3"/>
    <n v="0"/>
    <n v="2.0199999999999999E-2"/>
    <n v="2.3699999999999999E-2"/>
    <n v="8.6951003813437698E-3"/>
    <n v="7.8255903432093935E-3"/>
    <n v="1.9380151739162077E-2"/>
    <n v="2.8075252120505847E-2"/>
    <n v="9.0351447374441615E-3"/>
    <n v="8.1316302636997451E-3"/>
    <n v="2.0252170422438102E-2"/>
    <n v="2.9287315159882261E-2"/>
    <n v="1.5691176234522118E-2"/>
    <n v="1.4122058611069905E-2"/>
    <n v="0"/>
    <n v="1.5691176234522118E-2"/>
  </r>
  <r>
    <x v="33"/>
    <x v="1"/>
    <n v="4.7000000000000002E-3"/>
    <n v="0"/>
    <n v="2.0199999999999999E-2"/>
    <n v="2.4899999999999999E-2"/>
    <n v="8.6951003813437698E-3"/>
    <n v="7.8255903432093935E-3"/>
    <n v="1.9380151739162077E-2"/>
    <n v="2.8075252120505847E-2"/>
    <n v="9.0351447374441632E-3"/>
    <n v="8.1316302636997469E-3"/>
    <n v="2.0252170422438102E-2"/>
    <n v="2.9287315159882265E-2"/>
    <n v="1.5691176234522118E-2"/>
    <n v="1.4122058611069905E-2"/>
    <n v="0"/>
    <n v="1.5691176234522118E-2"/>
  </r>
  <r>
    <x v="34"/>
    <x v="1"/>
    <n v="3.5000000000000001E-3"/>
    <n v="0"/>
    <n v="2.0199999999999999E-2"/>
    <n v="2.3699999999999999E-2"/>
    <n v="8.6951003813437698E-3"/>
    <n v="7.8255903432093935E-3"/>
    <n v="1.9380151739162077E-2"/>
    <n v="2.8075252120505847E-2"/>
    <n v="9.0351447374441632E-3"/>
    <n v="8.1316302636997469E-3"/>
    <n v="2.0252170422438102E-2"/>
    <n v="2.9287315159882265E-2"/>
    <n v="1.5691176234522118E-2"/>
    <n v="1.4122058611069905E-2"/>
    <n v="0"/>
    <n v="1.5691176234522118E-2"/>
  </r>
  <r>
    <x v="35"/>
    <x v="12"/>
    <n v="2.6599999999999999E-2"/>
    <n v="0"/>
    <n v="2.0199999999999999E-2"/>
    <n v="4.6799999999999994E-2"/>
    <n v="1.4597342424026714E-2"/>
    <n v="1.3137608181624042E-2"/>
    <n v="1.9380151739162077E-2"/>
    <n v="3.3977494163188793E-2"/>
    <n v="1.5168209198147611E-2"/>
    <n v="1.365138827833285E-2"/>
    <n v="2.0252170422438102E-2"/>
    <n v="3.542037962058571E-2"/>
    <n v="2.8036706713088586E-2"/>
    <n v="2.5233036041779729E-2"/>
    <n v="0"/>
    <n v="2.8036706713088586E-2"/>
  </r>
  <r>
    <x v="36"/>
    <x v="12"/>
    <n v="2.6599999999999999E-2"/>
    <n v="0"/>
    <n v="2.0199999999999999E-2"/>
    <n v="4.6799999999999994E-2"/>
    <n v="1.4597342424026716E-2"/>
    <n v="1.3137608181624042E-2"/>
    <n v="1.9380151739162077E-2"/>
    <n v="3.3977494163188793E-2"/>
    <n v="1.5168209198147615E-2"/>
    <n v="1.3651388278332854E-2"/>
    <n v="2.0252170422438102E-2"/>
    <n v="3.5420379620585717E-2"/>
    <n v="2.8036706713088586E-2"/>
    <n v="2.5233036041779729E-2"/>
    <n v="0"/>
    <n v="2.8036706713088586E-2"/>
  </r>
  <r>
    <x v="37"/>
    <x v="1"/>
    <n v="1E-4"/>
    <n v="0"/>
    <n v="2.0199999999999999E-2"/>
    <n v="2.0299999999999999E-2"/>
    <n v="1.0383326725659918E-2"/>
    <n v="9.3449940530939257E-3"/>
    <n v="1.9380151739162077E-2"/>
    <n v="2.9763478464821996E-2"/>
    <n v="1.0789393532914117E-2"/>
    <n v="9.7104541796227059E-3"/>
    <n v="2.0252170422438102E-2"/>
    <n v="3.1041563955352219E-2"/>
    <n v="1.6320855610410571E-2"/>
    <n v="1.4688770049369516E-2"/>
    <n v="0"/>
    <n v="1.6320855610410571E-2"/>
  </r>
  <r>
    <x v="38"/>
    <x v="8"/>
    <n v="8.0000000000000004E-4"/>
    <n v="0"/>
    <n v="2.0199999999999999E-2"/>
    <n v="2.0999999999999998E-2"/>
    <n v="9.687736908171372E-3"/>
    <n v="8.718963217354235E-3"/>
    <n v="1.9380151739162077E-2"/>
    <n v="2.9067888647333451E-2"/>
    <n v="1.006660087920468E-2"/>
    <n v="9.0599407912842125E-3"/>
    <n v="2.0252170422438102E-2"/>
    <n v="3.0318771301642782E-2"/>
    <n v="1.8496902813363542E-2"/>
    <n v="1.6647212532027188E-2"/>
    <n v="0"/>
    <n v="1.8496902813363542E-2"/>
  </r>
  <r>
    <x v="39"/>
    <x v="0"/>
    <n v="1E-4"/>
    <n v="0"/>
    <n v="2.0199999999999999E-2"/>
    <n v="2.0299999999999999E-2"/>
    <n v="1.4268944250730994E-2"/>
    <n v="1.2842049825657896E-2"/>
    <n v="1.9380151739162077E-2"/>
    <n v="3.3649095989893074E-2"/>
    <n v="1.4826968166174554E-2"/>
    <n v="1.33442713495571E-2"/>
    <n v="2.0252170422438102E-2"/>
    <n v="3.5079138588612654E-2"/>
    <n v="2.0954787643001377E-2"/>
    <n v="1.8859308878701238E-2"/>
    <n v="0"/>
    <n v="2.0954787643001377E-2"/>
  </r>
  <r>
    <x v="40"/>
    <x v="4"/>
    <n v="5.4999999999999997E-3"/>
    <n v="0"/>
    <n v="2.0199999999999999E-2"/>
    <n v="2.5700000000000001E-2"/>
    <n v="9.1466574394576897E-3"/>
    <n v="8.2319916955119216E-3"/>
    <n v="1.9380151739162077E-2"/>
    <n v="2.8526809178619765E-2"/>
    <n v="9.5043611004924332E-3"/>
    <n v="8.5539249904431902E-3"/>
    <n v="2.0252170422438102E-2"/>
    <n v="2.9756531522930535E-2"/>
    <n v="1.568516109393853E-2"/>
    <n v="1.4116644984544678E-2"/>
    <n v="0"/>
    <n v="1.568516109393853E-2"/>
  </r>
  <r>
    <x v="41"/>
    <x v="0"/>
    <n v="1E-4"/>
    <n v="0"/>
    <n v="2.0199999999999999E-2"/>
    <n v="2.0299999999999999E-2"/>
    <n v="1.7261904606419177E-2"/>
    <n v="1.5535714145777259E-2"/>
    <n v="1.9380151739162077E-2"/>
    <n v="3.664205634558125E-2"/>
    <n v="1.7936975966095538E-2"/>
    <n v="1.6143278369485984E-2"/>
    <n v="2.0252170422438102E-2"/>
    <n v="3.8189146388533643E-2"/>
    <n v="2.2049349795291329E-2"/>
    <n v="1.9844414815762199E-2"/>
    <n v="0"/>
    <n v="2.2049349795291329E-2"/>
  </r>
  <r>
    <x v="42"/>
    <x v="1"/>
    <n v="2.7900000000000001E-2"/>
    <n v="0"/>
    <n v="2.0199999999999999E-2"/>
    <n v="4.8100000000000004E-2"/>
    <n v="1.1654107855127261E-2"/>
    <n v="1.0488697069614535E-2"/>
    <n v="1.9380151739162077E-2"/>
    <n v="3.1034259594289338E-2"/>
    <n v="1.2109871840327949E-2"/>
    <n v="1.0898884656295153E-2"/>
    <n v="2.0252170422438102E-2"/>
    <n v="3.2362042262766053E-2"/>
    <n v="2.3106196505676059E-2"/>
    <n v="2.0795576855108452E-2"/>
    <n v="0"/>
    <n v="2.3106196505676059E-2"/>
  </r>
  <r>
    <x v="43"/>
    <x v="2"/>
    <n v="1.03E-2"/>
    <n v="0"/>
    <n v="2.0199999999999999E-2"/>
    <n v="3.0499999999999999E-2"/>
    <n v="9.0209892618097406E-3"/>
    <n v="8.1188903356287662E-3"/>
    <n v="1.9380151739162077E-2"/>
    <n v="2.8401141000971818E-2"/>
    <n v="9.3737783442109472E-3"/>
    <n v="8.4364005097898528E-3"/>
    <n v="2.0252170422438102E-2"/>
    <n v="2.9625948766649049E-2"/>
    <n v="1.8502557488138293E-2"/>
    <n v="1.6652301739324464E-2"/>
    <n v="0"/>
    <n v="1.8502557488138293E-2"/>
  </r>
  <r>
    <x v="44"/>
    <x v="1"/>
    <n v="1.0699999999999999E-2"/>
    <n v="0"/>
    <n v="2.0199999999999999E-2"/>
    <n v="3.0899999999999997E-2"/>
    <n v="9.0209892618097406E-3"/>
    <n v="8.1188903356287662E-3"/>
    <n v="1.9380151739162077E-2"/>
    <n v="2.8401141000971818E-2"/>
    <n v="9.3737783442109472E-3"/>
    <n v="8.4364005097898528E-3"/>
    <n v="2.0252170422438102E-2"/>
    <n v="2.9625948766649049E-2"/>
    <n v="1.8502557488138296E-2"/>
    <n v="1.6652301739324468E-2"/>
    <n v="0"/>
    <n v="1.8502557488138296E-2"/>
  </r>
  <r>
    <x v="45"/>
    <x v="8"/>
    <n v="8.3000000000000001E-3"/>
    <n v="0"/>
    <n v="2.0199999999999999E-2"/>
    <n v="2.8499999999999998E-2"/>
    <n v="1.0529474309376547E-2"/>
    <n v="9.4765268784388918E-3"/>
    <n v="1.9380151739162077E-2"/>
    <n v="2.9909626048538626E-2"/>
    <n v="1.0941256595328058E-2"/>
    <n v="9.8471309357952511E-3"/>
    <n v="2.0252170422438102E-2"/>
    <n v="3.1193427017766159E-2"/>
    <n v="2.0879467838837967E-2"/>
    <n v="1.8791521054954172E-2"/>
    <n v="0"/>
    <n v="2.0879467838837967E-2"/>
  </r>
  <r>
    <x v="46"/>
    <x v="0"/>
    <n v="1E-4"/>
    <n v="0"/>
    <n v="2.0199999999999999E-2"/>
    <n v="2.0299999999999999E-2"/>
    <n v="1.6677352099454774E-2"/>
    <n v="1.5009616889509296E-2"/>
    <n v="1.9380151739162077E-2"/>
    <n v="3.6057503838616847E-2"/>
    <n v="1.7329563023699701E-2"/>
    <n v="1.5596606721329731E-2"/>
    <n v="2.0252170422438102E-2"/>
    <n v="3.7581733446137799E-2"/>
    <n v="2.2468490598271336E-2"/>
    <n v="2.0221641538444204E-2"/>
    <n v="0"/>
    <n v="2.2468490598271336E-2"/>
  </r>
  <r>
    <x v="47"/>
    <x v="1"/>
    <n v="2.2800000000000001E-2"/>
    <n v="0"/>
    <n v="2.0199999999999999E-2"/>
    <n v="4.2999999999999997E-2"/>
    <n v="1.0480065333211618E-2"/>
    <n v="9.4320587998904561E-3"/>
    <n v="1.9380151739162077E-2"/>
    <n v="2.9860217072373695E-2"/>
    <n v="1.088991535354816E-2"/>
    <n v="9.8009238181933425E-3"/>
    <n v="2.0252170422438102E-2"/>
    <n v="3.1142085775986261E-2"/>
    <n v="2.0973037585071293E-2"/>
    <n v="1.8875733826564167E-2"/>
    <n v="0"/>
    <n v="2.0973037585071293E-2"/>
  </r>
  <r>
    <x v="48"/>
    <x v="6"/>
    <n v="1E-4"/>
    <n v="0"/>
    <n v="0"/>
    <n v="1E-4"/>
    <n v="1.2715419618310345E-3"/>
    <n v="1.1443877656479311E-3"/>
    <n v="0"/>
    <n v="1.2715419618310345E-3"/>
    <n v="1.3212688940920101E-3"/>
    <n v="1.1891420046828091E-3"/>
    <n v="0"/>
    <n v="1.3212688940920101E-3"/>
    <n v="2.0966272560349252E-3"/>
    <n v="1.8869645304314328E-3"/>
    <n v="0"/>
    <n v="2.0966272560349252E-3"/>
  </r>
  <r>
    <x v="49"/>
    <x v="10"/>
    <n v="3.8399999999999997E-2"/>
    <n v="0"/>
    <n v="2.0199999999999999E-2"/>
    <n v="5.8599999999999999E-2"/>
    <n v="1.7350934579390766E-2"/>
    <n v="1.5615841121451691E-2"/>
    <n v="1.9380151739162077E-2"/>
    <n v="3.6731086318552847E-2"/>
    <n v="1.8029487686086143E-2"/>
    <n v="1.622653891747753E-2"/>
    <n v="2.0252170422438102E-2"/>
    <n v="3.8281658108524241E-2"/>
    <n v="3.3485206612231366E-2"/>
    <n v="3.0136685951008227E-2"/>
    <n v="0"/>
    <n v="3.3485206612231366E-2"/>
  </r>
  <r>
    <x v="50"/>
    <x v="7"/>
    <n v="2.2800000000000001E-2"/>
    <n v="0"/>
    <n v="2.0199999999999999E-2"/>
    <n v="4.2999999999999997E-2"/>
    <n v="1.2099345418324787E-2"/>
    <n v="1.088941087649231E-2"/>
    <n v="1.9380151739162077E-2"/>
    <n v="3.1479497157486866E-2"/>
    <n v="1.2572521568290597E-2"/>
    <n v="1.1315269411461538E-2"/>
    <n v="2.0252170422438102E-2"/>
    <n v="3.2824691990728697E-2"/>
    <n v="2.4634630884633031E-2"/>
    <n v="2.2171167796169726E-2"/>
    <n v="0"/>
    <n v="2.4634630884633031E-2"/>
  </r>
  <r>
    <x v="51"/>
    <x v="1"/>
    <n v="1E-4"/>
    <n v="0"/>
    <n v="2.0199999999999999E-2"/>
    <n v="2.0299999999999999E-2"/>
    <n v="1.4423007889358299E-2"/>
    <n v="1.2980707100422468E-2"/>
    <n v="1.9380151739162077E-2"/>
    <n v="3.3803159628520374E-2"/>
    <n v="1.4987056861270203E-2"/>
    <n v="1.3488351175143182E-2"/>
    <n v="2.0252170422438102E-2"/>
    <n v="3.5239227283708305E-2"/>
    <n v="1.9259208508329895E-2"/>
    <n v="1.7333287657496907E-2"/>
    <n v="0"/>
    <n v="1.9259208508329895E-2"/>
  </r>
  <r>
    <x v="52"/>
    <x v="7"/>
    <n v="3.8600000000000002E-2"/>
    <n v="0"/>
    <n v="2.0199999999999999E-2"/>
    <n v="5.8800000000000005E-2"/>
    <n v="1.7434376685540268E-2"/>
    <n v="1.569093901698624E-2"/>
    <n v="1.9380151739162077E-2"/>
    <n v="3.6814528424702342E-2"/>
    <n v="1.8116193011291533E-2"/>
    <n v="1.630457371016238E-2"/>
    <n v="2.0252170422438102E-2"/>
    <n v="3.8368363433729638E-2"/>
    <n v="3.3620796709384546E-2"/>
    <n v="3.0258717038446091E-2"/>
    <n v="0"/>
    <n v="3.3620796709384546E-2"/>
  </r>
  <r>
    <x v="53"/>
    <x v="11"/>
    <n v="1E-4"/>
    <n v="0"/>
    <n v="2.0199999999999999E-2"/>
    <n v="2.0299999999999999E-2"/>
    <n v="1.3350227455310427E-2"/>
    <n v="1.2015204709779386E-2"/>
    <n v="1.9380151739162077E-2"/>
    <n v="3.2730379194472504E-2"/>
    <n v="1.3872322577820471E-2"/>
    <n v="1.2485090320038424E-2"/>
    <n v="2.0252170422438102E-2"/>
    <n v="3.4124493000258577E-2"/>
    <n v="1.8695143740178874E-2"/>
    <n v="1.6825629366160985E-2"/>
    <n v="0"/>
    <n v="1.8695143740178874E-2"/>
  </r>
  <r>
    <x v="54"/>
    <x v="11"/>
    <n v="1.5E-3"/>
    <n v="0"/>
    <n v="2.0199999999999999E-2"/>
    <n v="2.1700000000000001E-2"/>
    <n v="1.1490755710233115E-2"/>
    <n v="1.0341680139209804E-2"/>
    <n v="1.9380151739162077E-2"/>
    <n v="3.0870907449395191E-2"/>
    <n v="1.1940131387939699E-2"/>
    <n v="1.0746118249145729E-2"/>
    <n v="2.0252170422438102E-2"/>
    <n v="3.2192301810377799E-2"/>
    <n v="1.6909196978888999E-2"/>
    <n v="1.5218277281000099E-2"/>
    <n v="0"/>
    <n v="1.6909196978888999E-2"/>
  </r>
  <r>
    <x v="55"/>
    <x v="1"/>
    <n v="1.29E-2"/>
    <n v="0"/>
    <n v="2.0199999999999999E-2"/>
    <n v="3.3099999999999997E-2"/>
    <n v="1.2619963043406688E-2"/>
    <n v="1.1357966739066019E-2"/>
    <n v="1.9380151739162077E-2"/>
    <n v="3.2000114782568763E-2"/>
    <n v="1.3113499290131742E-2"/>
    <n v="1.1802149361118569E-2"/>
    <n v="2.0252170422438102E-2"/>
    <n v="3.3365669712569844E-2"/>
    <n v="2.4743414898320569E-2"/>
    <n v="2.2269073408488511E-2"/>
    <n v="0"/>
    <n v="2.4743414898320569E-2"/>
  </r>
  <r>
    <x v="56"/>
    <x v="11"/>
    <n v="1E-4"/>
    <n v="0"/>
    <n v="2.0199999999999999E-2"/>
    <n v="2.0299999999999999E-2"/>
    <n v="1.0232919719848353E-2"/>
    <n v="9.2096277478635174E-3"/>
    <n v="1.9380151739162077E-2"/>
    <n v="2.9613071459010432E-2"/>
    <n v="1.0633104472703971E-2"/>
    <n v="9.5697940254335732E-3"/>
    <n v="2.0252170422438102E-2"/>
    <n v="3.0885274895142072E-2"/>
    <n v="1.6089541681274154E-2"/>
    <n v="1.4480587513146738E-2"/>
    <n v="0"/>
    <n v="1.6089541681274154E-2"/>
  </r>
  <r>
    <x v="57"/>
    <x v="12"/>
    <n v="2.5100000000000001E-2"/>
    <n v="0"/>
    <n v="2.0199999999999999E-2"/>
    <n v="4.53E-2"/>
    <n v="1.4262822449248933E-2"/>
    <n v="1.2836540204324041E-2"/>
    <n v="1.9380151739162077E-2"/>
    <n v="3.3642974188411008E-2"/>
    <n v="1.4820606955835567E-2"/>
    <n v="1.3338546260252011E-2"/>
    <n v="2.0252170422438102E-2"/>
    <n v="3.5072777378273669E-2"/>
    <n v="2.7424853986934918E-2"/>
    <n v="2.4682368588241424E-2"/>
    <n v="0"/>
    <n v="2.7424853986934918E-2"/>
  </r>
  <r>
    <x v="58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2.7474243589218502E-3"/>
    <n v="2.4726819230296653E-3"/>
    <n v="0"/>
    <n v="2.7474243589218502E-3"/>
  </r>
  <r>
    <x v="59"/>
    <x v="1"/>
    <n v="2.8000000000000001E-2"/>
    <n v="0"/>
    <n v="2.0199999999999999E-2"/>
    <n v="4.82E-2"/>
    <n v="1.1655078631259341E-2"/>
    <n v="1.0489570768133408E-2"/>
    <n v="1.9380151739162077E-2"/>
    <n v="3.103523037042142E-2"/>
    <n v="1.2110880581167773E-2"/>
    <n v="1.0899792523050995E-2"/>
    <n v="2.0252170422438102E-2"/>
    <n v="3.2363051003605876E-2"/>
    <n v="2.3107785582979302E-2"/>
    <n v="2.0797007024681374E-2"/>
    <n v="0"/>
    <n v="2.3107785582979302E-2"/>
  </r>
  <r>
    <x v="60"/>
    <x v="1"/>
    <n v="2.0400000000000001E-2"/>
    <n v="0"/>
    <n v="2.0199999999999999E-2"/>
    <n v="4.0599999999999997E-2"/>
    <n v="1.2890379598784541E-2"/>
    <n v="1.1601341638906087E-2"/>
    <n v="1.9380151739162077E-2"/>
    <n v="3.227053133794662E-2"/>
    <n v="1.3394491183276786E-2"/>
    <n v="1.2055042064949107E-2"/>
    <n v="2.0252170422438102E-2"/>
    <n v="3.3646661605714889E-2"/>
    <n v="2.4823904609526763E-2"/>
    <n v="2.2341514148574087E-2"/>
    <n v="0"/>
    <n v="2.4823904609526763E-2"/>
  </r>
  <r>
    <x v="61"/>
    <x v="13"/>
    <n v="9.4999999999999998E-3"/>
    <n v="0"/>
    <n v="2.0199999999999999E-2"/>
    <n v="2.9699999999999997E-2"/>
    <n v="1.3522495664642078E-2"/>
    <n v="1.2170246098177871E-2"/>
    <n v="1.9380151739162077E-2"/>
    <n v="3.2902647403804157E-2"/>
    <n v="1.4051327780372403E-2"/>
    <n v="1.2646195002335164E-2"/>
    <n v="2.0252170422438102E-2"/>
    <n v="3.4303498202810506E-2"/>
    <n v="2.7217178652014715E-2"/>
    <n v="2.4495460786813243E-2"/>
    <n v="0"/>
    <n v="2.7217178652014715E-2"/>
  </r>
  <r>
    <x v="62"/>
    <x v="1"/>
    <n v="1.67E-2"/>
    <n v="0"/>
    <n v="2.0199999999999999E-2"/>
    <n v="3.6900000000000002E-2"/>
    <n v="9.6794061077339049E-3"/>
    <n v="8.7114654969605142E-3"/>
    <n v="1.9380151739162077E-2"/>
    <n v="2.9059557846895984E-2"/>
    <n v="1.0057944281301249E-2"/>
    <n v="9.0521498531711247E-3"/>
    <n v="2.0252170422438102E-2"/>
    <n v="3.0310114703739351E-2"/>
    <n v="2.0126877629613592E-2"/>
    <n v="1.8114189866652232E-2"/>
    <n v="0"/>
    <n v="2.0126877629613592E-2"/>
  </r>
  <r>
    <x v="63"/>
    <x v="2"/>
    <n v="1.8599999999999998E-2"/>
    <n v="0"/>
    <n v="2.0199999999999999E-2"/>
    <n v="3.8800000000000001E-2"/>
    <n v="9.8216002043554056E-3"/>
    <n v="8.8394401839198659E-3"/>
    <n v="1.9380151739162077E-2"/>
    <n v="2.9201751943517484E-2"/>
    <n v="1.0205699245297057E-2"/>
    <n v="9.1851293207673504E-3"/>
    <n v="2.0252170422438102E-2"/>
    <n v="3.0457869667735157E-2"/>
    <n v="2.0352315159645661E-2"/>
    <n v="1.8317083643681092E-2"/>
    <n v="0"/>
    <n v="2.0352315159645661E-2"/>
  </r>
  <r>
    <x v="64"/>
    <x v="0"/>
    <n v="1E-4"/>
    <n v="0"/>
    <n v="2.0199999999999999E-2"/>
    <n v="2.0299999999999999E-2"/>
    <n v="1.4569491573839006E-2"/>
    <n v="1.3112542416455106E-2"/>
    <n v="1.9380151739162077E-2"/>
    <n v="3.3949643313001085E-2"/>
    <n v="1.51392691685366E-2"/>
    <n v="1.3625342251682939E-2"/>
    <n v="2.0252170422438102E-2"/>
    <n v="3.5391439590974703E-2"/>
    <n v="2.0786015350332848E-2"/>
    <n v="1.8707413815299563E-2"/>
    <n v="0"/>
    <n v="2.0786015350332848E-2"/>
  </r>
  <r>
    <x v="65"/>
    <x v="13"/>
    <n v="6.7000000000000002E-3"/>
    <n v="0"/>
    <n v="2.0199999999999999E-2"/>
    <n v="2.69E-2"/>
    <n v="1.4548161078843316E-2"/>
    <n v="1.3093344970958985E-2"/>
    <n v="1.9380151739162077E-2"/>
    <n v="3.3928312818005395E-2"/>
    <n v="1.5117104489446646E-2"/>
    <n v="1.3605394040501982E-2"/>
    <n v="2.0252170422438102E-2"/>
    <n v="3.5369274911884747E-2"/>
    <n v="2.8994931918520747E-2"/>
    <n v="2.6095438726668672E-2"/>
    <n v="0"/>
    <n v="2.8994931918520747E-2"/>
  </r>
  <r>
    <x v="66"/>
    <x v="6"/>
    <n v="8.8999999999999999E-3"/>
    <n v="0"/>
    <n v="0"/>
    <n v="8.8999999999999999E-3"/>
    <n v="1.9197879488568742E-3"/>
    <n v="1.7278091539711868E-3"/>
    <n v="0"/>
    <n v="1.9197879488568742E-3"/>
    <n v="1.9948662145798336E-3"/>
    <n v="1.7953795931218502E-3"/>
    <n v="0"/>
    <n v="1.9948662145798336E-3"/>
    <n v="3.8573516915895402E-3"/>
    <n v="3.4716165224305861E-3"/>
    <n v="0"/>
    <n v="3.8573516915895402E-3"/>
  </r>
  <r>
    <x v="67"/>
    <x v="1"/>
    <n v="3.3999999999999998E-3"/>
    <n v="0"/>
    <n v="2.0199999999999999E-2"/>
    <n v="2.3599999999999999E-2"/>
    <n v="8.7427212572445453E-3"/>
    <n v="7.8684491315200913E-3"/>
    <n v="1.9380151739162077E-2"/>
    <n v="2.8122872996406624E-2"/>
    <n v="9.0846279506811862E-3"/>
    <n v="8.1761651556130684E-3"/>
    <n v="2.0252170422438102E-2"/>
    <n v="2.933679837311929E-2"/>
    <n v="1.5497150427146247E-2"/>
    <n v="1.3947435384431621E-2"/>
    <n v="0"/>
    <n v="1.5497150427146247E-2"/>
  </r>
  <r>
    <x v="68"/>
    <x v="1"/>
    <n v="3.3999999999999998E-3"/>
    <n v="0"/>
    <n v="2.0199999999999999E-2"/>
    <n v="2.3599999999999999E-2"/>
    <n v="8.7427212572445453E-3"/>
    <n v="7.8684491315200913E-3"/>
    <n v="1.9380151739162077E-2"/>
    <n v="2.8122872996406624E-2"/>
    <n v="9.0846279506811862E-3"/>
    <n v="8.1761651556130684E-3"/>
    <n v="2.0252170422438102E-2"/>
    <n v="2.933679837311929E-2"/>
    <n v="1.5497150427146247E-2"/>
    <n v="1.3947435384431621E-2"/>
    <n v="0"/>
    <n v="1.5497150427146247E-2"/>
  </r>
  <r>
    <x v="69"/>
    <x v="7"/>
    <n v="2.35E-2"/>
    <n v="0"/>
    <n v="2.0199999999999999E-2"/>
    <n v="4.3700000000000003E-2"/>
    <n v="1.2287077984112585E-2"/>
    <n v="1.1058370185701327E-2"/>
    <n v="1.9380151739162077E-2"/>
    <n v="3.1667229723274661E-2"/>
    <n v="1.2767595900895642E-2"/>
    <n v="1.1490836310806078E-2"/>
    <n v="2.0252170422438102E-2"/>
    <n v="3.3019766323333741E-2"/>
    <n v="2.4983975942808791E-2"/>
    <n v="2.2485578348527914E-2"/>
    <n v="0"/>
    <n v="2.4983975942808791E-2"/>
  </r>
  <r>
    <x v="70"/>
    <x v="5"/>
    <n v="2.6700000000000002E-2"/>
    <n v="0"/>
    <n v="2.0199999999999999E-2"/>
    <n v="4.6899999999999997E-2"/>
    <n v="1.1297809231324771E-2"/>
    <n v="1.0168028308192294E-2"/>
    <n v="1.9380151739162077E-2"/>
    <n v="3.0677960970486848E-2"/>
    <n v="1.1739639238676242E-2"/>
    <n v="1.0565675314808618E-2"/>
    <n v="2.0252170422438102E-2"/>
    <n v="3.199180966111434E-2"/>
    <n v="2.2541574238440842E-2"/>
    <n v="2.0287416814596761E-2"/>
    <n v="0"/>
    <n v="2.2541574238440842E-2"/>
  </r>
  <r>
    <x v="71"/>
    <x v="11"/>
    <n v="1E-4"/>
    <n v="0"/>
    <n v="2.0199999999999999E-2"/>
    <n v="2.0299999999999999E-2"/>
    <n v="9.842333643696426E-3"/>
    <n v="8.8581002793267846E-3"/>
    <n v="1.9380151739162077E-2"/>
    <n v="2.9222485382858501E-2"/>
    <n v="1.0227243519329025E-2"/>
    <n v="9.2045191673961226E-3"/>
    <n v="2.0252170422438102E-2"/>
    <n v="3.0479413941767126E-2"/>
    <n v="1.5571826556599852E-2"/>
    <n v="1.4014643900939866E-2"/>
    <n v="0"/>
    <n v="1.5571826556599852E-2"/>
  </r>
  <r>
    <x v="72"/>
    <x v="1"/>
    <n v="1E-4"/>
    <n v="0"/>
    <n v="2.0199999999999999E-2"/>
    <n v="2.0299999999999999E-2"/>
    <n v="1.0323868728281196E-2"/>
    <n v="9.2914818554530772E-3"/>
    <n v="1.9380151739162077E-2"/>
    <n v="2.9704020467443273E-2"/>
    <n v="1.0727610276993578E-2"/>
    <n v="9.654849249294219E-3"/>
    <n v="2.0252170422438102E-2"/>
    <n v="3.0979780699431678E-2"/>
    <n v="1.6237330195472244E-2"/>
    <n v="1.461359717592502E-2"/>
    <n v="0"/>
    <n v="1.6237330195472244E-2"/>
  </r>
  <r>
    <x v="73"/>
    <x v="1"/>
    <n v="1.3100000000000001E-2"/>
    <n v="0"/>
    <n v="2.0199999999999999E-2"/>
    <n v="3.3299999999999996E-2"/>
    <n v="1.2071376220455532E-2"/>
    <n v="1.086423859840998E-2"/>
    <n v="1.9380151739162077E-2"/>
    <n v="3.1451527959617608E-2"/>
    <n v="1.2543458562706309E-2"/>
    <n v="1.1289112706435678E-2"/>
    <n v="2.0252170422438102E-2"/>
    <n v="3.2795628985144411E-2"/>
    <n v="2.3657060022122558E-2"/>
    <n v="2.1291354019910301E-2"/>
    <n v="0"/>
    <n v="2.3657060022122558E-2"/>
  </r>
  <r>
    <x v="74"/>
    <x v="7"/>
    <n v="1.8599999999999998E-2"/>
    <n v="0"/>
    <n v="2.0199999999999999E-2"/>
    <n v="3.8800000000000001E-2"/>
    <n v="1.0718061486434763E-2"/>
    <n v="9.6462553377912874E-3"/>
    <n v="1.9380151739162077E-2"/>
    <n v="3.0098213225596838E-2"/>
    <n v="1.1137218960984342E-2"/>
    <n v="1.0023497064885907E-2"/>
    <n v="2.0252170422438102E-2"/>
    <n v="3.1389389383422443E-2"/>
    <n v="2.2262681412993011E-2"/>
    <n v="2.0036413271693712E-2"/>
    <n v="0"/>
    <n v="2.2262681412993011E-2"/>
  </r>
  <r>
    <x v="75"/>
    <x v="14"/>
    <n v="1.3299999999999999E-2"/>
    <n v="0"/>
    <n v="2.0199999999999999E-2"/>
    <n v="3.3500000000000002E-2"/>
    <n v="1.3263340862297641E-2"/>
    <n v="1.1937006776067878E-2"/>
    <n v="1.9380151739162077E-2"/>
    <n v="3.2643492601459718E-2"/>
    <n v="1.3782038060197387E-2"/>
    <n v="1.2403834254177648E-2"/>
    <n v="2.0252170422438102E-2"/>
    <n v="3.403420848263549E-2"/>
    <n v="2.5842048194964679E-2"/>
    <n v="2.3257843375468212E-2"/>
    <n v="0"/>
    <n v="2.5842048194964679E-2"/>
  </r>
  <r>
    <x v="76"/>
    <x v="14"/>
    <n v="1.3299999999999999E-2"/>
    <n v="0"/>
    <n v="2.0199999999999999E-2"/>
    <n v="3.3500000000000002E-2"/>
    <n v="1.3263340862297641E-2"/>
    <n v="1.1937006776067878E-2"/>
    <n v="1.9380151739162077E-2"/>
    <n v="3.2643492601459718E-2"/>
    <n v="1.3782038060197387E-2"/>
    <n v="1.2403834254177648E-2"/>
    <n v="2.0252170422438102E-2"/>
    <n v="3.403420848263549E-2"/>
    <n v="2.5842048194964679E-2"/>
    <n v="2.3257843375468212E-2"/>
    <n v="0"/>
    <n v="2.5842048194964679E-2"/>
  </r>
  <r>
    <x v="77"/>
    <x v="10"/>
    <n v="1.9599999999999999E-2"/>
    <n v="0"/>
    <n v="2.0199999999999999E-2"/>
    <n v="3.9800000000000002E-2"/>
    <n v="1.0385174258814939E-2"/>
    <n v="9.3466568329334445E-3"/>
    <n v="1.9380151739162077E-2"/>
    <n v="2.9765325997977016E-2"/>
    <n v="1.0791313318624544E-2"/>
    <n v="9.712181986762089E-3"/>
    <n v="2.0252170422438102E-2"/>
    <n v="3.1043483741062645E-2"/>
    <n v="2.0214469967236904E-2"/>
    <n v="1.8193022970513215E-2"/>
    <n v="0"/>
    <n v="2.0214469967236904E-2"/>
  </r>
  <r>
    <x v="78"/>
    <x v="7"/>
    <n v="1.78E-2"/>
    <n v="0"/>
    <n v="2.0199999999999999E-2"/>
    <n v="3.7999999999999999E-2"/>
    <n v="1.1146312077094527E-2"/>
    <n v="1.0031680869385074E-2"/>
    <n v="1.9380151739162077E-2"/>
    <n v="3.0526463816256604E-2"/>
    <n v="1.1582217396978123E-2"/>
    <n v="1.0423995657280312E-2"/>
    <n v="2.0252170422438102E-2"/>
    <n v="3.1834387819416221E-2"/>
    <n v="2.3028857021198133E-2"/>
    <n v="2.0725971319078319E-2"/>
    <n v="0"/>
    <n v="2.3028857021198133E-2"/>
  </r>
  <r>
    <x v="79"/>
    <x v="4"/>
    <n v="1E-4"/>
    <n v="0"/>
    <n v="2.0199999999999999E-2"/>
    <n v="2.0299999999999999E-2"/>
    <n v="8.6115836619151311E-3"/>
    <n v="7.7504252957236175E-3"/>
    <n v="1.9380151739162077E-2"/>
    <n v="2.799173540107721E-2"/>
    <n v="8.9483618810146607E-3"/>
    <n v="8.0535256929131945E-3"/>
    <n v="2.0252170422438102E-2"/>
    <n v="2.9200532303452764E-2"/>
    <n v="1.4702297275499666E-2"/>
    <n v="1.32320675479497E-2"/>
    <n v="0"/>
    <n v="1.4702297275499666E-2"/>
  </r>
  <r>
    <x v="80"/>
    <x v="6"/>
    <n v="1E-4"/>
    <n v="0"/>
    <n v="0"/>
    <n v="1E-4"/>
    <n v="1.2297961839189335E-3"/>
    <n v="1.1068165655270402E-3"/>
    <n v="0"/>
    <n v="1.2297961839189335E-3"/>
    <n v="1.2778905397233466E-3"/>
    <n v="1.1501014857510121E-3"/>
    <n v="0"/>
    <n v="1.2778905397233466E-3"/>
    <n v="2.1095053904064188E-3"/>
    <n v="1.8985548513657769E-3"/>
    <n v="0"/>
    <n v="2.1095053904064188E-3"/>
  </r>
  <r>
    <x v="81"/>
    <x v="13"/>
    <n v="1.09E-2"/>
    <n v="0"/>
    <n v="2.0199999999999999E-2"/>
    <n v="3.1099999999999999E-2"/>
    <n v="1.3126600077188067E-2"/>
    <n v="1.181394006946926E-2"/>
    <n v="1.9380151739162077E-2"/>
    <n v="3.2506751816350141E-2"/>
    <n v="1.363994967354373E-2"/>
    <n v="1.2275954706189356E-2"/>
    <n v="2.0252170422438102E-2"/>
    <n v="3.3892120095981831E-2"/>
    <n v="2.6519468771868972E-2"/>
    <n v="2.3867521894682074E-2"/>
    <n v="0"/>
    <n v="2.6519468771868972E-2"/>
  </r>
  <r>
    <x v="82"/>
    <x v="0"/>
    <n v="1E-4"/>
    <n v="0"/>
    <n v="2.0199999999999999E-2"/>
    <n v="2.0299999999999999E-2"/>
    <n v="1.4282383277911441E-2"/>
    <n v="1.2854144950120296E-2"/>
    <n v="1.9380151739162077E-2"/>
    <n v="3.3662535017073517E-2"/>
    <n v="1.484093276122009E-2"/>
    <n v="1.335683948509808E-2"/>
    <n v="2.0252170422438102E-2"/>
    <n v="3.5093103183658193E-2"/>
    <n v="2.1008111599267919E-2"/>
    <n v="1.8907300439341128E-2"/>
    <n v="0"/>
    <n v="2.1008111599267919E-2"/>
  </r>
  <r>
    <x v="83"/>
    <x v="6"/>
    <n v="1E-4"/>
    <n v="0"/>
    <n v="0"/>
    <n v="1E-4"/>
    <n v="1.999533658907602E-3"/>
    <n v="1.799580293016842E-3"/>
    <n v="0"/>
    <n v="1.999533658907602E-3"/>
    <n v="2.077730586570813E-3"/>
    <n v="1.8699575279137318E-3"/>
    <n v="0"/>
    <n v="2.077730586570813E-3"/>
    <n v="2.9411356238975088E-3"/>
    <n v="2.6470220615077578E-3"/>
    <n v="0"/>
    <n v="2.9411356238975088E-3"/>
  </r>
  <r>
    <x v="84"/>
    <x v="10"/>
    <n v="2E-3"/>
    <n v="0"/>
    <n v="2.0199999999999999E-2"/>
    <n v="2.2199999999999998E-2"/>
    <n v="8.6665068719550195E-3"/>
    <n v="7.7998561847595176E-3"/>
    <n v="1.9380151739162077E-2"/>
    <n v="2.8046658611117097E-2"/>
    <n v="9.0054330050260839E-3"/>
    <n v="8.1048897045234766E-3"/>
    <n v="2.0252170422438102E-2"/>
    <n v="2.9257603427464186E-2"/>
    <n v="1.5204695249707436E-2"/>
    <n v="1.3684225724736692E-2"/>
    <n v="0"/>
    <n v="1.5204695249707436E-2"/>
  </r>
  <r>
    <x v="85"/>
    <x v="2"/>
    <n v="4.7999999999999996E-3"/>
    <n v="0"/>
    <n v="2.0199999999999999E-2"/>
    <n v="2.4999999999999998E-2"/>
    <n v="8.7017441743013485E-3"/>
    <n v="7.8315697568712133E-3"/>
    <n v="1.9380151739162077E-2"/>
    <n v="2.8081895913463426E-2"/>
    <n v="9.0420483530833928E-3"/>
    <n v="8.1378435177750542E-3"/>
    <n v="2.0252170422438102E-2"/>
    <n v="2.9294218775521495E-2"/>
    <n v="1.6427639308463974E-2"/>
    <n v="1.4784875377617577E-2"/>
    <n v="0"/>
    <n v="1.6427639308463974E-2"/>
  </r>
  <r>
    <x v="86"/>
    <x v="1"/>
    <n v="1E-4"/>
    <n v="0"/>
    <n v="2.0199999999999999E-2"/>
    <n v="2.0299999999999999E-2"/>
    <n v="1.4350573824740136E-2"/>
    <n v="1.2915516442266121E-2"/>
    <n v="1.9380151739162077E-2"/>
    <n v="3.3730725563902213E-2"/>
    <n v="1.4911790075489246E-2"/>
    <n v="1.3420611067940322E-2"/>
    <n v="2.0252170422438102E-2"/>
    <n v="3.5163960497927346E-2"/>
    <n v="2.0614678314328751E-2"/>
    <n v="1.8553210482895877E-2"/>
    <n v="0"/>
    <n v="2.0614678314328751E-2"/>
  </r>
  <r>
    <x v="87"/>
    <x v="1"/>
    <n v="1.0500000000000001E-2"/>
    <n v="0"/>
    <n v="2.0199999999999999E-2"/>
    <n v="3.0699999999999998E-2"/>
    <n v="1.3337986429407226E-2"/>
    <n v="1.2004187786466504E-2"/>
    <n v="1.9380151739162077E-2"/>
    <n v="3.2718138168569305E-2"/>
    <n v="1.3859602834986046E-2"/>
    <n v="1.2473642551487441E-2"/>
    <n v="2.0252170422438102E-2"/>
    <n v="3.4111773257424149E-2"/>
    <n v="2.6080497449323024E-2"/>
    <n v="2.347244770439072E-2"/>
    <n v="0"/>
    <n v="2.6080497449323024E-2"/>
  </r>
  <r>
    <x v="88"/>
    <x v="8"/>
    <n v="7.1000000000000004E-3"/>
    <n v="0"/>
    <n v="2.0199999999999999E-2"/>
    <n v="2.7299999999999998E-2"/>
    <n v="1.0798008485803947E-2"/>
    <n v="9.718207637223553E-3"/>
    <n v="1.9380151739162077E-2"/>
    <n v="3.0178160224966024E-2"/>
    <n v="1.1220292494232419E-2"/>
    <n v="1.0098263244809176E-2"/>
    <n v="2.0252170422438102E-2"/>
    <n v="3.1472462916670524E-2"/>
    <n v="2.1260790996525707E-2"/>
    <n v="1.9134711896873137E-2"/>
    <n v="0"/>
    <n v="2.1260790996525707E-2"/>
  </r>
  <r>
    <x v="89"/>
    <x v="11"/>
    <n v="1E-4"/>
    <n v="0"/>
    <n v="2.0199999999999999E-2"/>
    <n v="2.0299999999999999E-2"/>
    <n v="1.2204355215276729E-2"/>
    <n v="1.0983919693749056E-2"/>
    <n v="1.9380151739162077E-2"/>
    <n v="3.1584506954438804E-2"/>
    <n v="1.2681638044547283E-2"/>
    <n v="1.1413474240092553E-2"/>
    <n v="2.0252170422438102E-2"/>
    <n v="3.2933808466985383E-2"/>
    <n v="1.7488254284280694E-2"/>
    <n v="1.5739428855852625E-2"/>
    <n v="0"/>
    <n v="1.7488254284280694E-2"/>
  </r>
  <r>
    <x v="90"/>
    <x v="12"/>
    <n v="1.6199999999999999E-2"/>
    <n v="0"/>
    <n v="2.0199999999999999E-2"/>
    <n v="3.6400000000000002E-2"/>
    <n v="1.149061545028672E-2"/>
    <n v="1.0341553905258047E-2"/>
    <n v="1.9380151739162077E-2"/>
    <n v="3.0870767189448797E-2"/>
    <n v="1.193998564276587E-2"/>
    <n v="1.0745987078489283E-2"/>
    <n v="2.0252170422438102E-2"/>
    <n v="3.2192156065203974E-2"/>
    <n v="2.246020473015085E-2"/>
    <n v="2.0214184257135767E-2"/>
    <n v="0"/>
    <n v="2.246020473015085E-2"/>
  </r>
  <r>
    <x v="91"/>
    <x v="10"/>
    <n v="2.7799999999999998E-2"/>
    <n v="0"/>
    <n v="2.0199999999999999E-2"/>
    <n v="4.8000000000000001E-2"/>
    <n v="1.1614513271679665E-2"/>
    <n v="1.0453061944511699E-2"/>
    <n v="1.9380151739162077E-2"/>
    <n v="3.0994665010841742E-2"/>
    <n v="1.2068728808438936E-2"/>
    <n v="1.0861855927595043E-2"/>
    <n v="2.0252170422438102E-2"/>
    <n v="3.232089923087704E-2"/>
    <n v="2.3041916628605663E-2"/>
    <n v="2.0737724965745094E-2"/>
    <n v="0"/>
    <n v="2.3041916628605663E-2"/>
  </r>
  <r>
    <x v="92"/>
    <x v="6"/>
    <n v="2.5000000000000001E-3"/>
    <n v="0"/>
    <n v="0"/>
    <n v="2.5000000000000001E-3"/>
    <n v="1.2271140642186873E-3"/>
    <n v="1.1044026577968185E-3"/>
    <n v="0"/>
    <n v="1.2271140642186873E-3"/>
    <n v="1.2751035288054656E-3"/>
    <n v="1.1475931759249191E-3"/>
    <n v="0"/>
    <n v="1.2751035288054656E-3"/>
    <n v="2.1870715997864519E-3"/>
    <n v="1.9683644398078067E-3"/>
    <n v="0"/>
    <n v="2.1870715997864519E-3"/>
  </r>
  <r>
    <x v="93"/>
    <x v="1"/>
    <n v="1.6000000000000001E-3"/>
    <n v="0"/>
    <n v="2.0199999999999999E-2"/>
    <n v="2.18E-2"/>
    <n v="8.7651004587049088E-3"/>
    <n v="7.8885904128344168E-3"/>
    <n v="1.9380151739162077E-2"/>
    <n v="2.8145252197866986E-2"/>
    <n v="9.1078823486104681E-3"/>
    <n v="8.1970941137494216E-3"/>
    <n v="2.0252170422438102E-2"/>
    <n v="2.936005277104857E-2"/>
    <n v="1.5621939998474653E-2"/>
    <n v="1.4059745998627188E-2"/>
    <n v="0"/>
    <n v="1.5621939998474653E-2"/>
  </r>
  <r>
    <x v="94"/>
    <x v="6"/>
    <n v="2.4E-2"/>
    <n v="0"/>
    <n v="0"/>
    <n v="2.4E-2"/>
    <n v="1.4343741573022931E-3"/>
    <n v="1.2909367415720639E-3"/>
    <n v="0"/>
    <n v="1.4343741573022931E-3"/>
    <n v="1.4904690630923886E-3"/>
    <n v="1.3414221567831497E-3"/>
    <n v="0"/>
    <n v="1.4904690630923886E-3"/>
    <n v="2.9147695508186036E-3"/>
    <n v="2.6232925957367431E-3"/>
    <n v="0"/>
    <n v="2.9147695508186036E-3"/>
  </r>
  <r>
    <x v="95"/>
    <x v="6"/>
    <n v="2.4E-2"/>
    <n v="0"/>
    <n v="0"/>
    <n v="2.4E-2"/>
    <n v="1.4343741573022931E-3"/>
    <n v="1.2909367415720639E-3"/>
    <n v="0"/>
    <n v="1.4343741573022931E-3"/>
    <n v="1.4904690630923886E-3"/>
    <n v="1.3414221567831497E-3"/>
    <n v="0"/>
    <n v="1.4904690630923886E-3"/>
    <n v="2.9147695508186036E-3"/>
    <n v="2.6232925957367431E-3"/>
    <n v="0"/>
    <n v="2.9147695508186036E-3"/>
  </r>
  <r>
    <x v="96"/>
    <x v="6"/>
    <n v="2.3400000000000001E-2"/>
    <n v="0"/>
    <n v="0"/>
    <n v="2.3400000000000001E-2"/>
    <n v="1.4448545601398301E-3"/>
    <n v="1.3003691041258473E-3"/>
    <n v="0"/>
    <n v="1.4448545601398301E-3"/>
    <n v="1.5013593291492405E-3"/>
    <n v="1.3512233962343165E-3"/>
    <n v="0"/>
    <n v="1.5013593291492405E-3"/>
    <n v="2.9241071549706574E-3"/>
    <n v="2.6316964394735914E-3"/>
    <n v="0"/>
    <n v="2.9241071549706574E-3"/>
  </r>
  <r>
    <x v="97"/>
    <x v="10"/>
    <n v="2.41E-2"/>
    <n v="0"/>
    <n v="2.0199999999999999E-2"/>
    <n v="4.4299999999999999E-2"/>
    <n v="1.0257685308703728E-2"/>
    <n v="9.2319167778333548E-3"/>
    <n v="1.9380151739162077E-2"/>
    <n v="2.9637837047865805E-2"/>
    <n v="1.0658838583870353E-2"/>
    <n v="9.5929547254833183E-3"/>
    <n v="2.0252170422438102E-2"/>
    <n v="3.0911009006308457E-2"/>
    <n v="2.0830338926845007E-2"/>
    <n v="1.8747305034160507E-2"/>
    <n v="0"/>
    <n v="2.0830338926845007E-2"/>
  </r>
  <r>
    <x v="98"/>
    <x v="5"/>
    <n v="2.4299999999999999E-2"/>
    <n v="0"/>
    <n v="2.0199999999999999E-2"/>
    <n v="4.4499999999999998E-2"/>
    <n v="1.0325376005065888E-2"/>
    <n v="9.2928384045592987E-3"/>
    <n v="1.9380151739162077E-2"/>
    <n v="2.9705527744227966E-2"/>
    <n v="1.0729176499729581E-2"/>
    <n v="9.6562588497566219E-3"/>
    <n v="2.0252170422438102E-2"/>
    <n v="3.0981346922167682E-2"/>
    <n v="2.0836931080809449E-2"/>
    <n v="1.8753237972728504E-2"/>
    <n v="0"/>
    <n v="2.0836931080809449E-2"/>
  </r>
  <r>
    <x v="99"/>
    <x v="15"/>
    <n v="1.2500000000000001E-2"/>
    <n v="0"/>
    <n v="2.0199999999999999E-2"/>
    <n v="3.27E-2"/>
    <n v="1.2517712080686166E-2"/>
    <n v="1.126594087261755E-2"/>
    <n v="1.9380151739162077E-2"/>
    <n v="3.1897863819848243E-2"/>
    <n v="1.3007249539443969E-2"/>
    <n v="1.1706524585499572E-2"/>
    <n v="2.0252170422438102E-2"/>
    <n v="3.3259419961882072E-2"/>
    <n v="2.4553006088882827E-2"/>
    <n v="2.2097705479994546E-2"/>
    <n v="0"/>
    <n v="2.4553006088882827E-2"/>
  </r>
  <r>
    <x v="100"/>
    <x v="6"/>
    <n v="1E-4"/>
    <n v="0"/>
    <n v="0"/>
    <n v="1E-4"/>
    <n v="1.2523256126299048E-3"/>
    <n v="1.1270930513669142E-3"/>
    <n v="0"/>
    <n v="1.2523256126299048E-3"/>
    <n v="1.3013010399278418E-3"/>
    <n v="1.1711709359350576E-3"/>
    <n v="0"/>
    <n v="1.3013010399278418E-3"/>
    <n v="2.0997066842004361E-3"/>
    <n v="1.8897360157803926E-3"/>
    <n v="0"/>
    <n v="2.0997066842004361E-3"/>
  </r>
  <r>
    <x v="101"/>
    <x v="11"/>
    <n v="1E-4"/>
    <n v="0"/>
    <n v="2.0199999999999999E-2"/>
    <n v="2.0299999999999999E-2"/>
    <n v="1.3150637274362392E-2"/>
    <n v="1.1835573546926152E-2"/>
    <n v="1.9380151739162077E-2"/>
    <n v="3.2530789013524471E-2"/>
    <n v="1.3664926907391255E-2"/>
    <n v="1.2298434216652131E-2"/>
    <n v="2.0252170422438102E-2"/>
    <n v="3.3917097329829358E-2"/>
    <n v="1.8354303768416753E-2"/>
    <n v="1.6518873391575078E-2"/>
    <n v="0"/>
    <n v="1.8354303768416753E-2"/>
  </r>
  <r>
    <x v="102"/>
    <x v="0"/>
    <n v="1E-4"/>
    <n v="0"/>
    <n v="2.0199999999999999E-2"/>
    <n v="2.0299999999999999E-2"/>
    <n v="1.3589839014619918E-2"/>
    <n v="1.2230855113157926E-2"/>
    <n v="1.9380151739162077E-2"/>
    <n v="3.2969990753781993E-2"/>
    <n v="1.4121304765969905E-2"/>
    <n v="1.2709174289372915E-2"/>
    <n v="2.0252170422438102E-2"/>
    <n v="3.4373475188408005E-2"/>
    <n v="1.9299580774555822E-2"/>
    <n v="1.736962269710024E-2"/>
    <n v="0"/>
    <n v="1.9299580774555822E-2"/>
  </r>
  <r>
    <x v="103"/>
    <x v="7"/>
    <n v="3.04E-2"/>
    <n v="0"/>
    <n v="2.0199999999999999E-2"/>
    <n v="5.0599999999999999E-2"/>
    <n v="1.4531226590961616E-2"/>
    <n v="1.3078103931865455E-2"/>
    <n v="1.9380151739162077E-2"/>
    <n v="3.3911378330123691E-2"/>
    <n v="1.5099507734681869E-2"/>
    <n v="1.3589556961213682E-2"/>
    <n v="2.0252170422438102E-2"/>
    <n v="3.5351678157119967E-2"/>
    <n v="2.8903293502204167E-2"/>
    <n v="2.6012964151983748E-2"/>
    <n v="0"/>
    <n v="2.8903293502204167E-2"/>
  </r>
  <r>
    <x v="104"/>
    <x v="12"/>
    <n v="0.02"/>
    <n v="0"/>
    <n v="2.0199999999999999E-2"/>
    <n v="4.02E-2"/>
    <n v="1.2751480862873022E-2"/>
    <n v="1.147633277658572E-2"/>
    <n v="1.9380151739162077E-2"/>
    <n v="3.2131632602035096E-2"/>
    <n v="1.3250160453582018E-2"/>
    <n v="1.1925144408223816E-2"/>
    <n v="2.0252170422438102E-2"/>
    <n v="3.3502330876020121E-2"/>
    <n v="2.4630991528582908E-2"/>
    <n v="2.2167892375724616E-2"/>
    <n v="0"/>
    <n v="2.4630991528582908E-2"/>
  </r>
  <r>
    <x v="105"/>
    <x v="12"/>
    <n v="0.02"/>
    <n v="0"/>
    <n v="2.0199999999999999E-2"/>
    <n v="4.02E-2"/>
    <n v="1.2751480862873022E-2"/>
    <n v="1.147633277658572E-2"/>
    <n v="1.9380151739162077E-2"/>
    <n v="3.2131632602035096E-2"/>
    <n v="1.3250160453582014E-2"/>
    <n v="1.1925144408223813E-2"/>
    <n v="2.0252170422438102E-2"/>
    <n v="3.3502330876020114E-2"/>
    <n v="2.4630991528582915E-2"/>
    <n v="2.2167892375724627E-2"/>
    <n v="0"/>
    <n v="2.4630991528582915E-2"/>
  </r>
  <r>
    <x v="106"/>
    <x v="11"/>
    <n v="9.4999999999999998E-3"/>
    <n v="0"/>
    <n v="2.0199999999999999E-2"/>
    <n v="2.9699999999999997E-2"/>
    <n v="1.0712718034299636E-2"/>
    <n v="9.641446230869672E-3"/>
    <n v="1.9380151739162077E-2"/>
    <n v="3.0092869773461713E-2"/>
    <n v="1.1131666539353642E-2"/>
    <n v="1.0018499885418277E-2"/>
    <n v="2.0252170422438102E-2"/>
    <n v="3.1383836961791742E-2"/>
    <n v="1.8588983948974964E-2"/>
    <n v="1.6730085554077467E-2"/>
    <n v="0"/>
    <n v="1.8588983948974964E-2"/>
  </r>
  <r>
    <x v="107"/>
    <x v="7"/>
    <n v="3.6700000000000003E-2"/>
    <n v="0"/>
    <n v="2.0199999999999999E-2"/>
    <n v="5.6900000000000006E-2"/>
    <n v="1.6772614376562221E-2"/>
    <n v="1.5095352938905999E-2"/>
    <n v="1.9380151739162077E-2"/>
    <n v="3.6152766115724294E-2"/>
    <n v="1.7428550778174741E-2"/>
    <n v="1.5685695700357268E-2"/>
    <n v="2.0252170422438102E-2"/>
    <n v="3.7680721200612846E-2"/>
    <n v="3.2545459329886041E-2"/>
    <n v="2.9290913396897437E-2"/>
    <n v="0"/>
    <n v="3.2545459329886041E-2"/>
  </r>
  <r>
    <x v="108"/>
    <x v="0"/>
    <n v="1E-4"/>
    <n v="0"/>
    <n v="2.0199999999999999E-2"/>
    <n v="2.0299999999999999E-2"/>
    <n v="1.7758469729025218E-2"/>
    <n v="1.5982622756122694E-2"/>
    <n v="1.9380151739162077E-2"/>
    <n v="3.7138621468187291E-2"/>
    <n v="1.8452960550234279E-2"/>
    <n v="1.6607664495210853E-2"/>
    <n v="2.0252170422438102E-2"/>
    <n v="3.8705130972672377E-2"/>
    <n v="2.2267472064829517E-2"/>
    <n v="2.0040724858346563E-2"/>
    <n v="0"/>
    <n v="2.2267472064829517E-2"/>
  </r>
  <r>
    <x v="109"/>
    <x v="2"/>
    <n v="2.3E-3"/>
    <n v="0"/>
    <n v="2.0199999999999999E-2"/>
    <n v="2.2499999999999999E-2"/>
    <n v="8.6213890263545402E-3"/>
    <n v="7.7592501237190858E-3"/>
    <n v="1.9380151739162077E-2"/>
    <n v="2.8001540765516617E-2"/>
    <n v="8.9585507095534915E-3"/>
    <n v="8.0626956385981413E-3"/>
    <n v="2.0252170422438102E-2"/>
    <n v="2.9210721131991593E-2"/>
    <n v="1.5869402220020097E-2"/>
    <n v="1.4282461998018088E-2"/>
    <n v="0"/>
    <n v="1.5869402220020097E-2"/>
  </r>
  <r>
    <x v="110"/>
    <x v="1"/>
    <n v="4.19E-2"/>
    <n v="0"/>
    <n v="2.0199999999999999E-2"/>
    <n v="6.2100000000000002E-2"/>
    <n v="1.8578890556739648E-2"/>
    <n v="1.6721001501065685E-2"/>
    <n v="1.9380151739162077E-2"/>
    <n v="3.7959042295901725E-2"/>
    <n v="1.9305466053209059E-2"/>
    <n v="1.7374919447888153E-2"/>
    <n v="2.0252170422438102E-2"/>
    <n v="3.9557636475647161E-2"/>
    <n v="3.5480586138848788E-2"/>
    <n v="3.1932527524963908E-2"/>
    <n v="0"/>
    <n v="3.5480586138848788E-2"/>
  </r>
  <r>
    <x v="111"/>
    <x v="0"/>
    <n v="2.7000000000000001E-3"/>
    <n v="0"/>
    <n v="2.0199999999999999E-2"/>
    <n v="2.29E-2"/>
    <n v="1.1498083304787084E-2"/>
    <n v="1.0348274974308376E-2"/>
    <n v="1.9380151739162077E-2"/>
    <n v="3.0878235043949161E-2"/>
    <n v="1.1947745547002711E-2"/>
    <n v="1.075297099230244E-2"/>
    <n v="2.0252170422438102E-2"/>
    <n v="3.2199915969440815E-2"/>
    <n v="1.8310707937227354E-2"/>
    <n v="1.6479637143504616E-2"/>
    <n v="0"/>
    <n v="1.8310707937227354E-2"/>
  </r>
  <r>
    <x v="112"/>
    <x v="0"/>
    <n v="1E-4"/>
    <n v="0"/>
    <n v="2.0199999999999999E-2"/>
    <n v="2.0299999999999999E-2"/>
    <n v="1.3868297211234957E-2"/>
    <n v="1.2481467490111461E-2"/>
    <n v="1.9380151739162077E-2"/>
    <n v="3.3248448950397032E-2"/>
    <n v="1.4410652789500801E-2"/>
    <n v="1.2969587510550723E-2"/>
    <n v="2.0252170422438102E-2"/>
    <n v="3.4662823211938906E-2"/>
    <n v="2.0002011187533333E-2"/>
    <n v="1.8001810068779999E-2"/>
    <n v="0"/>
    <n v="2.0002011187533333E-2"/>
  </r>
  <r>
    <x v="113"/>
    <x v="3"/>
    <n v="1.55E-2"/>
    <n v="0"/>
    <n v="2.0199999999999999E-2"/>
    <n v="3.5699999999999996E-2"/>
    <n v="9.9012507284014922E-3"/>
    <n v="8.911125655561342E-3"/>
    <n v="1.9380151739162077E-2"/>
    <n v="2.9281402467563569E-2"/>
    <n v="1.0288464708788858E-2"/>
    <n v="9.2596182379099719E-3"/>
    <n v="2.0252170422438102E-2"/>
    <n v="3.054063513122696E-2"/>
    <n v="2.0712450645014601E-2"/>
    <n v="1.8641205580513142E-2"/>
    <n v="0"/>
    <n v="2.0712450645014601E-2"/>
  </r>
  <r>
    <x v="114"/>
    <x v="11"/>
    <n v="2.9999999999999997E-4"/>
    <n v="0"/>
    <n v="2.0199999999999999E-2"/>
    <n v="2.0500000000000001E-2"/>
    <n v="9.9007009268573323E-3"/>
    <n v="8.9106308341715991E-3"/>
    <n v="1.9380151739162077E-2"/>
    <n v="2.9280852666019409E-2"/>
    <n v="1.0287893405835415E-2"/>
    <n v="9.2591040652518723E-3"/>
    <n v="2.0252170422438102E-2"/>
    <n v="3.0540063828273518E-2"/>
    <n v="1.5672509556558519E-2"/>
    <n v="1.4105258600902669E-2"/>
    <n v="0"/>
    <n v="1.5672509556558519E-2"/>
  </r>
  <r>
    <x v="115"/>
    <x v="7"/>
    <n v="2.4400000000000002E-2"/>
    <n v="0"/>
    <n v="2.0199999999999999E-2"/>
    <n v="4.4600000000000001E-2"/>
    <n v="1.2596058261941597E-2"/>
    <n v="1.1336452435747437E-2"/>
    <n v="1.9380151739162077E-2"/>
    <n v="3.1976210001103678E-2"/>
    <n v="1.3088659650451735E-2"/>
    <n v="1.1779793685406562E-2"/>
    <n v="2.0252170422438102E-2"/>
    <n v="3.3340830072889835E-2"/>
    <n v="2.5516683799980112E-2"/>
    <n v="2.29650154199821E-2"/>
    <n v="0"/>
    <n v="2.5516683799980112E-2"/>
  </r>
  <r>
    <x v="116"/>
    <x v="0"/>
    <n v="1.6000000000000001E-3"/>
    <n v="0"/>
    <n v="2.0199999999999999E-2"/>
    <n v="2.18E-2"/>
    <n v="1.1794920185393914E-2"/>
    <n v="1.0615428166854523E-2"/>
    <n v="1.9380151739162077E-2"/>
    <n v="3.1175071924555993E-2"/>
    <n v="1.2256191000427101E-2"/>
    <n v="1.1030571900384391E-2"/>
    <n v="2.0252170422438102E-2"/>
    <n v="3.2508361422865201E-2"/>
    <n v="1.8572600848005653E-2"/>
    <n v="1.6715340763205088E-2"/>
    <n v="0"/>
    <n v="1.8572600848005653E-2"/>
  </r>
  <r>
    <x v="117"/>
    <x v="3"/>
    <n v="1.77E-2"/>
    <n v="0"/>
    <n v="2.0199999999999999E-2"/>
    <n v="3.7900000000000003E-2"/>
    <n v="1.0495065437375117E-2"/>
    <n v="9.4455588936376046E-3"/>
    <n v="1.9380151739162077E-2"/>
    <n v="2.9875217176537194E-2"/>
    <n v="1.090550207552376E-2"/>
    <n v="9.8149518679713846E-3"/>
    <n v="2.0252170422438102E-2"/>
    <n v="3.1157672497961864E-2"/>
    <n v="2.1821448252504778E-2"/>
    <n v="1.9639303427254298E-2"/>
    <n v="0"/>
    <n v="2.1821448252504778E-2"/>
  </r>
  <r>
    <x v="118"/>
    <x v="5"/>
    <n v="1.2500000000000001E-2"/>
    <n v="0"/>
    <n v="2.0199999999999999E-2"/>
    <n v="3.27E-2"/>
    <n v="1.0007240934828573E-2"/>
    <n v="9.0065168413457145E-3"/>
    <n v="1.9380151739162077E-2"/>
    <n v="2.938739267399065E-2"/>
    <n v="1.0398599935965185E-2"/>
    <n v="9.3587399423686671E-3"/>
    <n v="2.0252170422438102E-2"/>
    <n v="3.0650770358403287E-2"/>
    <n v="1.809030106682288E-2"/>
    <n v="1.6281270960140592E-2"/>
    <n v="0"/>
    <n v="1.809030106682288E-2"/>
  </r>
  <r>
    <x v="119"/>
    <x v="15"/>
    <n v="1.2800000000000001E-2"/>
    <n v="0"/>
    <n v="2.0199999999999999E-2"/>
    <n v="3.3000000000000002E-2"/>
    <n v="1.227342734278344E-2"/>
    <n v="1.1046084608505096E-2"/>
    <n v="1.9380151739162077E-2"/>
    <n v="3.1653579081945521E-2"/>
    <n v="1.2753411415983613E-2"/>
    <n v="1.1478070274385252E-2"/>
    <n v="2.0252170422438102E-2"/>
    <n v="3.3005581838421713E-2"/>
    <n v="2.4041938314783476E-2"/>
    <n v="2.1637744483305129E-2"/>
    <n v="0"/>
    <n v="2.4041938314783476E-2"/>
  </r>
  <r>
    <x v="120"/>
    <x v="7"/>
    <n v="4.19E-2"/>
    <n v="0"/>
    <n v="2.0199999999999999E-2"/>
    <n v="6.2100000000000002E-2"/>
    <n v="1.8578890556739648E-2"/>
    <n v="1.6721001501065685E-2"/>
    <n v="1.9380151739162077E-2"/>
    <n v="3.7959042295901725E-2"/>
    <n v="1.9305466053209056E-2"/>
    <n v="1.7374919447888149E-2"/>
    <n v="2.0252170422438102E-2"/>
    <n v="3.9557636475647154E-2"/>
    <n v="3.5480586138848788E-2"/>
    <n v="3.1932527524963908E-2"/>
    <n v="0"/>
    <n v="3.5480586138848788E-2"/>
  </r>
  <r>
    <x v="121"/>
    <x v="16"/>
    <n v="2.5999999999999999E-2"/>
    <n v="0"/>
    <n v="2.0199999999999999E-2"/>
    <n v="4.6199999999999998E-2"/>
    <n v="1.125347602948782E-2"/>
    <n v="1.0128128426539039E-2"/>
    <n v="1.9380151739162077E-2"/>
    <n v="3.0633627768649897E-2"/>
    <n v="1.169357227248795E-2"/>
    <n v="1.0524215045239156E-2"/>
    <n v="2.0252170422438102E-2"/>
    <n v="3.1945742694926053E-2"/>
    <n v="2.2492177793215943E-2"/>
    <n v="2.0242960013894348E-2"/>
    <n v="0"/>
    <n v="2.2492177793215943E-2"/>
  </r>
  <r>
    <x v="122"/>
    <x v="5"/>
    <n v="2.5100000000000001E-2"/>
    <n v="0"/>
    <n v="2.0199999999999999E-2"/>
    <n v="4.53E-2"/>
    <n v="1.0917429862788401E-2"/>
    <n v="9.8256868765095613E-3"/>
    <n v="1.9380151739162077E-2"/>
    <n v="3.029758160195048E-2"/>
    <n v="1.1344384152577675E-2"/>
    <n v="1.0209945737319908E-2"/>
    <n v="2.0252170422438102E-2"/>
    <n v="3.1596554575015777E-2"/>
    <n v="2.1946343961916685E-2"/>
    <n v="1.9751709565725018E-2"/>
    <n v="0"/>
    <n v="2.1946343961916685E-2"/>
  </r>
  <r>
    <x v="123"/>
    <x v="12"/>
    <n v="3.2399999999999998E-2"/>
    <n v="0"/>
    <n v="2.0199999999999999E-2"/>
    <n v="5.2599999999999994E-2"/>
    <n v="1.5241831385989363E-2"/>
    <n v="1.3717648247390427E-2"/>
    <n v="1.9380151739162077E-2"/>
    <n v="3.462198312515144E-2"/>
    <n v="1.5837902565404377E-2"/>
    <n v="1.4254112308863941E-2"/>
    <n v="2.0252170422438102E-2"/>
    <n v="3.6090072987842475E-2"/>
    <n v="3.0263470775624992E-2"/>
    <n v="2.7237123698062492E-2"/>
    <n v="0"/>
    <n v="3.0263470775624992E-2"/>
  </r>
  <r>
    <x v="124"/>
    <x v="1"/>
    <n v="2.69E-2"/>
    <n v="0"/>
    <n v="2.0199999999999999E-2"/>
    <n v="4.7100000000000003E-2"/>
    <n v="1.4631670549349302E-2"/>
    <n v="1.3168503494414372E-2"/>
    <n v="1.9380151739162077E-2"/>
    <n v="3.4011822288511379E-2"/>
    <n v="1.5203879813465658E-2"/>
    <n v="1.3683491832119093E-2"/>
    <n v="2.0252170422438102E-2"/>
    <n v="3.5456050235903758E-2"/>
    <n v="2.8163864383239971E-2"/>
    <n v="2.5347477944915972E-2"/>
    <n v="0"/>
    <n v="2.8163864383239971E-2"/>
  </r>
  <r>
    <x v="125"/>
    <x v="2"/>
    <n v="1.1599999999999999E-2"/>
    <n v="0"/>
    <n v="2.0199999999999999E-2"/>
    <n v="3.1799999999999995E-2"/>
    <n v="9.2009694414855823E-3"/>
    <n v="8.2808724973370239E-3"/>
    <n v="1.9380151739162077E-2"/>
    <n v="2.8581121180647658E-2"/>
    <n v="9.5607971136240644E-3"/>
    <n v="8.6047174022616576E-3"/>
    <n v="2.0252170422438102E-2"/>
    <n v="2.9812967536062166E-2"/>
    <n v="1.9127276069109078E-2"/>
    <n v="1.7214548462198168E-2"/>
    <n v="0"/>
    <n v="1.9127276069109078E-2"/>
  </r>
  <r>
    <x v="126"/>
    <x v="8"/>
    <n v="1.2E-2"/>
    <n v="0"/>
    <n v="2.0199999999999999E-2"/>
    <n v="3.2199999999999999E-2"/>
    <n v="1.1676397669547168E-2"/>
    <n v="1.0508757902592451E-2"/>
    <n v="1.9380151739162077E-2"/>
    <n v="3.1056549408709243E-2"/>
    <n v="1.2133033355505708E-2"/>
    <n v="1.0919730019955136E-2"/>
    <n v="2.0252170422438102E-2"/>
    <n v="3.2385203777943808E-2"/>
    <n v="2.3015235617605129E-2"/>
    <n v="2.0713712055844616E-2"/>
    <n v="0"/>
    <n v="2.3015235617605129E-2"/>
  </r>
  <r>
    <x v="127"/>
    <x v="1"/>
    <n v="1.06E-2"/>
    <n v="0"/>
    <n v="2.0199999999999999E-2"/>
    <n v="3.0800000000000001E-2"/>
    <n v="1.3375232213813057E-2"/>
    <n v="1.2037708992431751E-2"/>
    <n v="1.9380151739162077E-2"/>
    <n v="3.2755383952975135E-2"/>
    <n v="1.3898305211980837E-2"/>
    <n v="1.2508474690782754E-2"/>
    <n v="2.0252170422438102E-2"/>
    <n v="3.4150475634418941E-2"/>
    <n v="2.6141020364661278E-2"/>
    <n v="2.3526918328195152E-2"/>
    <n v="0"/>
    <n v="2.6141020364661278E-2"/>
  </r>
  <r>
    <x v="128"/>
    <x v="11"/>
    <n v="8.6E-3"/>
    <n v="0"/>
    <n v="2.0199999999999999E-2"/>
    <n v="2.8799999999999999E-2"/>
    <n v="1.0870509932698644E-2"/>
    <n v="9.7834589394287796E-3"/>
    <n v="1.9380151739162077E-2"/>
    <n v="3.0250661671860721E-2"/>
    <n v="1.1295629297447853E-2"/>
    <n v="1.0166066367703069E-2"/>
    <n v="2.0252170422438102E-2"/>
    <n v="3.1547799719885958E-2"/>
    <n v="1.8661547608599307E-2"/>
    <n v="1.6795392847739378E-2"/>
    <n v="0"/>
    <n v="1.8661547608599307E-2"/>
  </r>
  <r>
    <x v="129"/>
    <x v="5"/>
    <n v="2.6499999999999999E-2"/>
    <n v="0"/>
    <n v="2.0199999999999999E-2"/>
    <n v="4.6699999999999998E-2"/>
    <n v="1.1149348129450015E-2"/>
    <n v="1.0034413316505014E-2"/>
    <n v="1.9380151739162077E-2"/>
    <n v="3.0529499868612094E-2"/>
    <n v="1.1585372182001787E-2"/>
    <n v="1.0426834963801607E-2"/>
    <n v="2.0252170422438102E-2"/>
    <n v="3.183754260443989E-2"/>
    <n v="2.2286743684318253E-2"/>
    <n v="2.0058069315886429E-2"/>
    <n v="0"/>
    <n v="2.2286743684318253E-2"/>
  </r>
  <r>
    <x v="130"/>
    <x v="1"/>
    <n v="1.0500000000000001E-2"/>
    <n v="0"/>
    <n v="2.0199999999999999E-2"/>
    <n v="3.0699999999999998E-2"/>
    <n v="1.3219365238664941E-2"/>
    <n v="1.1897428714798446E-2"/>
    <n v="1.9380151739162077E-2"/>
    <n v="3.2599516977827016E-2"/>
    <n v="1.3736342656232492E-2"/>
    <n v="1.2362708390609243E-2"/>
    <n v="2.0252170422438102E-2"/>
    <n v="3.3988513078670596E-2"/>
    <n v="2.5859604470886633E-2"/>
    <n v="2.3273644023797967E-2"/>
    <n v="0"/>
    <n v="2.5859604470886633E-2"/>
  </r>
  <r>
    <x v="131"/>
    <x v="3"/>
    <n v="1.9400000000000001E-2"/>
    <n v="0"/>
    <n v="2.0199999999999999E-2"/>
    <n v="3.9599999999999996E-2"/>
    <n v="9.877324393599559E-3"/>
    <n v="8.8895919542396028E-3"/>
    <n v="1.9380151739162077E-2"/>
    <n v="2.9257476132761636E-2"/>
    <n v="1.0263602672873108E-2"/>
    <n v="9.2372424055857973E-3"/>
    <n v="2.0252170422438102E-2"/>
    <n v="3.051577309531121E-2"/>
    <n v="2.040937751762556E-2"/>
    <n v="1.8368439765863002E-2"/>
    <n v="0"/>
    <n v="2.040937751762556E-2"/>
  </r>
  <r>
    <x v="132"/>
    <x v="9"/>
    <n v="2.9999999999999997E-4"/>
    <n v="0"/>
    <n v="2.0199999999999999E-2"/>
    <n v="2.0500000000000001E-2"/>
    <n v="1.2079947376689257E-2"/>
    <n v="1.087195263902033E-2"/>
    <n v="1.594163723997849E-2"/>
    <n v="2.8021584616667747E-2"/>
    <n v="1.2552364916140148E-2"/>
    <n v="1.1297128424526133E-2"/>
    <n v="1.8262605608347953E-2"/>
    <n v="3.0814970524488103E-2"/>
    <n v="1.8782867235543177E-2"/>
    <n v="1.690458051198886E-2"/>
    <n v="0"/>
    <n v="1.8782867235543177E-2"/>
  </r>
  <r>
    <x v="133"/>
    <x v="0"/>
    <n v="1E-4"/>
    <n v="0"/>
    <n v="2.0199999999999999E-2"/>
    <n v="2.0299999999999999E-2"/>
    <n v="1.2295085301607486E-2"/>
    <n v="1.1065576771446737E-2"/>
    <n v="1.9380151739162077E-2"/>
    <n v="3.1675237040769563E-2"/>
    <n v="1.2775916365220623E-2"/>
    <n v="1.1498324728698561E-2"/>
    <n v="2.0252170422438102E-2"/>
    <n v="3.3028086787658728E-2"/>
    <n v="1.896813002963427E-2"/>
    <n v="1.7071317026670842E-2"/>
    <n v="0"/>
    <n v="1.896813002963427E-2"/>
  </r>
  <r>
    <x v="134"/>
    <x v="4"/>
    <n v="6.0000000000000001E-3"/>
    <n v="0"/>
    <n v="2.0199999999999999E-2"/>
    <n v="2.6200000000000001E-2"/>
    <n v="9.0384730613331313E-3"/>
    <n v="8.1346257551998188E-3"/>
    <n v="1.9380151739162077E-2"/>
    <n v="2.8418624800495208E-2"/>
    <n v="9.3919458928677993E-3"/>
    <n v="8.4527513035810194E-3"/>
    <n v="2.0252170422438102E-2"/>
    <n v="2.9644116315305901E-2"/>
    <n v="1.5623900536925934E-2"/>
    <n v="1.4061510483233342E-2"/>
    <n v="0"/>
    <n v="1.5623900536925934E-2"/>
  </r>
  <r>
    <x v="135"/>
    <x v="5"/>
    <n v="2.2800000000000001E-2"/>
    <n v="0"/>
    <n v="2.0199999999999999E-2"/>
    <n v="4.2999999999999997E-2"/>
    <n v="1.0480065333211615E-2"/>
    <n v="9.4320587998904543E-3"/>
    <n v="1.9380151739162077E-2"/>
    <n v="2.9860217072373692E-2"/>
    <n v="1.0889915353548156E-2"/>
    <n v="9.8009238181933408E-3"/>
    <n v="2.0252170422438102E-2"/>
    <n v="3.1142085775986258E-2"/>
    <n v="2.0973037585071293E-2"/>
    <n v="1.8875733826564167E-2"/>
    <n v="0"/>
    <n v="2.0973037585071293E-2"/>
  </r>
  <r>
    <x v="136"/>
    <x v="6"/>
    <n v="2.2800000000000001E-2"/>
    <n v="0"/>
    <n v="0"/>
    <n v="2.2800000000000001E-2"/>
    <n v="1.4672091466496266E-3"/>
    <n v="1.320488231984664E-3"/>
    <n v="0"/>
    <n v="1.4672091466496266E-3"/>
    <n v="1.5245881494967419E-3"/>
    <n v="1.3721293345470677E-3"/>
    <n v="0"/>
    <n v="1.5245881494967419E-3"/>
    <n v="2.9362252619099809E-3"/>
    <n v="2.6426027357189831E-3"/>
    <n v="0"/>
    <n v="2.9362252619099809E-3"/>
  </r>
  <r>
    <x v="137"/>
    <x v="4"/>
    <n v="1E-4"/>
    <n v="0"/>
    <n v="2.0199999999999999E-2"/>
    <n v="2.0299999999999999E-2"/>
    <n v="8.5211899728198197E-3"/>
    <n v="7.6690709755378372E-3"/>
    <n v="1.9380151739162077E-2"/>
    <n v="2.7901341711981897E-2"/>
    <n v="8.8544331132594297E-3"/>
    <n v="7.9689898019334876E-3"/>
    <n v="2.0252170422438102E-2"/>
    <n v="2.910660353569753E-2"/>
    <n v="1.4655029728108745E-2"/>
    <n v="1.3189526755297871E-2"/>
    <n v="0"/>
    <n v="1.4655029728108745E-2"/>
  </r>
  <r>
    <x v="138"/>
    <x v="1"/>
    <n v="1E-4"/>
    <n v="0"/>
    <n v="2.0199999999999999E-2"/>
    <n v="2.0299999999999999E-2"/>
    <n v="1.7153478804937887E-2"/>
    <n v="1.5438130924444097E-2"/>
    <n v="1.9380151739162077E-2"/>
    <n v="3.6533630544099964E-2"/>
    <n v="1.7824309893630319E-2"/>
    <n v="1.6041878904267289E-2"/>
    <n v="2.0252170422438102E-2"/>
    <n v="3.8076480316068417E-2"/>
    <n v="3.3550653610546946E-2"/>
    <n v="3.0195588249492252E-2"/>
    <n v="0"/>
    <n v="3.3550653610546946E-2"/>
  </r>
  <r>
    <x v="139"/>
    <x v="1"/>
    <n v="7.4999999999999997E-3"/>
    <n v="0"/>
    <n v="2.0199999999999999E-2"/>
    <n v="2.7699999999999999E-2"/>
    <n v="8.9966114617229965E-3"/>
    <n v="8.096950315550697E-3"/>
    <n v="1.9380151739162077E-2"/>
    <n v="2.8376763200885072E-2"/>
    <n v="9.3484471872944865E-3"/>
    <n v="8.4136024685650384E-3"/>
    <n v="2.0252170422438102E-2"/>
    <n v="2.9600617609732587E-2"/>
    <n v="1.789397400483746E-2"/>
    <n v="1.6104576604353715E-2"/>
    <n v="0"/>
    <n v="1.789397400483746E-2"/>
  </r>
  <r>
    <x v="140"/>
    <x v="8"/>
    <n v="7.1000000000000004E-3"/>
    <n v="0"/>
    <n v="2.0199999999999999E-2"/>
    <n v="2.7299999999999998E-2"/>
    <n v="8.9966114617229965E-3"/>
    <n v="8.096950315550697E-3"/>
    <n v="1.9380151739162077E-2"/>
    <n v="2.8376763200885072E-2"/>
    <n v="9.3484471872944831E-3"/>
    <n v="8.4136024685650349E-3"/>
    <n v="2.0252170422438102E-2"/>
    <n v="2.9600617609732587E-2"/>
    <n v="1.789397400483746E-2"/>
    <n v="1.6104576604353715E-2"/>
    <n v="0"/>
    <n v="1.789397400483746E-2"/>
  </r>
  <r>
    <x v="141"/>
    <x v="15"/>
    <n v="1.21E-2"/>
    <n v="0"/>
    <n v="2.0199999999999999E-2"/>
    <n v="3.2299999999999995E-2"/>
    <n v="1.1165286510422237E-2"/>
    <n v="1.0048757859380014E-2"/>
    <n v="1.9380151739162077E-2"/>
    <n v="3.0545438249584313E-2"/>
    <n v="1.1601933874523879E-2"/>
    <n v="1.0441740487071492E-2"/>
    <n v="2.0252170422438102E-2"/>
    <n v="3.1854104296961977E-2"/>
    <n v="2.1910713425201494E-2"/>
    <n v="1.9719642082681343E-2"/>
    <n v="0"/>
    <n v="2.1910713425201494E-2"/>
  </r>
  <r>
    <x v="142"/>
    <x v="15"/>
    <n v="1.21E-2"/>
    <n v="0"/>
    <n v="2.0199999999999999E-2"/>
    <n v="3.2299999999999995E-2"/>
    <n v="1.1165286510422237E-2"/>
    <n v="1.0048757859380014E-2"/>
    <n v="1.9380151739162077E-2"/>
    <n v="3.0545438249584313E-2"/>
    <n v="1.1601933874523879E-2"/>
    <n v="1.0441740487071492E-2"/>
    <n v="2.0252170422438102E-2"/>
    <n v="3.1854104296961977E-2"/>
    <n v="2.1910713425201494E-2"/>
    <n v="1.9719642082681343E-2"/>
    <n v="0"/>
    <n v="2.1910713425201494E-2"/>
  </r>
  <r>
    <x v="143"/>
    <x v="10"/>
    <n v="1E-4"/>
    <n v="0"/>
    <n v="2.0199999999999999E-2"/>
    <n v="2.0299999999999999E-2"/>
    <n v="1.0383326725659918E-2"/>
    <n v="9.3449940530939257E-3"/>
    <n v="1.9380151739162077E-2"/>
    <n v="2.9763478464821996E-2"/>
    <n v="1.0789393532914117E-2"/>
    <n v="9.7104541796227059E-3"/>
    <n v="2.0252170422438102E-2"/>
    <n v="3.1041563955352219E-2"/>
    <n v="1.6320855610410571E-2"/>
    <n v="1.4688770049369516E-2"/>
    <n v="0"/>
    <n v="1.6320855610410571E-2"/>
  </r>
  <r>
    <x v="144"/>
    <x v="4"/>
    <n v="2.7000000000000001E-3"/>
    <n v="0"/>
    <n v="2.0199999999999999E-2"/>
    <n v="2.29E-2"/>
    <n v="9.5682007651430607E-3"/>
    <n v="8.6113806886287548E-3"/>
    <n v="1.9380151739162077E-2"/>
    <n v="2.8948352504305136E-2"/>
    <n v="9.942389966593029E-3"/>
    <n v="8.9481509699337256E-3"/>
    <n v="2.0252170422438102E-2"/>
    <n v="3.0194560389031129E-2"/>
    <n v="1.5304050847906658E-2"/>
    <n v="1.3773645763115992E-2"/>
    <n v="0"/>
    <n v="1.5304050847906658E-2"/>
  </r>
  <r>
    <x v="145"/>
    <x v="10"/>
    <n v="2.3400000000000001E-2"/>
    <n v="0"/>
    <n v="2.0199999999999999E-2"/>
    <n v="4.36E-2"/>
    <n v="1.0405700268338298E-2"/>
    <n v="9.3651302415044685E-3"/>
    <n v="1.9380151739162077E-2"/>
    <n v="2.9785852007500377E-2"/>
    <n v="1.0812642050760131E-2"/>
    <n v="9.7313778456841176E-3"/>
    <n v="2.0252170422438102E-2"/>
    <n v="3.1064812473198235E-2"/>
    <n v="2.0966328572902381E-2"/>
    <n v="1.8869695715612141E-2"/>
    <n v="0"/>
    <n v="2.0966328572902381E-2"/>
  </r>
  <r>
    <x v="146"/>
    <x v="0"/>
    <n v="1E-4"/>
    <n v="0"/>
    <n v="2.0199999999999999E-2"/>
    <n v="2.0299999999999999E-2"/>
    <n v="1.5465191101062255E-2"/>
    <n v="1.3918671990956031E-2"/>
    <n v="1.9380151739162077E-2"/>
    <n v="3.4845342840224336E-2"/>
    <n v="1.6069997338976849E-2"/>
    <n v="1.4462997605079164E-2"/>
    <n v="2.0252170422438102E-2"/>
    <n v="3.6322167761414947E-2"/>
    <n v="2.1538158737703986E-2"/>
    <n v="1.9384342863933587E-2"/>
    <n v="0"/>
    <n v="2.1538158737703986E-2"/>
  </r>
  <r>
    <x v="147"/>
    <x v="7"/>
    <n v="2.5399999999999999E-2"/>
    <n v="0"/>
    <n v="2.0199999999999999E-2"/>
    <n v="4.5600000000000002E-2"/>
    <n v="1.2927261812047971E-2"/>
    <n v="1.1634535630843174E-2"/>
    <n v="1.9380151739162077E-2"/>
    <n v="3.230741355121005E-2"/>
    <n v="1.3432815770740705E-2"/>
    <n v="1.2089534193666634E-2"/>
    <n v="2.0252170422438102E-2"/>
    <n v="3.3684986193178806E-2"/>
    <n v="2.6088004318884812E-2"/>
    <n v="2.3479203886996331E-2"/>
    <n v="0"/>
    <n v="2.6088004318884812E-2"/>
  </r>
  <r>
    <x v="148"/>
    <x v="4"/>
    <n v="1.6000000000000001E-3"/>
    <n v="0"/>
    <n v="2.0199999999999999E-2"/>
    <n v="2.18E-2"/>
    <n v="8.6507782807125674E-3"/>
    <n v="7.7857004526413112E-3"/>
    <n v="1.9380151739162077E-2"/>
    <n v="2.8030930019874646E-2"/>
    <n v="8.9890893066029397E-3"/>
    <n v="8.0901803759426457E-3"/>
    <n v="2.0252170422438102E-2"/>
    <n v="2.9241259729041041E-2"/>
    <n v="1.514642117958169E-2"/>
    <n v="1.3631779061623521E-2"/>
    <n v="0"/>
    <n v="1.514642117958169E-2"/>
  </r>
  <r>
    <x v="149"/>
    <x v="10"/>
    <n v="1E-4"/>
    <n v="0"/>
    <n v="2.0199999999999999E-2"/>
    <n v="2.0299999999999999E-2"/>
    <n v="1.678802447796705E-2"/>
    <n v="1.5109222030170344E-2"/>
    <n v="1.9380151739162077E-2"/>
    <n v="3.616817621712913E-2"/>
    <n v="1.7444563531392638E-2"/>
    <n v="1.5700107178253375E-2"/>
    <n v="2.0252170422438102E-2"/>
    <n v="3.769673395383074E-2"/>
    <n v="2.1500470933940922E-2"/>
    <n v="1.9350423840546829E-2"/>
    <n v="0"/>
    <n v="2.1500470933940922E-2"/>
  </r>
  <r>
    <x v="150"/>
    <x v="1"/>
    <n v="8.3000000000000001E-3"/>
    <n v="0"/>
    <n v="2.0199999999999999E-2"/>
    <n v="2.8499999999999998E-2"/>
    <n v="1.1392415857912426E-2"/>
    <n v="1.0253174272121184E-2"/>
    <n v="1.9380151739162077E-2"/>
    <n v="3.0772567597074502E-2"/>
    <n v="1.1837945701724653E-2"/>
    <n v="1.0654151131552188E-2"/>
    <n v="2.0252170422438102E-2"/>
    <n v="3.2090116124162751E-2"/>
    <n v="2.0471081295759863E-2"/>
    <n v="1.8423973166183875E-2"/>
    <n v="0"/>
    <n v="2.0471081295759863E-2"/>
  </r>
  <r>
    <x v="151"/>
    <x v="1"/>
    <n v="1E-4"/>
    <n v="0"/>
    <n v="2.0199999999999999E-2"/>
    <n v="2.0299999999999999E-2"/>
    <n v="8.5308236028580637E-3"/>
    <n v="7.6777412425722566E-3"/>
    <n v="1.9380151739162077E-2"/>
    <n v="2.7910975342020139E-2"/>
    <n v="8.864443491279822E-3"/>
    <n v="7.9779991421518384E-3"/>
    <n v="2.0252170422438102E-2"/>
    <n v="2.9116613913717924E-2"/>
    <n v="1.4667496523745749E-2"/>
    <n v="1.3200746871371174E-2"/>
    <n v="0"/>
    <n v="1.4667496523745749E-2"/>
  </r>
  <r>
    <x v="152"/>
    <x v="7"/>
    <n v="1.44E-2"/>
    <n v="0"/>
    <n v="2.0199999999999999E-2"/>
    <n v="3.4599999999999999E-2"/>
    <n v="1.2111771913291255E-2"/>
    <n v="1.0900594721962129E-2"/>
    <n v="1.9380151739162077E-2"/>
    <n v="3.1491923652453332E-2"/>
    <n v="1.2585434033434999E-2"/>
    <n v="1.1326890630091499E-2"/>
    <n v="2.0252170422438102E-2"/>
    <n v="3.2837604455873103E-2"/>
    <n v="2.4730938249073939E-2"/>
    <n v="2.2257844424166544E-2"/>
    <n v="0"/>
    <n v="2.4730938249073939E-2"/>
  </r>
  <r>
    <x v="153"/>
    <x v="3"/>
    <n v="1.44E-2"/>
    <n v="0"/>
    <n v="2.0199999999999999E-2"/>
    <n v="3.4599999999999999E-2"/>
    <n v="1.2111771913291259E-2"/>
    <n v="1.0900594721962134E-2"/>
    <n v="1.9380151739162077E-2"/>
    <n v="3.1491923652453332E-2"/>
    <n v="1.2585434033435001E-2"/>
    <n v="1.1326890630091502E-2"/>
    <n v="2.0252170422438102E-2"/>
    <n v="3.2837604455873103E-2"/>
    <n v="2.4730938249073939E-2"/>
    <n v="2.2257844424166544E-2"/>
    <n v="0"/>
    <n v="2.4730938249073939E-2"/>
  </r>
  <r>
    <x v="154"/>
    <x v="8"/>
    <n v="2.7000000000000001E-3"/>
    <n v="0"/>
    <n v="2.0199999999999999E-2"/>
    <n v="2.29E-2"/>
    <n v="1.1744385376725603E-2"/>
    <n v="1.0569946839053044E-2"/>
    <n v="1.9380151739162077E-2"/>
    <n v="3.1124537115887682E-2"/>
    <n v="1.2203679897556234E-2"/>
    <n v="1.098331190780061E-2"/>
    <n v="2.0252170422438102E-2"/>
    <n v="3.2455850319994338E-2"/>
    <n v="2.2512820896739543E-2"/>
    <n v="2.0261538807065587E-2"/>
    <n v="0"/>
    <n v="2.2512820896739543E-2"/>
  </r>
  <r>
    <x v="155"/>
    <x v="8"/>
    <n v="9.2999999999999992E-3"/>
    <n v="0"/>
    <n v="2.0199999999999999E-2"/>
    <n v="2.9499999999999998E-2"/>
    <n v="1.0890252033443945E-2"/>
    <n v="9.8012268300995513E-3"/>
    <n v="1.9380151739162077E-2"/>
    <n v="3.0270403772606022E-2"/>
    <n v="1.1316143464028114E-2"/>
    <n v="1.0184529117625303E-2"/>
    <n v="2.0252170422438102E-2"/>
    <n v="3.1568313886466214E-2"/>
    <n v="2.1480606866047646E-2"/>
    <n v="1.9332546179442883E-2"/>
    <n v="0"/>
    <n v="2.1480606866047646E-2"/>
  </r>
  <r>
    <x v="156"/>
    <x v="3"/>
    <n v="1.4200000000000001E-2"/>
    <n v="0"/>
    <n v="2.0199999999999999E-2"/>
    <n v="3.44E-2"/>
    <n v="9.5502097442160452E-3"/>
    <n v="8.5951887697944401E-3"/>
    <n v="1.9380151739162077E-2"/>
    <n v="2.8930361483378124E-2"/>
    <n v="9.9236953603296287E-3"/>
    <n v="8.931325824296666E-3"/>
    <n v="2.0252170422438102E-2"/>
    <n v="3.0175865782767729E-2"/>
    <n v="2.0061013447429287E-2"/>
    <n v="1.8054912102686359E-2"/>
    <n v="0"/>
    <n v="2.0061013447429287E-2"/>
  </r>
  <r>
    <x v="157"/>
    <x v="1"/>
    <n v="1.3599999999999999E-2"/>
    <n v="0"/>
    <n v="2.0199999999999999E-2"/>
    <n v="3.3799999999999997E-2"/>
    <n v="1.2257893869495594E-2"/>
    <n v="1.1032104482546035E-2"/>
    <n v="1.9380151739162077E-2"/>
    <n v="3.1638045608657669E-2"/>
    <n v="1.2737270466106593E-2"/>
    <n v="1.1463543419495934E-2"/>
    <n v="2.0252170422438102E-2"/>
    <n v="3.2989440888544691E-2"/>
    <n v="2.3960143768700235E-2"/>
    <n v="2.1564129391830212E-2"/>
    <n v="0"/>
    <n v="2.3960143768700235E-2"/>
  </r>
  <r>
    <x v="158"/>
    <x v="1"/>
    <n v="3.5000000000000001E-3"/>
    <n v="0"/>
    <n v="2.0199999999999999E-2"/>
    <n v="2.3699999999999999E-2"/>
    <n v="9.1059178743550361E-3"/>
    <n v="8.1953260869195316E-3"/>
    <n v="1.9380151739162077E-2"/>
    <n v="2.8486069613517115E-2"/>
    <n v="9.4620283094837415E-3"/>
    <n v="8.515825478535367E-3"/>
    <n v="2.0252170422438102E-2"/>
    <n v="2.9714198731921843E-2"/>
    <n v="1.7592175211244725E-2"/>
    <n v="1.5832957690120254E-2"/>
    <n v="0"/>
    <n v="1.7592175211244725E-2"/>
  </r>
  <r>
    <x v="159"/>
    <x v="10"/>
    <n v="1E-4"/>
    <n v="0"/>
    <n v="2.0199999999999999E-2"/>
    <n v="2.0299999999999999E-2"/>
    <n v="8.6306175099501344E-3"/>
    <n v="7.7675557589551216E-3"/>
    <n v="1.9380151739162077E-2"/>
    <n v="2.8010769249112211E-2"/>
    <n v="8.9681400968332787E-3"/>
    <n v="8.0713260871499506E-3"/>
    <n v="2.0252170422438102E-2"/>
    <n v="2.9220310519271382E-2"/>
    <n v="1.4832845115032802E-2"/>
    <n v="1.3349560603529521E-2"/>
    <n v="0"/>
    <n v="1.4832845115032802E-2"/>
  </r>
  <r>
    <x v="160"/>
    <x v="6"/>
    <n v="1E-4"/>
    <n v="0"/>
    <n v="0"/>
    <n v="1E-4"/>
    <n v="1.2896417669425535E-3"/>
    <n v="1.1606775902482981E-3"/>
    <n v="0"/>
    <n v="1.2896417669425535E-3"/>
    <n v="1.3400765388263925E-3"/>
    <n v="1.2060688849437533E-3"/>
    <n v="0"/>
    <n v="1.3400765388263925E-3"/>
    <n v="2.3722648815698976E-3"/>
    <n v="2.1350383934129078E-3"/>
    <n v="0"/>
    <n v="2.3722648815698976E-3"/>
  </r>
  <r>
    <x v="161"/>
    <x v="11"/>
    <n v="1E-4"/>
    <n v="0"/>
    <n v="2.0199999999999999E-2"/>
    <n v="2.0299999999999999E-2"/>
    <n v="1.4775592891695924E-2"/>
    <n v="1.3298033602526332E-2"/>
    <n v="1.9380151739162077E-2"/>
    <n v="3.4155744630858E-2"/>
    <n v="1.535343061069898E-2"/>
    <n v="1.3818087549629083E-2"/>
    <n v="2.0252170422438102E-2"/>
    <n v="3.5605601033137084E-2"/>
    <n v="2.0994791888756002E-2"/>
    <n v="1.8895312699880401E-2"/>
    <n v="0"/>
    <n v="2.0994791888756002E-2"/>
  </r>
  <r>
    <x v="162"/>
    <x v="11"/>
    <n v="1E-4"/>
    <n v="0"/>
    <n v="2.0199999999999999E-2"/>
    <n v="2.0299999999999999E-2"/>
    <n v="1.4775592891695921E-2"/>
    <n v="1.3298033602526328E-2"/>
    <n v="1.9380151739162077E-2"/>
    <n v="3.4155744630858E-2"/>
    <n v="1.5353430610698975E-2"/>
    <n v="1.3818087549629076E-2"/>
    <n v="2.0252170422438102E-2"/>
    <n v="3.5605601033137077E-2"/>
    <n v="2.0994791888755998E-2"/>
    <n v="1.8895312699880398E-2"/>
    <n v="0"/>
    <n v="2.0994791888755998E-2"/>
  </r>
  <r>
    <x v="163"/>
    <x v="5"/>
    <n v="1.77E-2"/>
    <n v="0"/>
    <n v="2.0199999999999999E-2"/>
    <n v="3.7900000000000003E-2"/>
    <n v="1.1331093689141859E-2"/>
    <n v="1.0197984320227673E-2"/>
    <n v="1.9380151739162077E-2"/>
    <n v="3.0711245428303936E-2"/>
    <n v="1.1774225371175645E-2"/>
    <n v="1.0596802834058082E-2"/>
    <n v="2.0252170422438102E-2"/>
    <n v="3.2026395793613743E-2"/>
    <n v="2.018505538232971E-2"/>
    <n v="1.8166549844096741E-2"/>
    <n v="0"/>
    <n v="2.018505538232971E-2"/>
  </r>
  <r>
    <x v="164"/>
    <x v="10"/>
    <n v="1.8200000000000001E-2"/>
    <n v="0"/>
    <n v="2.0199999999999999E-2"/>
    <n v="3.8400000000000004E-2"/>
    <n v="1.1498266628451756E-2"/>
    <n v="1.034843996560658E-2"/>
    <n v="1.9380151739162077E-2"/>
    <n v="3.0878418367613833E-2"/>
    <n v="1.1947936040012739E-2"/>
    <n v="1.0753142436011465E-2"/>
    <n v="2.0252170422438102E-2"/>
    <n v="3.2200106462450841E-2"/>
    <n v="2.0456704746522399E-2"/>
    <n v="1.8411034271870158E-2"/>
    <n v="0"/>
    <n v="2.0456704746522399E-2"/>
  </r>
  <r>
    <x v="165"/>
    <x v="7"/>
    <n v="2.7699999999999999E-2"/>
    <n v="0"/>
    <n v="2.0199999999999999E-2"/>
    <n v="4.7899999999999998E-2"/>
    <n v="1.3704073656343742E-2"/>
    <n v="1.2333666290709368E-2"/>
    <n v="1.9380151739162077E-2"/>
    <n v="3.3084225395505817E-2"/>
    <n v="1.4240006848377068E-2"/>
    <n v="1.2816006163539362E-2"/>
    <n v="2.0252170422438102E-2"/>
    <n v="3.4492177270815168E-2"/>
    <n v="2.7389481583600717E-2"/>
    <n v="2.4650533425240644E-2"/>
    <n v="0"/>
    <n v="2.7389481583600717E-2"/>
  </r>
  <r>
    <x v="166"/>
    <x v="1"/>
    <n v="2.75E-2"/>
    <n v="0"/>
    <n v="2.0199999999999999E-2"/>
    <n v="4.7699999999999999E-2"/>
    <n v="1.3651814067371214E-2"/>
    <n v="1.2286632660634093E-2"/>
    <n v="1.9380151739162077E-2"/>
    <n v="3.3031965806533295E-2"/>
    <n v="1.418570351321383E-2"/>
    <n v="1.2767133161892447E-2"/>
    <n v="2.0252170422438102E-2"/>
    <n v="3.4437873935651932E-2"/>
    <n v="2.7304561834172604E-2"/>
    <n v="2.4574105650755341E-2"/>
    <n v="0"/>
    <n v="2.7304561834172604E-2"/>
  </r>
  <r>
    <x v="167"/>
    <x v="10"/>
    <n v="1E-4"/>
    <n v="0"/>
    <n v="2.0199999999999999E-2"/>
    <n v="2.0299999999999999E-2"/>
    <n v="1.0383326725659918E-2"/>
    <n v="9.3449940530939257E-3"/>
    <n v="1.9380151739162077E-2"/>
    <n v="2.9763478464821996E-2"/>
    <n v="1.0789393532914117E-2"/>
    <n v="9.7104541796227059E-3"/>
    <n v="2.0252170422438102E-2"/>
    <n v="3.1041563955352219E-2"/>
    <n v="1.6320855610410571E-2"/>
    <n v="1.4688770049369516E-2"/>
    <n v="0"/>
    <n v="1.6320855610410571E-2"/>
  </r>
  <r>
    <x v="168"/>
    <x v="1"/>
    <n v="1.3100000000000001E-2"/>
    <n v="0"/>
    <n v="2.0199999999999999E-2"/>
    <n v="3.3299999999999996E-2"/>
    <n v="1.2305322299900575E-2"/>
    <n v="1.1074790069910518E-2"/>
    <n v="1.9380151739162077E-2"/>
    <n v="3.1685474039062654E-2"/>
    <n v="1.2786553707769707E-2"/>
    <n v="1.1507898336992737E-2"/>
    <n v="2.0252170422438102E-2"/>
    <n v="3.3038724130207808E-2"/>
    <n v="2.1918981865737538E-2"/>
    <n v="1.9727083679163784E-2"/>
    <n v="0"/>
    <n v="2.1918981865737538E-2"/>
  </r>
  <r>
    <x v="169"/>
    <x v="10"/>
    <n v="2.7199999999999998E-2"/>
    <n v="0"/>
    <n v="2.0199999999999999E-2"/>
    <n v="4.7399999999999998E-2"/>
    <n v="1.139101263757158E-2"/>
    <n v="1.0251911373814421E-2"/>
    <n v="1.9380151739162077E-2"/>
    <n v="3.0771164376733655E-2"/>
    <n v="1.1836487604828467E-2"/>
    <n v="1.0652838844345621E-2"/>
    <n v="2.0252170422438102E-2"/>
    <n v="3.208865802726657E-2"/>
    <n v="2.2679438879187462E-2"/>
    <n v="2.0411494991268719E-2"/>
    <n v="0"/>
    <n v="2.2679438879187462E-2"/>
  </r>
  <r>
    <x v="170"/>
    <x v="14"/>
    <n v="1.21E-2"/>
    <n v="0"/>
    <n v="2.0199999999999999E-2"/>
    <n v="3.2299999999999995E-2"/>
    <n v="1.2844109242473851E-2"/>
    <n v="1.1559698318226466E-2"/>
    <n v="1.9380151739162077E-2"/>
    <n v="3.222426098163593E-2"/>
    <n v="1.3346411305186223E-2"/>
    <n v="1.20117701746676E-2"/>
    <n v="2.0252170422438102E-2"/>
    <n v="3.3598581727624324E-2"/>
    <n v="2.516081351999443E-2"/>
    <n v="2.2644732167994987E-2"/>
    <n v="0"/>
    <n v="2.516081351999443E-2"/>
  </r>
  <r>
    <x v="171"/>
    <x v="10"/>
    <n v="2.75E-2"/>
    <n v="0"/>
    <n v="2.0199999999999999E-2"/>
    <n v="4.7699999999999999E-2"/>
    <n v="1.1498043211316634E-2"/>
    <n v="1.034823889018497E-2"/>
    <n v="1.9380151739162077E-2"/>
    <n v="3.0878194950478711E-2"/>
    <n v="1.1947703885573556E-2"/>
    <n v="1.07529334970162E-2"/>
    <n v="2.0252170422438102E-2"/>
    <n v="3.2199874308011661E-2"/>
    <n v="2.2852837081212798E-2"/>
    <n v="2.0567553373091515E-2"/>
    <n v="0"/>
    <n v="2.2852837081212798E-2"/>
  </r>
  <r>
    <x v="172"/>
    <x v="3"/>
    <n v="1.7899999999999999E-2"/>
    <n v="0"/>
    <n v="2.0199999999999999E-2"/>
    <n v="3.8099999999999995E-2"/>
    <n v="1.0174856784972482E-2"/>
    <n v="9.1573711064752341E-3"/>
    <n v="1.9380151739162077E-2"/>
    <n v="2.9555008524134559E-2"/>
    <n v="1.0572770836808302E-2"/>
    <n v="9.5154937531274717E-3"/>
    <n v="2.0252170422438102E-2"/>
    <n v="3.0824941259246404E-2"/>
    <n v="2.0994593340888143E-2"/>
    <n v="1.8895134006799329E-2"/>
    <n v="0"/>
    <n v="2.0994593340888143E-2"/>
  </r>
  <r>
    <x v="173"/>
    <x v="2"/>
    <n v="3.8E-3"/>
    <n v="0"/>
    <n v="2.0199999999999999E-2"/>
    <n v="2.4E-2"/>
    <n v="8.5806839773711549E-3"/>
    <n v="7.7226155796340391E-3"/>
    <n v="1.9380151739162077E-2"/>
    <n v="2.7960835716533232E-2"/>
    <n v="8.9162537845060563E-3"/>
    <n v="8.0246284060554503E-3"/>
    <n v="2.0252170422438102E-2"/>
    <n v="2.9168424206944158E-2"/>
    <n v="1.6392571326443839E-2"/>
    <n v="1.4753314193799456E-2"/>
    <n v="0"/>
    <n v="1.6392571326443839E-2"/>
  </r>
  <r>
    <x v="174"/>
    <x v="0"/>
    <n v="1E-4"/>
    <n v="0"/>
    <n v="2.0199999999999999E-2"/>
    <n v="2.0299999999999999E-2"/>
    <n v="1.4097575188994274E-2"/>
    <n v="1.2687817670094848E-2"/>
    <n v="1.9380151739162077E-2"/>
    <n v="3.347772692815635E-2"/>
    <n v="1.4648897274706363E-2"/>
    <n v="1.3184007547235725E-2"/>
    <n v="2.0252170422438102E-2"/>
    <n v="3.4901067697144461E-2"/>
    <n v="2.0548940555447849E-2"/>
    <n v="1.8494046499903063E-2"/>
    <n v="0"/>
    <n v="2.0548940555447849E-2"/>
  </r>
  <r>
    <x v="175"/>
    <x v="1"/>
    <n v="5.1999999999999998E-3"/>
    <n v="0"/>
    <n v="2.0199999999999999E-2"/>
    <n v="2.5399999999999999E-2"/>
    <n v="8.7352435108780917E-3"/>
    <n v="7.8617191597902831E-3"/>
    <n v="1.9380151739162077E-2"/>
    <n v="2.811539525004017E-2"/>
    <n v="9.0768577677312872E-3"/>
    <n v="8.1691719909581587E-3"/>
    <n v="2.0252170422438102E-2"/>
    <n v="2.9329028190169387E-2"/>
    <n v="1.6660363316735153E-2"/>
    <n v="1.4994326985061637E-2"/>
    <n v="0"/>
    <n v="1.6660363316735153E-2"/>
  </r>
  <r>
    <x v="176"/>
    <x v="0"/>
    <n v="1E-4"/>
    <n v="0"/>
    <n v="2.0199999999999999E-2"/>
    <n v="2.0299999999999999E-2"/>
    <n v="1.807031255783919E-2"/>
    <n v="1.6263281302055271E-2"/>
    <n v="1.9380151739162077E-2"/>
    <n v="3.7450464297001267E-2"/>
    <n v="1.8776998798224333E-2"/>
    <n v="1.68992989184019E-2"/>
    <n v="2.0252170422438102E-2"/>
    <n v="3.9029169220662435E-2"/>
    <n v="2.2513940170164677E-2"/>
    <n v="2.0262546153148212E-2"/>
    <n v="0"/>
    <n v="2.2513940170164677E-2"/>
  </r>
  <r>
    <x v="177"/>
    <x v="1"/>
    <n v="1E-4"/>
    <n v="0"/>
    <n v="2.0199999999999999E-2"/>
    <n v="2.0299999999999999E-2"/>
    <n v="1.807031255783919E-2"/>
    <n v="1.6263281302055271E-2"/>
    <n v="1.9380151739162077E-2"/>
    <n v="3.7450464297001267E-2"/>
    <n v="1.8776998798224333E-2"/>
    <n v="1.68992989184019E-2"/>
    <n v="2.0252170422438102E-2"/>
    <n v="3.9029169220662435E-2"/>
    <n v="2.2513940170164677E-2"/>
    <n v="2.0262546153148212E-2"/>
    <n v="0"/>
    <n v="2.2513940170164677E-2"/>
  </r>
  <r>
    <x v="178"/>
    <x v="10"/>
    <n v="1E-4"/>
    <n v="0"/>
    <n v="2.0199999999999999E-2"/>
    <n v="2.0299999999999999E-2"/>
    <n v="1.807031255783919E-2"/>
    <n v="1.6263281302055271E-2"/>
    <n v="1.9380151739162077E-2"/>
    <n v="3.7450464297001267E-2"/>
    <n v="1.8776998798224337E-2"/>
    <n v="1.6899298918401903E-2"/>
    <n v="2.0252170422438102E-2"/>
    <n v="3.9029169220662435E-2"/>
    <n v="2.2513940170164677E-2"/>
    <n v="2.0262546153148212E-2"/>
    <n v="0"/>
    <n v="2.2513940170164677E-2"/>
  </r>
  <r>
    <x v="179"/>
    <x v="1"/>
    <n v="1.17E-2"/>
    <n v="0"/>
    <n v="2.0199999999999999E-2"/>
    <n v="3.1899999999999998E-2"/>
    <n v="9.9458509146978791E-3"/>
    <n v="8.9512658232280915E-3"/>
    <n v="1.9380151739162077E-2"/>
    <n v="2.9326002653859956E-2"/>
    <n v="1.0334809100553378E-2"/>
    <n v="9.3013281904980403E-3"/>
    <n v="2.0252170422438102E-2"/>
    <n v="3.058697952299148E-2"/>
    <n v="1.9836640306211878E-2"/>
    <n v="1.7852976275590692E-2"/>
    <n v="0"/>
    <n v="1.9836640306211878E-2"/>
  </r>
  <r>
    <x v="180"/>
    <x v="1"/>
    <n v="1E-4"/>
    <n v="0"/>
    <n v="2.0199999999999999E-2"/>
    <n v="2.0299999999999999E-2"/>
    <n v="8.8106281255085992E-3"/>
    <n v="7.9295653129577391E-3"/>
    <n v="1.9380151739162077E-2"/>
    <n v="2.8190779864670674E-2"/>
    <n v="9.1551904924028135E-3"/>
    <n v="8.2396714431625315E-3"/>
    <n v="2.0252170422438102E-2"/>
    <n v="2.9407360914840915E-2"/>
    <n v="1.5406043081443449E-2"/>
    <n v="1.3865438773299104E-2"/>
    <n v="0"/>
    <n v="1.5406043081443449E-2"/>
  </r>
  <r>
    <x v="181"/>
    <x v="1"/>
    <n v="1.29E-2"/>
    <n v="0"/>
    <n v="2.0199999999999999E-2"/>
    <n v="3.3099999999999997E-2"/>
    <n v="1.2619963043406688E-2"/>
    <n v="1.1357966739066019E-2"/>
    <n v="1.9380151739162077E-2"/>
    <n v="3.2000114782568763E-2"/>
    <n v="1.3113499290131742E-2"/>
    <n v="1.1802149361118569E-2"/>
    <n v="2.0252170422438102E-2"/>
    <n v="3.3365669712569844E-2"/>
    <n v="2.4743414898320569E-2"/>
    <n v="2.2269073408488511E-2"/>
    <n v="0"/>
    <n v="2.4743414898320569E-2"/>
  </r>
  <r>
    <x v="182"/>
    <x v="1"/>
    <n v="7.0000000000000001E-3"/>
    <n v="0"/>
    <n v="2.0199999999999999E-2"/>
    <n v="2.7199999999999998E-2"/>
    <n v="9.6914167882954788E-3"/>
    <n v="8.7222751094659309E-3"/>
    <n v="1.9380151739162077E-2"/>
    <n v="2.9071568527457556E-2"/>
    <n v="1.0070424670544583E-2"/>
    <n v="9.0633822034901241E-3"/>
    <n v="2.0252170422438102E-2"/>
    <n v="3.0322595092982685E-2"/>
    <n v="1.8197467879205936E-2"/>
    <n v="1.6377721091285342E-2"/>
    <n v="0"/>
    <n v="1.8197467879205936E-2"/>
  </r>
  <r>
    <x v="183"/>
    <x v="0"/>
    <n v="2.9999999999999997E-4"/>
    <n v="0"/>
    <n v="2.0199999999999999E-2"/>
    <n v="2.0500000000000001E-2"/>
    <n v="1.207994737668926E-2"/>
    <n v="1.0871952639020334E-2"/>
    <n v="1.9380151739162077E-2"/>
    <n v="3.1460099115851334E-2"/>
    <n v="1.255236491614015E-2"/>
    <n v="1.1297128424526135E-2"/>
    <n v="2.0252170422438102E-2"/>
    <n v="3.2804535338578251E-2"/>
    <n v="1.878286723554318E-2"/>
    <n v="1.6904580511988863E-2"/>
    <n v="0"/>
    <n v="1.878286723554318E-2"/>
  </r>
  <r>
    <x v="184"/>
    <x v="3"/>
    <n v="1.72E-2"/>
    <n v="0"/>
    <n v="2.0199999999999999E-2"/>
    <n v="3.7400000000000003E-2"/>
    <n v="1.0329000481410933E-2"/>
    <n v="9.29610043326984E-3"/>
    <n v="1.9380151739162077E-2"/>
    <n v="2.970915222057301E-2"/>
    <n v="1.0732942720582556E-2"/>
    <n v="9.6596484485243009E-3"/>
    <n v="2.0252170422438102E-2"/>
    <n v="3.0985113143020659E-2"/>
    <n v="2.1524279849746239E-2"/>
    <n v="1.9371851864771614E-2"/>
    <n v="0"/>
    <n v="2.1524279849746239E-2"/>
  </r>
  <r>
    <x v="185"/>
    <x v="6"/>
    <n v="2.3400000000000001E-2"/>
    <n v="0"/>
    <n v="0"/>
    <n v="2.3400000000000001E-2"/>
    <n v="1.4450045694352281E-3"/>
    <n v="1.3005041124917053E-3"/>
    <n v="0"/>
    <n v="1.4450045694352281E-3"/>
    <n v="1.5015152049455442E-3"/>
    <n v="1.3513636844509895E-3"/>
    <n v="0"/>
    <n v="1.5015152049455442E-3"/>
    <n v="2.924236789803867E-3"/>
    <n v="2.6318131108234804E-3"/>
    <n v="0"/>
    <n v="2.924236789803867E-3"/>
  </r>
  <r>
    <x v="186"/>
    <x v="2"/>
    <n v="5.7000000000000002E-3"/>
    <n v="0"/>
    <n v="2.0199999999999999E-2"/>
    <n v="2.5899999999999999E-2"/>
    <n v="8.7509469892825473E-3"/>
    <n v="7.8758522903542919E-3"/>
    <n v="1.9380151739162077E-2"/>
    <n v="2.8131098728444624E-2"/>
    <n v="9.0931753712140476E-3"/>
    <n v="8.1838578340926432E-3"/>
    <n v="2.0252170422438102E-2"/>
    <n v="2.9345345793652149E-2"/>
    <n v="1.6914875852011544E-2"/>
    <n v="1.5223388266810389E-2"/>
    <n v="0"/>
    <n v="1.6914875852011544E-2"/>
  </r>
  <r>
    <x v="187"/>
    <x v="1"/>
    <n v="5.4999999999999997E-3"/>
    <n v="0"/>
    <n v="2.0199999999999999E-2"/>
    <n v="2.5700000000000001E-2"/>
    <n v="8.750946989282549E-3"/>
    <n v="7.8758522903542936E-3"/>
    <n v="1.9380151739162077E-2"/>
    <n v="2.8131098728444624E-2"/>
    <n v="9.0931753712140493E-3"/>
    <n v="8.1838578340926449E-3"/>
    <n v="2.0252170422438102E-2"/>
    <n v="2.9345345793652153E-2"/>
    <n v="1.6914875852011544E-2"/>
    <n v="1.5223388266810389E-2"/>
    <n v="0"/>
    <n v="1.6914875852011544E-2"/>
  </r>
  <r>
    <x v="188"/>
    <x v="14"/>
    <n v="1.54E-2"/>
    <n v="0"/>
    <n v="2.0199999999999999E-2"/>
    <n v="3.56E-2"/>
    <n v="1.3986024570575151E-2"/>
    <n v="1.2587422113517637E-2"/>
    <n v="1.9380151739162077E-2"/>
    <n v="3.3366176309737226E-2"/>
    <n v="1.4532984181266903E-2"/>
    <n v="1.3079685763140211E-2"/>
    <n v="2.0252170422438102E-2"/>
    <n v="3.4785154603705001E-2"/>
    <n v="2.7016380420481583E-2"/>
    <n v="2.4314742378433424E-2"/>
    <n v="0"/>
    <n v="2.7016380420481583E-2"/>
  </r>
  <r>
    <x v="189"/>
    <x v="10"/>
    <n v="1E-4"/>
    <n v="0"/>
    <n v="2.0199999999999999E-2"/>
    <n v="2.0299999999999999E-2"/>
    <n v="1.0396319441150324E-2"/>
    <n v="9.3566874970352921E-3"/>
    <n v="1.9380151739162077E-2"/>
    <n v="2.9776471180312403E-2"/>
    <n v="1.0802894362098346E-2"/>
    <n v="9.722604925888511E-3"/>
    <n v="2.0252170422438102E-2"/>
    <n v="3.105506478453645E-2"/>
    <n v="1.6341968255296008E-2"/>
    <n v="1.4707771429766408E-2"/>
    <n v="0"/>
    <n v="1.6341968255296008E-2"/>
  </r>
  <r>
    <x v="190"/>
    <x v="10"/>
    <n v="1E-4"/>
    <n v="0"/>
    <n v="2.0199999999999999E-2"/>
    <n v="2.0299999999999999E-2"/>
    <n v="1.0383326725659918E-2"/>
    <n v="9.3449940530939257E-3"/>
    <n v="1.9380151739162077E-2"/>
    <n v="2.9763478464821996E-2"/>
    <n v="1.0789393532914119E-2"/>
    <n v="9.7104541796227076E-3"/>
    <n v="2.0252170422438102E-2"/>
    <n v="3.1041563955352222E-2"/>
    <n v="1.6320855610410571E-2"/>
    <n v="1.4688770049369516E-2"/>
    <n v="0"/>
    <n v="1.6320855610410571E-2"/>
  </r>
  <r>
    <x v="191"/>
    <x v="10"/>
    <n v="2.7400000000000001E-2"/>
    <n v="0"/>
    <n v="2.0199999999999999E-2"/>
    <n v="4.7600000000000003E-2"/>
    <n v="1.3605625210908412E-2"/>
    <n v="1.2245062689817572E-2"/>
    <n v="1.9380151739162077E-2"/>
    <n v="3.2985776950070489E-2"/>
    <n v="1.4137708322233183E-2"/>
    <n v="1.2723937490009864E-2"/>
    <n v="2.0252170422438102E-2"/>
    <n v="3.4389878744671282E-2"/>
    <n v="2.722761797281233E-2"/>
    <n v="2.4504856175531095E-2"/>
    <n v="0"/>
    <n v="2.722761797281233E-2"/>
  </r>
  <r>
    <x v="192"/>
    <x v="2"/>
    <n v="1E-4"/>
    <n v="0"/>
    <n v="2.0199999999999999E-2"/>
    <n v="2.0299999999999999E-2"/>
    <n v="8.5173710207430437E-3"/>
    <n v="7.6656339186687399E-3"/>
    <n v="1.9380151739162077E-2"/>
    <n v="2.7897522759905119E-2"/>
    <n v="8.8504648111989871E-3"/>
    <n v="7.9654183300790875E-3"/>
    <n v="2.0252170422438102E-2"/>
    <n v="2.9102635233637091E-2"/>
    <n v="1.4880367047720475E-2"/>
    <n v="1.3392330342948429E-2"/>
    <n v="0"/>
    <n v="1.4880367047720475E-2"/>
  </r>
  <r>
    <x v="193"/>
    <x v="10"/>
    <n v="1E-4"/>
    <n v="0"/>
    <n v="2.0199999999999999E-2"/>
    <n v="2.0299999999999999E-2"/>
    <n v="8.5173710207430437E-3"/>
    <n v="7.6656339186687399E-3"/>
    <n v="1.9380151739162077E-2"/>
    <n v="2.7897522759905119E-2"/>
    <n v="8.8504648111989871E-3"/>
    <n v="7.9654183300790875E-3"/>
    <n v="2.0252170422438102E-2"/>
    <n v="2.9102635233637091E-2"/>
    <n v="1.4880367047720477E-2"/>
    <n v="1.3392330342948429E-2"/>
    <n v="0"/>
    <n v="1.4880367047720477E-2"/>
  </r>
  <r>
    <x v="194"/>
    <x v="1"/>
    <n v="1E-4"/>
    <n v="0"/>
    <n v="2.0199999999999999E-2"/>
    <n v="2.0299999999999999E-2"/>
    <n v="8.517371020743042E-3"/>
    <n v="7.6656339186687373E-3"/>
    <n v="1.9380151739162077E-2"/>
    <n v="2.7897522759905119E-2"/>
    <n v="8.8504648111989871E-3"/>
    <n v="7.9654183300790875E-3"/>
    <n v="2.0252170422438102E-2"/>
    <n v="2.9102635233637091E-2"/>
    <n v="1.4880367047720475E-2"/>
    <n v="1.3392330342948429E-2"/>
    <n v="0"/>
    <n v="1.4880367047720475E-2"/>
  </r>
  <r>
    <x v="195"/>
    <x v="11"/>
    <n v="2.3E-3"/>
    <n v="0"/>
    <n v="2.0199999999999999E-2"/>
    <n v="2.2499999999999999E-2"/>
    <n v="9.7952188359915291E-3"/>
    <n v="8.8156969523923764E-3"/>
    <n v="1.9380151739162077E-2"/>
    <n v="2.9175370575153604E-2"/>
    <n v="1.0178286165391633E-2"/>
    <n v="9.160457548852469E-3"/>
    <n v="2.0252170422438102E-2"/>
    <n v="3.0430456587829734E-2"/>
    <n v="1.6058625838886682E-2"/>
    <n v="1.4452763254998013E-2"/>
    <n v="0"/>
    <n v="1.6058625838886682E-2"/>
  </r>
  <r>
    <x v="196"/>
    <x v="1"/>
    <n v="1.24E-2"/>
    <n v="0"/>
    <n v="2.0199999999999999E-2"/>
    <n v="3.2599999999999997E-2"/>
    <n v="1.2756213710480097E-2"/>
    <n v="1.1480592339432088E-2"/>
    <n v="1.9380151739162077E-2"/>
    <n v="3.2136365449642171E-2"/>
    <n v="1.3255078391417667E-2"/>
    <n v="1.1929570552275901E-2"/>
    <n v="2.0252170422438102E-2"/>
    <n v="3.3507248813855771E-2"/>
    <n v="2.4997136981832431E-2"/>
    <n v="2.2497423283649187E-2"/>
    <n v="0"/>
    <n v="2.4997136981832431E-2"/>
  </r>
  <r>
    <x v="197"/>
    <x v="1"/>
    <n v="6.7999999999999996E-3"/>
    <n v="0"/>
    <n v="2.0199999999999999E-2"/>
    <n v="2.7E-2"/>
    <n v="1.4320151322857027E-2"/>
    <n v="1.2888136190571324E-2"/>
    <n v="1.9380151739162077E-2"/>
    <n v="3.3700303062019106E-2"/>
    <n v="1.4880177823101817E-2"/>
    <n v="1.3392160040791636E-2"/>
    <n v="2.0252170422438102E-2"/>
    <n v="3.5132348245539916E-2"/>
    <n v="2.8611350272985711E-2"/>
    <n v="2.5750215245687137E-2"/>
    <n v="0"/>
    <n v="2.8611350272985711E-2"/>
  </r>
  <r>
    <x v="198"/>
    <x v="11"/>
    <n v="3.0999999999999999E-3"/>
    <n v="0"/>
    <n v="2.0199999999999999E-2"/>
    <n v="2.3299999999999998E-2"/>
    <n v="1.0747535805148903E-2"/>
    <n v="9.6727822246340141E-3"/>
    <n v="1.9380151739162077E-2"/>
    <n v="3.0127687544310978E-2"/>
    <n v="1.1167845949051231E-2"/>
    <n v="1.0051061354146107E-2"/>
    <n v="2.0252170422438102E-2"/>
    <n v="3.1420016371489334E-2"/>
    <n v="1.7123632280070536E-2"/>
    <n v="1.5411269052063484E-2"/>
    <n v="0"/>
    <n v="1.7123632280070536E-2"/>
  </r>
  <r>
    <x v="199"/>
    <x v="4"/>
    <n v="4.0000000000000001E-3"/>
    <n v="0"/>
    <n v="2.0199999999999999E-2"/>
    <n v="2.4199999999999999E-2"/>
    <n v="8.8278839071882637E-3"/>
    <n v="7.9450955164694376E-3"/>
    <n v="1.9380151739162077E-2"/>
    <n v="2.8208035646350341E-2"/>
    <n v="9.1731211059892896E-3"/>
    <n v="8.2558089953903603E-3"/>
    <n v="2.0252170422438102E-2"/>
    <n v="2.9425291528427391E-2"/>
    <n v="1.5289019572537012E-2"/>
    <n v="1.3760117615283311E-2"/>
    <n v="0"/>
    <n v="1.5289019572537012E-2"/>
  </r>
  <r>
    <x v="200"/>
    <x v="1"/>
    <n v="2.2800000000000001E-2"/>
    <n v="0"/>
    <n v="2.0199999999999999E-2"/>
    <n v="4.2999999999999997E-2"/>
    <n v="1.0480065333211615E-2"/>
    <n v="9.4320587998904543E-3"/>
    <n v="1.9380151739162077E-2"/>
    <n v="2.9860217072373692E-2"/>
    <n v="1.0889915353548156E-2"/>
    <n v="9.8009238181933408E-3"/>
    <n v="2.0252170422438102E-2"/>
    <n v="3.1142085775986258E-2"/>
    <n v="2.0973037585071293E-2"/>
    <n v="1.8875733826564167E-2"/>
    <n v="0"/>
    <n v="2.0973037585071293E-2"/>
  </r>
  <r>
    <x v="201"/>
    <x v="2"/>
    <n v="1.18E-2"/>
    <n v="0"/>
    <n v="2.0199999999999999E-2"/>
    <n v="3.2000000000000001E-2"/>
    <n v="9.5053713187972112E-3"/>
    <n v="8.5548341869174909E-3"/>
    <n v="1.9380151739162077E-2"/>
    <n v="2.8885523057959286E-2"/>
    <n v="9.8771034124865102E-3"/>
    <n v="8.8893930712378583E-3"/>
    <n v="2.0252170422438102E-2"/>
    <n v="3.0129273834924614E-2"/>
    <n v="1.9471171965360783E-2"/>
    <n v="1.7524054768824703E-2"/>
    <n v="0"/>
    <n v="1.9471171965360783E-2"/>
  </r>
  <r>
    <x v="202"/>
    <x v="10"/>
    <n v="1E-4"/>
    <n v="0"/>
    <n v="2.0199999999999999E-2"/>
    <n v="2.0299999999999999E-2"/>
    <n v="1.7325823738688354E-2"/>
    <n v="1.5593241364819519E-2"/>
    <n v="1.9380151739162077E-2"/>
    <n v="3.6705975477850428E-2"/>
    <n v="1.8003394821107611E-2"/>
    <n v="1.6203055338996849E-2"/>
    <n v="2.0252170422438102E-2"/>
    <n v="3.8255565243545717E-2"/>
    <n v="3.3850587852713651E-2"/>
    <n v="3.0465529067442286E-2"/>
    <n v="0"/>
    <n v="3.3850587852713651E-2"/>
  </r>
  <r>
    <x v="203"/>
    <x v="2"/>
    <n v="1E-4"/>
    <n v="0"/>
    <n v="2.0199999999999999E-2"/>
    <n v="2.0299999999999999E-2"/>
    <n v="8.4850998975891032E-3"/>
    <n v="7.6365899078301921E-3"/>
    <n v="1.9380151739162077E-2"/>
    <n v="2.786525163675118E-2"/>
    <n v="8.8169316424317416E-3"/>
    <n v="7.9352384781885676E-3"/>
    <n v="2.0252170422438102E-2"/>
    <n v="2.9069102064869845E-2"/>
    <n v="1.5287458222914939E-2"/>
    <n v="1.3758712400623445E-2"/>
    <n v="0"/>
    <n v="1.5287458222914939E-2"/>
  </r>
  <r>
    <x v="204"/>
    <x v="5"/>
    <n v="2.2499999999999999E-2"/>
    <n v="0"/>
    <n v="2.0199999999999999E-2"/>
    <n v="4.2700000000000002E-2"/>
    <n v="1.0384918774018776E-2"/>
    <n v="9.3464268966168985E-3"/>
    <n v="1.9380151739162077E-2"/>
    <n v="2.9765070513180853E-2"/>
    <n v="1.0791047842435619E-2"/>
    <n v="9.7119430581920577E-3"/>
    <n v="2.0252170422438102E-2"/>
    <n v="3.1043218264873721E-2"/>
    <n v="2.0812112314055588E-2"/>
    <n v="1.873090108265003E-2"/>
    <n v="0"/>
    <n v="2.0812112314055588E-2"/>
  </r>
  <r>
    <x v="205"/>
    <x v="1"/>
    <n v="3.5999999999999999E-3"/>
    <n v="0"/>
    <n v="2.0199999999999999E-2"/>
    <n v="2.3799999999999998E-2"/>
    <n v="8.7038420389212966E-3"/>
    <n v="7.8334578350291676E-3"/>
    <n v="1.9380151739162077E-2"/>
    <n v="2.8083993778083374E-2"/>
    <n v="9.0442282601171826E-3"/>
    <n v="8.1398054341054651E-3"/>
    <n v="2.0252170422438102E-2"/>
    <n v="2.9296398682555284E-2"/>
    <n v="1.5699427814590505E-2"/>
    <n v="1.4129485033131455E-2"/>
    <n v="0"/>
    <n v="1.5699427814590505E-2"/>
  </r>
  <r>
    <x v="206"/>
    <x v="8"/>
    <n v="3.5999999999999999E-3"/>
    <n v="0"/>
    <n v="2.0199999999999999E-2"/>
    <n v="2.3799999999999998E-2"/>
    <n v="9.0835931363983154E-3"/>
    <n v="8.1752338227584834E-3"/>
    <n v="1.9380151739162077E-2"/>
    <n v="2.8463744875560394E-2"/>
    <n v="9.4388305049940696E-3"/>
    <n v="8.4949474544946616E-3"/>
    <n v="2.0252170422438102E-2"/>
    <n v="2.9691000927432171E-2"/>
    <n v="1.7549852224905509E-2"/>
    <n v="1.5794867002414958E-2"/>
    <n v="0"/>
    <n v="1.7549852224905509E-2"/>
  </r>
  <r>
    <x v="207"/>
    <x v="5"/>
    <n v="2.76E-2"/>
    <n v="0"/>
    <n v="2.0199999999999999E-2"/>
    <n v="4.7799999999999995E-2"/>
    <n v="1.154721395046736E-2"/>
    <n v="1.0392492555420624E-2"/>
    <n v="1.9380151739162077E-2"/>
    <n v="3.0927365689629435E-2"/>
    <n v="1.1998797573465546E-2"/>
    <n v="1.0798917816118992E-2"/>
    <n v="2.0252170422438102E-2"/>
    <n v="3.225096799590365E-2"/>
    <n v="2.2933259787699101E-2"/>
    <n v="2.063993380892919E-2"/>
    <n v="0"/>
    <n v="2.2933259787699101E-2"/>
  </r>
  <r>
    <x v="208"/>
    <x v="10"/>
    <n v="2.76E-2"/>
    <n v="0"/>
    <n v="2.0199999999999999E-2"/>
    <n v="4.7799999999999995E-2"/>
    <n v="1.154721395046736E-2"/>
    <n v="1.0392492555420624E-2"/>
    <n v="1.9380151739162077E-2"/>
    <n v="3.0927365689629435E-2"/>
    <n v="1.199879757346555E-2"/>
    <n v="1.0798917816118993E-2"/>
    <n v="2.0252170422438102E-2"/>
    <n v="3.225096799590365E-2"/>
    <n v="2.2933259787699108E-2"/>
    <n v="2.0639933808929197E-2"/>
    <n v="0"/>
    <n v="2.2933259787699108E-2"/>
  </r>
  <r>
    <x v="209"/>
    <x v="1"/>
    <n v="2.76E-2"/>
    <n v="0"/>
    <n v="2.0199999999999999E-2"/>
    <n v="4.7799999999999995E-2"/>
    <n v="1.1547213950467363E-2"/>
    <n v="1.0392492555420628E-2"/>
    <n v="1.9380151739162077E-2"/>
    <n v="3.0927365689629442E-2"/>
    <n v="1.199879757346555E-2"/>
    <n v="1.0798917816118993E-2"/>
    <n v="2.0252170422438102E-2"/>
    <n v="3.225096799590365E-2"/>
    <n v="2.2933259787699108E-2"/>
    <n v="2.0639933808929197E-2"/>
    <n v="0"/>
    <n v="2.2933259787699108E-2"/>
  </r>
  <r>
    <x v="210"/>
    <x v="11"/>
    <n v="5.5999999999999999E-3"/>
    <n v="0"/>
    <n v="2.0199999999999999E-2"/>
    <n v="2.58E-2"/>
    <n v="1.1313655914624561E-2"/>
    <n v="1.0182290323162105E-2"/>
    <n v="1.9380151739162077E-2"/>
    <n v="3.0693807653786639E-2"/>
    <n v="1.1756105647451607E-2"/>
    <n v="1.0580495082706446E-2"/>
    <n v="2.0252170422438102E-2"/>
    <n v="3.2008276069889707E-2"/>
    <n v="1.8658380575969764E-2"/>
    <n v="1.679254251837279E-2"/>
    <n v="0"/>
    <n v="1.8658380575969764E-2"/>
  </r>
  <r>
    <x v="211"/>
    <x v="8"/>
    <n v="1.1599999999999999E-2"/>
    <n v="0"/>
    <n v="2.0199999999999999E-2"/>
    <n v="3.1799999999999995E-2"/>
    <n v="1.0987719398720014E-2"/>
    <n v="9.888947458848012E-3"/>
    <n v="1.9380151739162077E-2"/>
    <n v="3.0367871137882092E-2"/>
    <n v="1.1417422542339399E-2"/>
    <n v="1.027568028810546E-2"/>
    <n v="2.0252170422438102E-2"/>
    <n v="3.1669592964777504E-2"/>
    <n v="2.1622173945100461E-2"/>
    <n v="1.9459956550590417E-2"/>
    <n v="0"/>
    <n v="2.1622173945100461E-2"/>
  </r>
  <r>
    <x v="212"/>
    <x v="1"/>
    <n v="1.84E-2"/>
    <n v="0"/>
    <n v="2.0199999999999999E-2"/>
    <n v="3.8599999999999995E-2"/>
    <n v="1.0136654599738365E-2"/>
    <n v="9.1229891397645278E-3"/>
    <n v="1.9380151739162077E-2"/>
    <n v="2.9516806338900442E-2"/>
    <n v="1.0533074656460863E-2"/>
    <n v="9.4797671908147755E-3"/>
    <n v="2.0252170422438102E-2"/>
    <n v="3.0785245078898966E-2"/>
    <n v="2.0077525146303985E-2"/>
    <n v="1.8069772631673586E-2"/>
    <n v="0"/>
    <n v="2.0077525146303985E-2"/>
  </r>
  <r>
    <x v="213"/>
    <x v="15"/>
    <n v="2.24E-2"/>
    <n v="0"/>
    <n v="2.0199999999999999E-2"/>
    <n v="4.2599999999999999E-2"/>
    <n v="1.3596258944812959E-2"/>
    <n v="1.2236633050331663E-2"/>
    <n v="1.9380151739162077E-2"/>
    <n v="3.2976410683975034E-2"/>
    <n v="1.4127975764113052E-2"/>
    <n v="1.2715178187701745E-2"/>
    <n v="2.0252170422438102E-2"/>
    <n v="3.438014618655115E-2"/>
    <n v="2.5992993307520012E-2"/>
    <n v="2.3393693976768007E-2"/>
    <n v="0"/>
    <n v="2.5992993307520012E-2"/>
  </r>
  <r>
    <x v="214"/>
    <x v="14"/>
    <n v="2.24E-2"/>
    <n v="0"/>
    <n v="2.0199999999999999E-2"/>
    <n v="4.2599999999999999E-2"/>
    <n v="1.3596258944812959E-2"/>
    <n v="1.2236633050331663E-2"/>
    <n v="1.9380151739162077E-2"/>
    <n v="3.2976410683975034E-2"/>
    <n v="1.4127975764113052E-2"/>
    <n v="1.2715178187701745E-2"/>
    <n v="2.0252170422438102E-2"/>
    <n v="3.438014618655115E-2"/>
    <n v="2.5992993307520012E-2"/>
    <n v="2.3393693976768007E-2"/>
    <n v="0"/>
    <n v="2.5992993307520012E-2"/>
  </r>
  <r>
    <x v="215"/>
    <x v="12"/>
    <n v="2.24E-2"/>
    <n v="0"/>
    <n v="2.0199999999999999E-2"/>
    <n v="4.2599999999999999E-2"/>
    <n v="1.3596258944812962E-2"/>
    <n v="1.2236633050331666E-2"/>
    <n v="1.9380151739162077E-2"/>
    <n v="3.2976410683975041E-2"/>
    <n v="1.4127975764113053E-2"/>
    <n v="1.2715178187701747E-2"/>
    <n v="2.0252170422438102E-2"/>
    <n v="3.4380146186551157E-2"/>
    <n v="2.5992993307520008E-2"/>
    <n v="2.3393693976768007E-2"/>
    <n v="0"/>
    <n v="2.5992993307520008E-2"/>
  </r>
  <r>
    <x v="216"/>
    <x v="1"/>
    <n v="5.1999999999999998E-3"/>
    <n v="0"/>
    <n v="2.0199999999999999E-2"/>
    <n v="2.5399999999999999E-2"/>
    <n v="8.7153980604766958E-3"/>
    <n v="7.8438582544290252E-3"/>
    <n v="1.9380151739162077E-2"/>
    <n v="2.8095549799638773E-2"/>
    <n v="9.0562362097397174E-3"/>
    <n v="8.150612588765746E-3"/>
    <n v="2.0252170422438102E-2"/>
    <n v="2.9308406632177819E-2"/>
    <n v="1.652249453378838E-2"/>
    <n v="1.4870245080409543E-2"/>
    <n v="0"/>
    <n v="1.652249453378838E-2"/>
  </r>
  <r>
    <x v="217"/>
    <x v="1"/>
    <n v="1.6899999999999998E-2"/>
    <n v="0"/>
    <n v="2.0199999999999999E-2"/>
    <n v="3.7099999999999994E-2"/>
    <n v="1.0295734545016809E-2"/>
    <n v="9.2661610905151286E-3"/>
    <n v="1.9380151739162077E-2"/>
    <n v="2.9675886284178887E-2"/>
    <n v="1.0698375833834196E-2"/>
    <n v="9.6285382504507772E-3"/>
    <n v="2.0252170422438102E-2"/>
    <n v="3.0950546256272297E-2"/>
    <n v="1.959312128332966E-2"/>
    <n v="1.7633809154996693E-2"/>
    <n v="0"/>
    <n v="1.959312128332966E-2"/>
  </r>
  <r>
    <x v="218"/>
    <x v="8"/>
    <n v="1E-4"/>
    <n v="0"/>
    <n v="2.0199999999999999E-2"/>
    <n v="2.0299999999999999E-2"/>
    <n v="1.1170999547983871E-2"/>
    <n v="1.0053899593185485E-2"/>
    <n v="1.9380151739162077E-2"/>
    <n v="3.0551151287145948E-2"/>
    <n v="1.1607870335173668E-2"/>
    <n v="1.0447083301656302E-2"/>
    <n v="2.0252170422438102E-2"/>
    <n v="3.1860040757611771E-2"/>
    <n v="2.1189939031469311E-2"/>
    <n v="1.9070945128322379E-2"/>
    <n v="0"/>
    <n v="2.1189939031469311E-2"/>
  </r>
  <r>
    <x v="219"/>
    <x v="10"/>
    <n v="1E-4"/>
    <n v="0"/>
    <n v="2.0199999999999999E-2"/>
    <n v="2.0299999999999999E-2"/>
    <n v="1.0320404004150423E-2"/>
    <n v="9.288363603735382E-3"/>
    <n v="1.9380151739162077E-2"/>
    <n v="2.9700555743312498E-2"/>
    <n v="1.0724010055877786E-2"/>
    <n v="9.6516090502900068E-3"/>
    <n v="2.0252170422438102E-2"/>
    <n v="3.0976180478315886E-2"/>
    <n v="1.6231700156836126E-2"/>
    <n v="1.4608530141152513E-2"/>
    <n v="0"/>
    <n v="1.6231700156836126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5648994.3907039743"/>
    <n v="31294150.41810818"/>
    <n v="36943144.808812156"/>
    <n v="5251431.40995734"/>
    <n v="35768202.256230973"/>
    <n v="41019633.666188315"/>
    <n v="24418542.034354646"/>
    <n v="5.5419912026398577E-7"/>
    <n v="24418542.034355201"/>
  </r>
  <r>
    <x v="2"/>
    <x v="2"/>
    <n v="756241.6783741673"/>
    <n v="50929994.963540003"/>
    <n v="51686236.641914167"/>
    <n v="3022353.997306501"/>
    <n v="36613343.759519093"/>
    <n v="39635697.756825596"/>
    <n v="3866943.9099250762"/>
    <n v="38259815.807025902"/>
    <n v="42126759.716950975"/>
    <n v="14559047.456171449"/>
    <n v="5.5120924599305125E-7"/>
    <n v="14559047.456172001"/>
  </r>
  <r>
    <x v="3"/>
    <x v="3"/>
    <n v="0"/>
    <n v="3120794.8310000002"/>
    <n v="3120794.8310000002"/>
    <n v="341638.77872342558"/>
    <n v="2243525.3337867446"/>
    <n v="2585164.1125101703"/>
    <n v="498786.32778991386"/>
    <n v="2344414.828453368"/>
    <n v="2843201.1562432819"/>
    <n v="2745209.0041440879"/>
    <n v="3.377598931486238E-8"/>
    <n v="2745209.0041441219"/>
  </r>
  <r>
    <x v="4"/>
    <x v="2"/>
    <n v="37.3038700265"/>
    <n v="1725999.9564500002"/>
    <n v="1726037.2603200267"/>
    <n v="0"/>
    <n v="1240813.5869571338"/>
    <n v="1240813.5869571338"/>
    <n v="0"/>
    <n v="1296611.9565491062"/>
    <n v="1296611.9565491062"/>
    <n v="0"/>
    <n v="1.8680291157694542E-8"/>
    <n v="1.8680291157694542E-8"/>
  </r>
  <r>
    <x v="5"/>
    <x v="0"/>
    <n v="0"/>
    <n v="0"/>
    <n v="0"/>
    <n v="0"/>
    <n v="0"/>
    <n v="0"/>
    <n v="0"/>
    <n v="0"/>
    <n v="0"/>
    <n v="218497.0687466368"/>
    <n v="0"/>
    <n v="218497.0687466368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78415178.553908393"/>
    <n v="78415178.553908393"/>
    <n v="4594063.6671942361"/>
    <n v="81941444.836421818"/>
    <n v="86535508.50361605"/>
    <n v="43871220.492625244"/>
    <n v="1.1805305663696105E-6"/>
    <n v="43871220.492626421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60943.282215201107"/>
    <n v="60943.282215201107"/>
    <n v="0"/>
    <n v="63683.851645562419"/>
    <n v="63683.851645562419"/>
    <n v="0"/>
    <n v="9.1749338325454167E-10"/>
    <n v="9.1749338325454167E-10"/>
  </r>
  <r>
    <x v="19"/>
    <x v="4"/>
    <n v="0"/>
    <n v="24653396.691000003"/>
    <n v="24653396.691000003"/>
    <n v="0"/>
    <n v="17723215.730407238"/>
    <n v="17723215.730407238"/>
    <n v="0"/>
    <n v="18520214.209533084"/>
    <n v="18520214.209533084"/>
    <n v="0"/>
    <n v="2.6682076467790701E-7"/>
    <n v="2.6682076467790701E-7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03612533.28543063"/>
    <n v="175293747.65682328"/>
    <n v="69574055.437231153"/>
    <n v="108271903.94947924"/>
    <n v="177845959.38671041"/>
    <n v="262169596.74707854"/>
    <n v="1.5598735456343986E-6"/>
    <n v="262169596.74708009"/>
  </r>
  <r>
    <x v="23"/>
    <x v="2"/>
    <n v="582801.32131369819"/>
    <n v="28405633.148816001"/>
    <n v="28988434.470129699"/>
    <n v="4145592.0317975455"/>
    <n v="20420681.602834031"/>
    <n v="24566273.634631578"/>
    <n v="5131350.6945280051"/>
    <n v="21338982.910437528"/>
    <n v="26470333.604965534"/>
    <n v="21820806.937585931"/>
    <n v="3.0743077122083E-7"/>
    <n v="21820806.93758624"/>
  </r>
  <r>
    <x v="24"/>
    <x v="2"/>
    <n v="656689.65953505726"/>
    <n v="10393824.331660001"/>
    <n v="11050513.991195058"/>
    <n v="1951239.5343779163"/>
    <n v="7472073.4510881687"/>
    <n v="9423312.9854660854"/>
    <n v="2126753.5281190788"/>
    <n v="7808086.4674064573"/>
    <n v="9934839.9955255352"/>
    <n v="7682931.401105307"/>
    <n v="1.1249111799323688E-7"/>
    <n v="7682931.4011054197"/>
  </r>
  <r>
    <x v="25"/>
    <x v="3"/>
    <n v="3.4523042400000001"/>
    <n v="6305.9766"/>
    <n v="6309.4289042399996"/>
    <n v="1985.9267199402532"/>
    <n v="4533.3381470107925"/>
    <n v="6519.2648669510454"/>
    <n v="1881.7269979452394"/>
    <n v="4737.1986463406038"/>
    <n v="6618.9256442858432"/>
    <n v="6348.9602451325663"/>
    <n v="6.8248830761208157E-11"/>
    <n v="6348.960245132634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14135.79897598294"/>
    <n v="2017256.8820028708"/>
    <n v="1454010.1671352535"/>
    <n v="641769.11671175307"/>
    <n v="2095779.2838470065"/>
    <n v="1792071.3969075955"/>
    <n v="-3.6431562735341946E-7"/>
    <n v="1792071.3969072311"/>
  </r>
  <r>
    <x v="1"/>
    <x v="1"/>
    <n v="1193412.3014342757"/>
    <n v="1824825.3658799997"/>
    <n v="3018237.6673142752"/>
    <n v="1119117.3648806934"/>
    <n v="1750762.0043676412"/>
    <n v="2869879.3692483343"/>
    <n v="1159706.0627468028"/>
    <n v="1829538.3317321644"/>
    <n v="2989244.3944789674"/>
    <n v="2252191.7445491846"/>
    <n v="-1.0385813024273332E-6"/>
    <n v="2252191.7445481461"/>
  </r>
  <r>
    <x v="2"/>
    <x v="2"/>
    <n v="4220562.8636541953"/>
    <n v="1414627.4119999998"/>
    <n v="5635190.2756541949"/>
    <n v="2491234.1195818377"/>
    <n v="1357212.5692543639"/>
    <n v="3848446.6888362016"/>
    <n v="2581587.4213592876"/>
    <n v="1418280.9619839883"/>
    <n v="3999868.3833432756"/>
    <n v="5170493.70014452"/>
    <n v="-8.0512119541688933E-7"/>
    <n v="5170493.7001437154"/>
  </r>
  <r>
    <x v="3"/>
    <x v="3"/>
    <n v="4452439.1187825594"/>
    <n v="1050730.4720000001"/>
    <n v="5503169.5907825595"/>
    <n v="2632309.9228736181"/>
    <n v="1008084.9497188807"/>
    <n v="3640394.8725924985"/>
    <n v="2727779.8311266"/>
    <n v="1053444.1874748922"/>
    <n v="3781224.018601492"/>
    <n v="5463292.9783935742"/>
    <n v="-5.9801285236058496E-7"/>
    <n v="5463292.9783929763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31265.33367726475"/>
    <n v="513536.95874469151"/>
    <n v="396136.0399890042"/>
    <n v="137171.67667053099"/>
    <n v="533307.71665953519"/>
    <n v="558846.18193258566"/>
    <n v="-7.7868791345705E-8"/>
    <n v="558846.18193250778"/>
  </r>
  <r>
    <x v="6"/>
    <x v="3"/>
    <n v="4016067.8450834863"/>
    <n v="2671070.1995999999"/>
    <n v="6687138.0446834862"/>
    <n v="2136435.6283318638"/>
    <n v="2562660.6818911848"/>
    <n v="4699096.3102230486"/>
    <n v="2213920.9242891804"/>
    <n v="2677968.757059156"/>
    <n v="4891889.6813483369"/>
    <n v="4378020.6137200706"/>
    <n v="-1.5202131769127494E-6"/>
    <n v="4378020.6137185507"/>
  </r>
  <r>
    <x v="7"/>
    <x v="4"/>
    <n v="22740.786907509999"/>
    <n v="111947.02639999999"/>
    <n v="134687.81330750999"/>
    <n v="144542.85513300862"/>
    <n v="107403.48308811797"/>
    <n v="251946.33822112659"/>
    <n v="149785.20634638998"/>
    <n v="112236.15133356323"/>
    <n v="262021.35767995322"/>
    <n v="251913.28999665764"/>
    <n v="-6.3713542487563537E-8"/>
    <n v="251913.28999659393"/>
  </r>
  <r>
    <x v="8"/>
    <x v="5"/>
    <n v="649020.96710408409"/>
    <n v="243200.56639999998"/>
    <n v="892221.5335040841"/>
    <n v="297133.46564761346"/>
    <n v="233329.89504367139"/>
    <n v="530463.36069128488"/>
    <n v="307910.04801649362"/>
    <n v="243828.67908743929"/>
    <n v="551738.72710393288"/>
    <n v="604562.26340779976"/>
    <n v="-1.3841519617466069E-7"/>
    <n v="604562.26340766135"/>
  </r>
  <r>
    <x v="9"/>
    <x v="3"/>
    <n v="1237944.3168257403"/>
    <n v="2378.6509999999998"/>
    <n v="1240322.9678257403"/>
    <n v="566753.16173292336"/>
    <n v="2282.1097680450307"/>
    <n v="569035.27150096837"/>
    <n v="587308.44357210037"/>
    <n v="2384.7943280941986"/>
    <n v="589693.2379001946"/>
    <n v="1153143.6672876675"/>
    <n v="-1.3537856826144829E-9"/>
    <n v="1153143.6672876661"/>
  </r>
  <r>
    <x v="10"/>
    <x v="3"/>
    <n v="3482875.2893804931"/>
    <n v="1280964.1129999999"/>
    <n v="4763839.4023804925"/>
    <n v="2140751.5888361167"/>
    <n v="1228974.2020970872"/>
    <n v="3369725.7909332039"/>
    <n v="2218393.4181673294"/>
    <n v="1284272.4515595674"/>
    <n v="3502665.8697268968"/>
    <n v="4453552.9899023324"/>
    <n v="-7.2904805123675582E-7"/>
    <n v="4453552.9899016032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42059.47819632693"/>
    <n v="1581248.9339353135"/>
    <n v="1180506.1380479743"/>
    <n v="461950.14413613424"/>
    <n v="1642456.2821841086"/>
    <n v="2214376.4222474275"/>
    <n v="-2.6223707589617042E-7"/>
    <n v="2214376.4222471653"/>
  </r>
  <r>
    <x v="13"/>
    <x v="8"/>
    <n v="875.73869547799995"/>
    <n v="67535.356899999999"/>
    <n v="68411.095595477993"/>
    <n v="93635.538329168499"/>
    <n v="64794.329924775579"/>
    <n v="158429.86825394409"/>
    <n v="97031.557990768735"/>
    <n v="67709.780073216883"/>
    <n v="164741.33806398563"/>
    <n v="177392.88574403728"/>
    <n v="-3.8437080194395571E-8"/>
    <n v="177392.88574399884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17312.009072074074"/>
    <n v="27969.831662334276"/>
    <n v="11044.365730954638"/>
    <n v="19832.49205913164"/>
    <n v="30876.85779008628"/>
    <n v="20191.28568885793"/>
    <n v="-1.1961668886947696E-8"/>
    <n v="20191.285688845968"/>
  </r>
  <r>
    <x v="16"/>
    <x v="1"/>
    <n v="2213.5104443606001"/>
    <n v="859698.34601199988"/>
    <n v="861911.85645636043"/>
    <n v="421224.86429946905"/>
    <n v="824806.15819897142"/>
    <n v="1246031.0224984405"/>
    <n v="436502.05442024482"/>
    <n v="861918.68392689014"/>
    <n v="1298420.738347135"/>
    <n v="798012.11760584847"/>
    <n v="-4.8928880789926605E-7"/>
    <n v="798012.11760535918"/>
  </r>
  <r>
    <x v="17"/>
    <x v="9"/>
    <n v="38975.511378231997"/>
    <n v="17812337.779192001"/>
    <n v="17851313.290570233"/>
    <n v="8654131.5137054436"/>
    <n v="14057318.181774402"/>
    <n v="22711449.695479847"/>
    <n v="8968003.8029990755"/>
    <n v="16103945.535844553"/>
    <n v="25071949.338843629"/>
    <n v="16395285.275424069"/>
    <n v="-9.7128522073209532E-6"/>
    <n v="16395285.275414355"/>
  </r>
  <r>
    <x v="18"/>
    <x v="4"/>
    <n v="12369.339989369"/>
    <n v="34688.486360000003"/>
    <n v="47057.826349369003"/>
    <n v="39304.912375564891"/>
    <n v="33280.60045834921"/>
    <n v="72585.512833914108"/>
    <n v="40730.442228938031"/>
    <n v="34778.076111838593"/>
    <n v="75508.518340776616"/>
    <n v="64393.314898155644"/>
    <n v="-1.9742608808831464E-8"/>
    <n v="64393.314898135905"/>
  </r>
  <r>
    <x v="19"/>
    <x v="0"/>
    <n v="5297.5110719695003"/>
    <n v="379007.65100000001"/>
    <n v="384305.16207196953"/>
    <n v="875959.80327760754"/>
    <n v="363625.03894472198"/>
    <n v="1239584.8422223295"/>
    <n v="907729.54335476353"/>
    <n v="379986.51185445266"/>
    <n v="1287716.0552092162"/>
    <n v="1195087.0809292602"/>
    <n v="-2.1570845471872362E-7"/>
    <n v="1195087.0809290446"/>
  </r>
  <r>
    <x v="20"/>
    <x v="1"/>
    <n v="119.71401750000001"/>
    <n v="371.96280000000002"/>
    <n v="491.67681750000003"/>
    <n v="220.84032289331964"/>
    <n v="356.86611412493045"/>
    <n v="577.70643701825009"/>
    <n v="228.84986811517092"/>
    <n v="372.92346615877517"/>
    <n v="601.77333427394615"/>
    <n v="431.98619264069407"/>
    <n v="-2.1169894747282993E-10"/>
    <n v="431.98619264048239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65665.400623655471"/>
    <n v="0"/>
    <n v="65665.400623655471"/>
    <n v="68046.985602863366"/>
    <n v="0"/>
    <n v="68046.985602863366"/>
    <n v="126048.96716615753"/>
    <n v="0"/>
    <n v="126048.96716615753"/>
  </r>
  <r>
    <x v="25"/>
    <x v="0"/>
    <n v="7466.3077056770007"/>
    <n v="532857.37559999991"/>
    <n v="540323.68330567691"/>
    <n v="1058788.5568417457"/>
    <n v="511230.53437919216"/>
    <n v="1570019.0912209379"/>
    <n v="1097189.2198877749"/>
    <n v="534233.58324278763"/>
    <n v="1631422.8031305624"/>
    <n v="1545798.1732275875"/>
    <n v="-3.032705033074662E-7"/>
    <n v="1545798.1732272841"/>
  </r>
  <r>
    <x v="26"/>
    <x v="10"/>
    <n v="5545.9844501380003"/>
    <n v="1390109.0196400001"/>
    <n v="1395655.004090138"/>
    <n v="698280.65291333362"/>
    <n v="1333689.2937921307"/>
    <n v="2031969.9467054643"/>
    <n v="723606.23835795769"/>
    <n v="1393699.2461147343"/>
    <n v="2117305.484472692"/>
    <n v="1095239.5075576119"/>
    <n v="-7.9116679498669076E-7"/>
    <n v="1095239.5075568208"/>
  </r>
  <r>
    <x v="27"/>
    <x v="11"/>
    <n v="159781.75570375202"/>
    <n v="1934599.6317999999"/>
    <n v="2094381.3875037518"/>
    <n v="1957158.6004162503"/>
    <n v="1856080.9118223307"/>
    <n v="3813239.5122385807"/>
    <n v="2028141.7891337452"/>
    <n v="1939596.1110098811"/>
    <n v="3967737.9001436261"/>
    <n v="3036299.0781485438"/>
    <n v="-1.1010582397846887E-6"/>
    <n v="3036299.0781474425"/>
  </r>
  <r>
    <x v="28"/>
    <x v="10"/>
    <n v="2694.3622464000005"/>
    <n v="84418.223999999987"/>
    <n v="87112.586246399995"/>
    <n v="41920.922853115771"/>
    <n v="80991.979736167021"/>
    <n v="122912.90258928279"/>
    <n v="43441.331458458939"/>
    <n v="84636.250455819521"/>
    <n v="128077.58191427846"/>
    <n v="65035.332030312056"/>
    <n v="-4.8045796967668783E-8"/>
    <n v="65035.332030264013"/>
  </r>
  <r>
    <x v="29"/>
    <x v="2"/>
    <n v="467435.68567400001"/>
    <n v="472181.44379999995"/>
    <n v="939617.12947399996"/>
    <n v="355963.26009350602"/>
    <n v="453017.22917131835"/>
    <n v="808980.48926482443"/>
    <n v="368873.51032173913"/>
    <n v="473400.94406685536"/>
    <n v="842274.45438859449"/>
    <n v="734072.99101114937"/>
    <n v="-2.6873739704255694E-7"/>
    <n v="734072.99101088068"/>
  </r>
  <r>
    <x v="30"/>
    <x v="10"/>
    <n v="4874.1288381170007"/>
    <n v="1221707.4392600001"/>
    <n v="1226581.5680981171"/>
    <n v="841750.25907646201"/>
    <n v="1172122.5521644524"/>
    <n v="2013872.8112409143"/>
    <n v="872279.27061406407"/>
    <n v="1224862.7359531668"/>
    <n v="2097142.0065672309"/>
    <n v="1213241.8036989984"/>
    <n v="-6.9532270165475765E-7"/>
    <n v="1213241.8036983032"/>
  </r>
  <r>
    <x v="31"/>
    <x v="5"/>
    <n v="8515488.1532307807"/>
    <n v="3578771.6425999999"/>
    <n v="12094259.795830781"/>
    <n v="5521378.2892084373"/>
    <n v="3433521.6570989261"/>
    <n v="8954899.946307363"/>
    <n v="5721630.3469620664"/>
    <n v="3588014.5152932643"/>
    <n v="9309644.8622553311"/>
    <n v="9765778.2964081429"/>
    <n v="-2.0368224725269048E-6"/>
    <n v="9765778.2964061052"/>
  </r>
  <r>
    <x v="32"/>
    <x v="2"/>
    <n v="700456.61228787666"/>
    <n v="762092.44979999994"/>
    <n v="1462549.0620878767"/>
    <n v="2004918.8382071161"/>
    <n v="731161.7483363247"/>
    <n v="2736080.5865434408"/>
    <n v="2077634.218670124"/>
    <n v="764060.70153479977"/>
    <n v="2841694.9202049235"/>
    <n v="3608190.6403691471"/>
    <n v="-4.3373737776909531E-7"/>
    <n v="3608190.6403687135"/>
  </r>
  <r>
    <x v="33"/>
    <x v="1"/>
    <n v="2717.5566549669998"/>
    <n v="22456.665219999999"/>
    <n v="25174.221874966999"/>
    <n v="9261.3387976436097"/>
    <n v="21545.226708869479"/>
    <n v="30806.565506513089"/>
    <n v="9597.2335787359461"/>
    <n v="22514.663918568236"/>
    <n v="32111.897497304184"/>
    <n v="16667.345994328603"/>
    <n v="-1.2780988826903404E-8"/>
    <n v="16667.345994315823"/>
  </r>
  <r>
    <x v="34"/>
    <x v="1"/>
    <n v="87156.650511700005"/>
    <n v="967157.05240000004"/>
    <n v="1054313.7029117001"/>
    <n v="398864.61525148724"/>
    <n v="927903.48668874893"/>
    <n v="1326768.1019402361"/>
    <n v="413330.83288510458"/>
    <n v="969654.92329048004"/>
    <n v="1382985.7561755846"/>
    <n v="717824.35483115772"/>
    <n v="-5.5044786745880127E-7"/>
    <n v="717824.35483060731"/>
  </r>
  <r>
    <x v="35"/>
    <x v="12"/>
    <n v="7271956.8785118638"/>
    <n v="2908657.9939999999"/>
    <n v="10180614.872511864"/>
    <n v="3847048.7255418906"/>
    <n v="2790605.6079726131"/>
    <n v="6637654.3335145041"/>
    <n v="3986575.3768988424"/>
    <n v="2916170.1680730172"/>
    <n v="6902745.5449718591"/>
    <n v="7368730.4263566714"/>
    <n v="-1.6554339194355799E-6"/>
    <n v="7368730.4263550155"/>
  </r>
  <r>
    <x v="36"/>
    <x v="12"/>
    <n v="5382889.9537260886"/>
    <n v="1175303.5689999999"/>
    <n v="6558193.5227260888"/>
    <n v="3043673.591867005"/>
    <n v="1127602.0547920172"/>
    <n v="4171275.6466590222"/>
    <n v="3154063.0395694049"/>
    <n v="1178339.0186875118"/>
    <n v="4332402.0582569167"/>
    <n v="5829926.2121067923"/>
    <n v="-6.6891239800958718E-7"/>
    <n v="5829926.2121061236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2724.506462850972"/>
    <n v="144203.02330826467"/>
    <n v="84433.61968502494"/>
    <n v="65546.823969495992"/>
    <n v="149980.44365452093"/>
    <n v="155142.78118651241"/>
    <n v="-3.720922629905316E-8"/>
    <n v="155142.78118647521"/>
  </r>
  <r>
    <x v="39"/>
    <x v="0"/>
    <n v="19921.668079363"/>
    <n v="1423313.21"/>
    <n v="1443234.8780793629"/>
    <n v="2928923.015846557"/>
    <n v="1365545.8407006862"/>
    <n v="4294468.856547243"/>
    <n v="3035150.633336849"/>
    <n v="1426989.1927439324"/>
    <n v="4462139.8260807814"/>
    <n v="4289544.3136642426"/>
    <n v="-8.1006463141253618E-7"/>
    <n v="4289544.3136634324"/>
  </r>
  <r>
    <x v="40"/>
    <x v="4"/>
    <n v="297931.31208777748"/>
    <n v="611115.01572000002"/>
    <n v="909046.32780777756"/>
    <n v="482407.47134310845"/>
    <n v="586311.9670660405"/>
    <n v="1068719.4384091489"/>
    <n v="499903.66228532162"/>
    <n v="612693.33891447424"/>
    <n v="1112597.0011997959"/>
    <n v="824997.0083721733"/>
    <n v="-3.4781006491177581E-7"/>
    <n v="824997.00837182545"/>
  </r>
  <r>
    <x v="41"/>
    <x v="0"/>
    <n v="7609.9840873825015"/>
    <n v="6214.2007399999993"/>
    <n v="13824.184827382502"/>
    <n v="1299152.3517701209"/>
    <n v="5961.9877860798651"/>
    <n v="1305114.3395562007"/>
    <n v="1346270.6469041295"/>
    <n v="6230.2501200851957"/>
    <n v="1352500.8970242147"/>
    <n v="1654927.3672904347"/>
    <n v="-3.5367508687505323E-9"/>
    <n v="1654927.3672904312"/>
  </r>
  <r>
    <x v="42"/>
    <x v="1"/>
    <n v="1034736.8890673429"/>
    <n v="1440423.6543399999"/>
    <n v="2475160.5434073429"/>
    <n v="796201.85437665693"/>
    <n v="1381961.8311776011"/>
    <n v="2178163.6855542581"/>
    <n v="825078.89401688729"/>
    <n v="1444143.8281289479"/>
    <n v="2269222.7221458349"/>
    <n v="1574288.7545970746"/>
    <n v="-8.1980287152033838E-7"/>
    <n v="1574288.7545962548"/>
  </r>
  <r>
    <x v="43"/>
    <x v="2"/>
    <n v="329543.98073586763"/>
    <n v="234253.23899999997"/>
    <n v="563797.21973586758"/>
    <n v="299479.20975641999"/>
    <n v="224745.70877278215"/>
    <n v="524224.91852920211"/>
    <n v="310340.8687239585"/>
    <n v="234858.24347703581"/>
    <n v="545199.11220099428"/>
    <n v="612570.46557219094"/>
    <n v="-1.3332291330853854E-7"/>
    <n v="612570.46557205764"/>
  </r>
  <r>
    <x v="44"/>
    <x v="1"/>
    <n v="1083.3722111519999"/>
    <n v="3932.4067200000004"/>
    <n v="5015.778931152"/>
    <n v="1682.5442799687062"/>
    <n v="3772.8039076089422"/>
    <n v="5455.3481875776488"/>
    <n v="1743.5676217281116"/>
    <n v="3942.5629239495452"/>
    <n v="5686.1305456776572"/>
    <n v="3441.5642199822605"/>
    <n v="-2.2380903780138315E-9"/>
    <n v="3441.5642199800222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13312.90027459018"/>
    <n v="330984.53470972041"/>
    <n v="225566.25610874849"/>
    <n v="118411.46541616053"/>
    <n v="343977.72152490902"/>
    <n v="292455.92042543495"/>
    <n v="-6.7219107597385291E-8"/>
    <n v="292455.92042536772"/>
  </r>
  <r>
    <x v="47"/>
    <x v="1"/>
    <n v="1205014.9057457279"/>
    <n v="2052683.9555200001"/>
    <n v="3257698.8612657283"/>
    <n v="1020328.4230272856"/>
    <n v="1969372.6005208425"/>
    <n v="2989701.0235481281"/>
    <n v="1057334.1950634234"/>
    <n v="2057985.4104255147"/>
    <n v="3115319.6054889383"/>
    <n v="2036334.4519313499"/>
    <n v="-1.1682647643203815E-6"/>
    <n v="2036334.4519301816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504.6575388919782"/>
    <n v="2829.1185663458018"/>
    <n v="1372.497230059339"/>
    <n v="1572.3602846447141"/>
    <n v="2944.8575147040528"/>
    <n v="2549.0659592462821"/>
    <n v="-8.9258801741814854E-10"/>
    <n v="2549.0659592453894"/>
  </r>
  <r>
    <x v="50"/>
    <x v="7"/>
    <n v="625266.81653603399"/>
    <n v="169201.03375999999"/>
    <n v="794467.85029603401"/>
    <n v="341887.18703759718"/>
    <n v="162333.7479550438"/>
    <n v="504220.93499264098"/>
    <n v="354286.91933952813"/>
    <n v="169638.0282851595"/>
    <n v="523924.94762468763"/>
    <n v="694190.69498320867"/>
    <n v="-9.6299094313481763E-8"/>
    <n v="694190.69498311239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23166.77524865545"/>
    <n v="430489.16838381224"/>
    <n v="318468.51252700656"/>
    <n v="128708.71994657296"/>
    <n v="447177.23247357953"/>
    <n v="591027.32628963317"/>
    <n v="-7.3064591037732867E-8"/>
    <n v="591027.32628956006"/>
  </r>
  <r>
    <x v="53"/>
    <x v="11"/>
    <n v="1008.9745618565003"/>
    <n v="67217.055399999997"/>
    <n v="68226.029961856504"/>
    <n v="138790.35857238006"/>
    <n v="64488.947183745724"/>
    <n v="203279.30575612577"/>
    <n v="143824.07541710424"/>
    <n v="67390.656497785312"/>
    <n v="211214.73191488953"/>
    <n v="193825.63720944984"/>
    <n v="-3.8255922044900452E-8"/>
    <n v="193825.63720941159"/>
  </r>
  <r>
    <x v="54"/>
    <x v="11"/>
    <n v="885.53333061000001"/>
    <n v="1769.62302"/>
    <n v="2655.1563506100001"/>
    <n v="6989.6054396855025"/>
    <n v="1697.8001311244675"/>
    <n v="8687.4055708099695"/>
    <n v="7243.1078803566388"/>
    <n v="1774.1934150747322"/>
    <n v="9017.3012954313708"/>
    <n v="10257.436363891386"/>
    <n v="-1.0071634334339097E-9"/>
    <n v="10257.436363890378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126998.5374867078"/>
    <n v="2457683.9358678586"/>
    <n v="1378947.3495264568"/>
    <n v="1177708.3458483866"/>
    <n v="2556655.6953748437"/>
    <n v="2086561.9174008216"/>
    <n v="-6.6855438145027091E-7"/>
    <n v="2086561.9174001531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18086.44638330938"/>
    <n v="343744.97994320386"/>
    <n v="130215.97892980403"/>
    <n v="227899.34456775579"/>
    <n v="358115.32349755982"/>
    <n v="248454.51166173781"/>
    <n v="-1.293725274831607E-7"/>
    <n v="248454.51166160844"/>
  </r>
  <r>
    <x v="60"/>
    <x v="1"/>
    <n v="1456238.735848512"/>
    <n v="2772470.4585600002"/>
    <n v="4228709.1944085117"/>
    <n v="1695065.7202231325"/>
    <n v="2659945.4544176767"/>
    <n v="4355011.1746408092"/>
    <n v="1756543.1957233632"/>
    <n v="2779630.9018778331"/>
    <n v="4536174.0976011958"/>
    <n v="3255387.6169324457"/>
    <n v="-1.5779241310600577E-6"/>
    <n v="3255387.6169308675"/>
  </r>
  <r>
    <x v="61"/>
    <x v="13"/>
    <n v="3187652.4067565729"/>
    <n v="2421448.4975999999"/>
    <n v="5609100.9043565728"/>
    <n v="4675139.9884559941"/>
    <n v="2323170.2629729719"/>
    <n v="6998310.2514289655"/>
    <n v="4844700.2601737287"/>
    <n v="2427702.3585421736"/>
    <n v="7272402.6187159028"/>
    <n v="9384100.5318228975"/>
    <n v="-1.3781434549411534E-6"/>
    <n v="9384100.5318215191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2829877.7218782161"/>
    <n v="5061527.109782327"/>
    <n v="2312587.9432256836"/>
    <n v="2957209.348486579"/>
    <n v="5269797.2917122627"/>
    <n v="4611787.7397391284"/>
    <n v="-1.6787307942291866E-6"/>
    <n v="4611787.7397374492"/>
  </r>
  <r>
    <x v="64"/>
    <x v="0"/>
    <n v="23835.662968646302"/>
    <n v="1161121.6540000001"/>
    <n v="1184957.3169686464"/>
    <n v="3559821.9336082409"/>
    <n v="1113995.734759745"/>
    <n v="4673817.6683679856"/>
    <n v="3688931.3027008893"/>
    <n v="1164120.4761381785"/>
    <n v="4853051.7788390676"/>
    <n v="5064853.6485249596"/>
    <n v="-6.608409014011922E-7"/>
    <n v="5064853.6485242983"/>
  </r>
  <r>
    <x v="65"/>
    <x v="13"/>
    <n v="954651.89832215116"/>
    <n v="1025988.2797999999"/>
    <n v="1980640.1781221512"/>
    <n v="2135840.1905546584"/>
    <n v="984346.95767949882"/>
    <n v="3120187.1482341574"/>
    <n v="2213303.8908824231"/>
    <n v="1028638.0937590945"/>
    <n v="3241941.9846415175"/>
    <n v="4245164.5204895977"/>
    <n v="-5.8393107846569417E-7"/>
    <n v="4245164.5204890138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939676.76413900021"/>
    <n v="1345814.3878419623"/>
    <n v="420867.62237677968"/>
    <n v="981957.94467866258"/>
    <n v="1402825.5670554424"/>
    <n v="717943.41928986565"/>
    <n v="-5.5743197254996504E-7"/>
    <n v="717943.41928930825"/>
  </r>
  <r>
    <x v="69"/>
    <x v="7"/>
    <n v="2279744.3130823122"/>
    <n v="335511.55659999995"/>
    <n v="2615255.869682312"/>
    <n v="1228166.6751393455"/>
    <n v="321894.30084903294"/>
    <n v="1550060.9759883783"/>
    <n v="1272710.4269126633"/>
    <n v="336378.08034458844"/>
    <n v="1609088.5072572518"/>
    <n v="2490474.0825888221"/>
    <n v="-1.9095308293515048E-7"/>
    <n v="2490474.0825886312"/>
  </r>
  <r>
    <x v="70"/>
    <x v="5"/>
    <n v="1548040.6762452256"/>
    <n v="287203.27679999999"/>
    <n v="1835243.9530452257"/>
    <n v="680095.25899886363"/>
    <n v="275546.68734497862"/>
    <n v="955641.9463438422"/>
    <n v="704761.28765138192"/>
    <n v="287945.03503149818"/>
    <n v="992706.3226828801"/>
    <n v="1353229.7341501727"/>
    <n v="-1.6345890344224697E-7"/>
    <n v="1353229.7341500092"/>
  </r>
  <r>
    <x v="71"/>
    <x v="11"/>
    <n v="21324.717333507506"/>
    <n v="1544578.12674"/>
    <n v="1565902.8440735075"/>
    <n v="2162578.006532778"/>
    <n v="1481889.0331293028"/>
    <n v="3644467.0396620808"/>
    <n v="2241011.4470936875"/>
    <n v="1548567.2996786474"/>
    <n v="3789578.7467723349"/>
    <n v="3412125.80883057"/>
    <n v="-8.7908135899722556E-7"/>
    <n v="3412125.8088296908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46308.4908081498"/>
    <n v="872327.43703655829"/>
    <n v="337843.16138434329"/>
    <n v="570889.88816916104"/>
    <n v="908733.04955350433"/>
    <n v="637174.81960642396"/>
    <n v="-3.2407933373878165E-7"/>
    <n v="637174.81960609986"/>
  </r>
  <r>
    <x v="74"/>
    <x v="7"/>
    <n v="367860.22896444297"/>
    <n v="163041.51644000001"/>
    <n v="530901.74540444301"/>
    <n v="218412.02853744166"/>
    <n v="156424.22417773705"/>
    <n v="374836.25271517871"/>
    <n v="226333.50318775713"/>
    <n v="163462.60281562494"/>
    <n v="389796.10600338207"/>
    <n v="452428.08749719791"/>
    <n v="-9.279346597219425E-8"/>
    <n v="452428.08749710512"/>
  </r>
  <r>
    <x v="75"/>
    <x v="14"/>
    <n v="6663819.832018394"/>
    <n v="4703637.5891999993"/>
    <n v="11367457.421218393"/>
    <n v="6876402.9637432387"/>
    <n v="4512733.1784516089"/>
    <n v="11389136.142194849"/>
    <n v="7125799.7214557296"/>
    <n v="4715785.6466269456"/>
    <n v="11841585.368082676"/>
    <n v="13361250.275555218"/>
    <n v="-2.6770287967702119E-6"/>
    <n v="13361250.275552541"/>
  </r>
  <r>
    <x v="76"/>
    <x v="14"/>
    <n v="3048449.7790911468"/>
    <n v="688675.57"/>
    <n v="3737125.3490911466"/>
    <n v="3599774.6722920458"/>
    <n v="660724.6062204917"/>
    <n v="4260499.2785125375"/>
    <n v="3730333.0669205748"/>
    <n v="690454.20838661876"/>
    <n v="4420787.2753071934"/>
    <n v="6994571.2294202792"/>
    <n v="-3.9195288700711783E-7"/>
    <n v="6994571.2294198871"/>
  </r>
  <r>
    <x v="77"/>
    <x v="10"/>
    <n v="17.375204"/>
    <n v="22.22"/>
    <n v="39.595203999999995"/>
    <n v="11.231617175466347"/>
    <n v="21.318166913078286"/>
    <n v="32.549784088544634"/>
    <n v="11.638970979802503"/>
    <n v="22.277387464681912"/>
    <n v="33.916358444484416"/>
    <n v="21.802316583163368"/>
    <n v="-1.2646293158472514E-11"/>
    <n v="21.80231658315072"/>
  </r>
  <r>
    <x v="78"/>
    <x v="7"/>
    <n v="1401379.318436824"/>
    <n v="615933.28939999989"/>
    <n v="2017312.6078368239"/>
    <n v="904185.03672252549"/>
    <n v="590934.68365214008"/>
    <n v="1495119.7203746657"/>
    <n v="936978.46341955441"/>
    <n v="617524.05672186567"/>
    <n v="1554502.52014142"/>
    <n v="1862988.9533640223"/>
    <n v="-3.5055233770543162E-7"/>
    <n v="1862988.9533636717"/>
  </r>
  <r>
    <x v="79"/>
    <x v="4"/>
    <n v="5972.549703754501"/>
    <n v="658025.34643999988"/>
    <n v="663997.89614375436"/>
    <n v="529947.94631978124"/>
    <n v="631318.36941692547"/>
    <n v="1161266.3157367068"/>
    <n v="549168.35854190041"/>
    <n v="659724.82467261155"/>
    <n v="1208893.183214512"/>
    <n v="902292.12552428467"/>
    <n v="-3.7450861551690714E-7"/>
    <n v="902292.12552391016"/>
  </r>
  <r>
    <x v="80"/>
    <x v="6"/>
    <n v="6870.7571365509993"/>
    <n v="0"/>
    <n v="6870.7571365509993"/>
    <n v="176397.21173256097"/>
    <n v="0"/>
    <n v="176397.21173256097"/>
    <n v="182794.87238560634"/>
    <n v="0"/>
    <n v="182794.87238560634"/>
    <n v="301752.58103058726"/>
    <n v="0"/>
    <n v="301752.58103058726"/>
  </r>
  <r>
    <x v="81"/>
    <x v="13"/>
    <n v="3018347.7171727549"/>
    <n v="2634904.39432"/>
    <n v="5653252.1114927549"/>
    <n v="3745289.9161651833"/>
    <n v="2527962.7217874532"/>
    <n v="6273252.6379526369"/>
    <n v="3881125.9290791824"/>
    <n v="2641709.5465643411"/>
    <n v="6522835.475643523"/>
    <n v="7545878.1256020395"/>
    <n v="-1.4996297666569839E-6"/>
    <n v="7545878.1256005401"/>
  </r>
  <r>
    <x v="82"/>
    <x v="0"/>
    <n v="45905.626119868"/>
    <n v="4075066.2303999998"/>
    <n v="4120971.8565198677"/>
    <n v="6684811.5311482418"/>
    <n v="3909673.3610043181"/>
    <n v="10594484.892152559"/>
    <n v="6927259.5567479366"/>
    <n v="4085590.8802367933"/>
    <n v="11012850.436984729"/>
    <n v="9805895.908748243"/>
    <n v="-2.3192836269050361E-6"/>
    <n v="9805895.908745924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01654.27192599754"/>
    <n v="146348.18353466789"/>
    <n v="46314.892331217095"/>
    <n v="106228.25181776304"/>
    <n v="152543.14414898015"/>
    <n v="78197.663902017812"/>
    <n v="-6.0303014270827726E-8"/>
    <n v="78197.663901957509"/>
  </r>
  <r>
    <x v="85"/>
    <x v="2"/>
    <n v="210646.03282109756"/>
    <n v="386090.27600000001"/>
    <n v="596736.3088210976"/>
    <n v="392491.89902435144"/>
    <n v="370420.20464826567"/>
    <n v="762912.10367261712"/>
    <n v="406726.98785803519"/>
    <n v="387087.42910881998"/>
    <n v="793814.41696685518"/>
    <n v="738943.65442885004"/>
    <n v="-2.1973946066298675E-7"/>
    <n v="738943.65442863025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182878.3484250377"/>
    <n v="3622233.3054789277"/>
    <n v="1491558.1890894992"/>
    <n v="2281097.9459165717"/>
    <n v="3772656.1350060711"/>
    <n v="2806760.0499971127"/>
    <n v="-1.2949199448537017E-6"/>
    <n v="2806760.0499958177"/>
  </r>
  <r>
    <x v="88"/>
    <x v="8"/>
    <n v="603589.62656422507"/>
    <n v="662482.4118"/>
    <n v="1266072.0383642251"/>
    <n v="815224.10926248576"/>
    <n v="635594.537881686"/>
    <n v="1450818.6471441719"/>
    <n v="844791.057379273"/>
    <n v="664193.40126937709"/>
    <n v="1508984.45864865"/>
    <n v="1600753.8231206678"/>
    <n v="-3.7704531016897888E-7"/>
    <n v="1600753.8231202909"/>
  </r>
  <r>
    <x v="89"/>
    <x v="11"/>
    <n v="639.96196658600002"/>
    <n v="53567.26496"/>
    <n v="54207.226926586001"/>
    <n v="80474.709861358424"/>
    <n v="51393.154612707913"/>
    <n v="131867.86447406633"/>
    <n v="83393.40613659106"/>
    <n v="53705.612823456286"/>
    <n v="137099.01896004734"/>
    <n v="115001.3182071592"/>
    <n v="-3.0487278865064475E-8"/>
    <n v="115001.31820712872"/>
  </r>
  <r>
    <x v="90"/>
    <x v="12"/>
    <n v="5458224.7736063357"/>
    <n v="2721972.22"/>
    <n v="8180196.9936063364"/>
    <n v="3989055.7693072986"/>
    <n v="2611496.7650190033"/>
    <n v="6600552.5343263019"/>
    <n v="4133732.8018263448"/>
    <n v="2729002.2418109993"/>
    <n v="6862735.0436373446"/>
    <n v="7775929.3693130948"/>
    <n v="-1.5491835582060416E-6"/>
    <n v="7775929.369311546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12014.849293919946"/>
    <n v="0"/>
    <n v="12014.849293919946"/>
    <n v="12450.609745148167"/>
    <n v="0"/>
    <n v="12450.609745148167"/>
    <n v="21355.42280174519"/>
    <n v="0"/>
    <n v="21355.42280174519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22207.380876391097"/>
    <n v="0"/>
    <n v="22207.380876391097"/>
    <n v="23012.809065672693"/>
    <n v="0"/>
    <n v="23012.809065672693"/>
    <n v="45003.976804627731"/>
    <n v="0"/>
    <n v="45003.976804627731"/>
  </r>
  <r>
    <x v="95"/>
    <x v="6"/>
    <n v="154566.42903239999"/>
    <n v="0"/>
    <n v="154566.42903239999"/>
    <n v="19285.03188240973"/>
    <n v="0"/>
    <n v="19285.03188240973"/>
    <n v="19984.470884052658"/>
    <n v="0"/>
    <n v="19984.470884052658"/>
    <n v="39081.741892181031"/>
    <n v="0"/>
    <n v="39081.741892181031"/>
  </r>
  <r>
    <x v="96"/>
    <x v="6"/>
    <n v="1477724.8293547737"/>
    <n v="0"/>
    <n v="1477724.8293547737"/>
    <n v="190482.82506134943"/>
    <n v="0"/>
    <n v="190482.82506134943"/>
    <n v="197391.34965199616"/>
    <n v="0"/>
    <n v="197391.34965199616"/>
    <n v="384447.24500016181"/>
    <n v="0"/>
    <n v="384447.24500016181"/>
  </r>
  <r>
    <x v="97"/>
    <x v="10"/>
    <n v="39336.384859298996"/>
    <n v="40911.708419999995"/>
    <n v="80248.093279298992"/>
    <n v="20425.9110506699"/>
    <n v="39251.24342019578"/>
    <n v="59677.15447086568"/>
    <n v="21166.728017944861"/>
    <n v="41017.370851234446"/>
    <n v="62184.098869179303"/>
    <n v="41365.681177811581"/>
    <n v="-2.3284494072604336E-8"/>
    <n v="41365.681177788298"/>
  </r>
  <r>
    <x v="98"/>
    <x v="5"/>
    <n v="1582408.288979901"/>
    <n v="627154.16719999991"/>
    <n v="2209562.456179901"/>
    <n v="692801.09753471171"/>
    <n v="601700.14476157539"/>
    <n v="1294501.2422962871"/>
    <n v="717927.94777543074"/>
    <n v="628773.91461765533"/>
    <n v="1346701.8623930861"/>
    <n v="1394274.3107227897"/>
    <n v="-3.569385892875287E-7"/>
    <n v="1394274.3107224328"/>
  </r>
  <r>
    <x v="99"/>
    <x v="15"/>
    <n v="1864171.1530769374"/>
    <n v="772613.86421999987"/>
    <n v="2636785.0172969373"/>
    <n v="2299186.7891718084"/>
    <n v="741256.13486950332"/>
    <n v="3040442.9240413117"/>
    <n v="2382574.8241107468"/>
    <n v="774609.2895505887"/>
    <n v="3157184.1136613358"/>
    <n v="4497443.8282446321"/>
    <n v="-4.3972553668885678E-7"/>
    <n v="4497443.8282441925"/>
  </r>
  <r>
    <x v="100"/>
    <x v="6"/>
    <n v="3408.7615742180001"/>
    <n v="0"/>
    <n v="3408.7615742180001"/>
    <n v="89118.499538398828"/>
    <n v="0"/>
    <n v="89118.499538398828"/>
    <n v="92350.693020117047"/>
    <n v="0"/>
    <n v="92350.693020117047"/>
    <n v="149011.92074328533"/>
    <n v="0"/>
    <n v="149011.92074328533"/>
  </r>
  <r>
    <x v="101"/>
    <x v="11"/>
    <n v="88.539874999999995"/>
    <n v="3056.7165199999995"/>
    <n v="3145.2563949999994"/>
    <n v="11997.095591716647"/>
    <n v="2932.6549495645277"/>
    <n v="14929.750541281173"/>
    <n v="12432.212142959626"/>
    <n v="3064.6110839664311"/>
    <n v="15496.823226926057"/>
    <n v="16698.55973117991"/>
    <n v="-1.7396999646384297E-9"/>
    <n v="16698.559731178171"/>
  </r>
  <r>
    <x v="102"/>
    <x v="0"/>
    <n v="596.54094940750008"/>
    <n v="41558.821479999991"/>
    <n v="42155.362429407491"/>
    <n v="83530.482277173767"/>
    <n v="39872.092395205356"/>
    <n v="123402.57467237912"/>
    <n v="86560.006806194055"/>
    <n v="41666.155206368378"/>
    <n v="128226.16201256243"/>
    <n v="118301.52177071173"/>
    <n v="-2.3652792068258531E-8"/>
    <n v="118301.52177068808"/>
  </r>
  <r>
    <x v="103"/>
    <x v="7"/>
    <n v="3256089.5740698404"/>
    <n v="804427.39365999994"/>
    <n v="4060516.9677298404"/>
    <n v="1603671.646337697"/>
    <n v="771778.46298363688"/>
    <n v="2375450.1093213339"/>
    <n v="1661834.3967089108"/>
    <n v="806504.98360792187"/>
    <n v="2468339.3803168326"/>
    <n v="3181063.1289529284"/>
    <n v="-4.5783189221108617E-7"/>
    <n v="3181063.1289524706"/>
  </r>
  <r>
    <x v="104"/>
    <x v="12"/>
    <n v="783961.4513993999"/>
    <n v="46537.123599999992"/>
    <n v="830498.57499939995"/>
    <n v="416847.11269717396"/>
    <n v="44648.342419412897"/>
    <n v="461495.45511658688"/>
    <n v="431965.52837418328"/>
    <n v="46657.314758280503"/>
    <n v="478622.84313246381"/>
    <n v="802989.4662255221"/>
    <n v="-2.6486143465241666E-8"/>
    <n v="802989.46622549556"/>
  </r>
  <r>
    <x v="105"/>
    <x v="12"/>
    <n v="826416.81437430007"/>
    <n v="113510.87"/>
    <n v="939927.68437430006"/>
    <n v="542900.43334328313"/>
    <n v="108903.85567546039"/>
    <n v="651804.28901874356"/>
    <n v="562590.61272201105"/>
    <n v="113804.03386332754"/>
    <n v="676394.64658533863"/>
    <n v="1045811.0801420532"/>
    <n v="-6.4603588600056842E-8"/>
    <n v="1045811.0801419886"/>
  </r>
  <r>
    <x v="106"/>
    <x v="11"/>
    <n v="47929.370219637502"/>
    <n v="50826.872359999994"/>
    <n v="98756.242579637503"/>
    <n v="55688.844546708322"/>
    <n v="48763.985087317968"/>
    <n v="104452.82963402629"/>
    <n v="57708.594893500624"/>
    <n v="50958.142627437068"/>
    <n v="108666.73752093769"/>
    <n v="96368.692001392861"/>
    <n v="-2.8927611529830052E-8"/>
    <n v="96368.692001363932"/>
  </r>
  <r>
    <x v="107"/>
    <x v="7"/>
    <n v="1819786.2802817298"/>
    <n v="648093.62859999994"/>
    <n v="2467879.9088817295"/>
    <n v="856930.30164555553"/>
    <n v="621789.74571545306"/>
    <n v="1478720.0473610086"/>
    <n v="888009.87041760585"/>
    <n v="649767.45624274772"/>
    <n v="1537777.3266603537"/>
    <n v="1658238.2258888127"/>
    <n v="-3.6885607657127845E-7"/>
    <n v="1658238.2258884439"/>
  </r>
  <r>
    <x v="108"/>
    <x v="0"/>
    <n v="1087.7747837739998"/>
    <n v="77944.693639999998"/>
    <n v="79032.468423774"/>
    <n v="198840.88738665875"/>
    <n v="74781.1876240446"/>
    <n v="273622.07501070335"/>
    <n v="206052.54628395988"/>
    <n v="78146.000946634013"/>
    <n v="284198.54723059386"/>
    <n v="248646.7852014573"/>
    <n v="-4.436145121146571E-8"/>
    <n v="248646.78520141295"/>
  </r>
  <r>
    <x v="109"/>
    <x v="2"/>
    <n v="6994.7099779554992"/>
    <n v="16575.786700000001"/>
    <n v="23570.4966779555"/>
    <n v="27015.283791383808"/>
    <n v="15903.032744652703"/>
    <n v="42918.316536036509"/>
    <n v="27995.087363364451"/>
    <n v="16618.596887840737"/>
    <n v="44613.684251205188"/>
    <n v="49591.202411798957"/>
    <n v="-9.4339450018231186E-9"/>
    <n v="49591.20241178952"/>
  </r>
  <r>
    <x v="110"/>
    <x v="1"/>
    <n v="1575327.8387397318"/>
    <n v="1460230.5845599996"/>
    <n v="3035558.4232997317"/>
    <n v="1286752.8059952185"/>
    <n v="1400964.8664820862"/>
    <n v="2687717.6724773049"/>
    <n v="1333421.3883172129"/>
    <n v="1464001.9135923532"/>
    <n v="2797423.3019095659"/>
    <n v="2450630.940334538"/>
    <n v="-8.3107578988809395E-7"/>
    <n v="2450630.9403337068"/>
  </r>
  <r>
    <x v="111"/>
    <x v="0"/>
    <n v="1485.2078832735001"/>
    <n v="2838.5161200000002"/>
    <n v="4323.7240032735008"/>
    <n v="6516.8743582083516"/>
    <n v="2723.3105504780992"/>
    <n v="9240.1849086864513"/>
    <n v="6753.2315559942263"/>
    <n v="2845.8471390632558"/>
    <n v="9599.078695057482"/>
    <n v="10349.772697100914"/>
    <n v="-1.6155133658222299E-9"/>
    <n v="10349.772697099299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6932.6891982999714"/>
    <n v="100375.09169982259"/>
    <n v="96831.417418132347"/>
    <n v="7244.628680902023"/>
    <n v="104076.04609903437"/>
    <n v="194938.31304554004"/>
    <n v="-4.1125871814284206E-9"/>
    <n v="194938.31304553594"/>
  </r>
  <r>
    <x v="114"/>
    <x v="11"/>
    <n v="22226.541292798502"/>
    <n v="252449.01923999999"/>
    <n v="274675.56053279852"/>
    <n v="755800.17746769253"/>
    <n v="242202.98511256662"/>
    <n v="998003.16258025914"/>
    <n v="783211.9092601469"/>
    <n v="253101.01785276408"/>
    <n v="1036312.927112911"/>
    <n v="1193139.9022590602"/>
    <n v="-1.4367886160566643E-7"/>
    <n v="1193139.9022589165"/>
  </r>
  <r>
    <x v="115"/>
    <x v="7"/>
    <n v="198707.90658903401"/>
    <n v="21666.944199999998"/>
    <n v="220374.85078903401"/>
    <n v="105694.01558433972"/>
    <n v="20787.557738611766"/>
    <n v="126481.57332295149"/>
    <n v="109527.37801748002"/>
    <n v="21722.903290685979"/>
    <n v="131250.28130816598"/>
    <n v="213526.4837615724"/>
    <n v="-1.2331526921758133E-8"/>
    <n v="213526.48376156006"/>
  </r>
  <r>
    <x v="116"/>
    <x v="0"/>
    <n v="38289.520851272013"/>
    <n v="191421.81146000003"/>
    <n v="229711.33231127204"/>
    <n v="290834.13041148742"/>
    <n v="183652.66100396411"/>
    <n v="474486.79141545156"/>
    <n v="301382.24539823231"/>
    <n v="191916.19545840271"/>
    <n v="493298.44085663499"/>
    <n v="456704.0564447795"/>
    <n v="-1.0894583009221483E-7"/>
    <n v="456704.05644467054"/>
  </r>
  <r>
    <x v="117"/>
    <x v="3"/>
    <n v="1672732.3773959207"/>
    <n v="559710.68999999994"/>
    <n v="2232443.0673959209"/>
    <n v="1021947.9182402504"/>
    <n v="536993.9654569854"/>
    <n v="1558941.883697236"/>
    <n v="1059012.4269236403"/>
    <n v="561156.2515416051"/>
    <n v="1620168.6784652453"/>
    <n v="2119039.0605435604"/>
    <n v="-3.185538015153434E-7"/>
    <n v="2119039.0605432419"/>
  </r>
  <r>
    <x v="118"/>
    <x v="5"/>
    <n v="877252.19610125001"/>
    <n v="848588.99927999999"/>
    <n v="1725841.19538125"/>
    <n v="564733.77578019735"/>
    <n v="814147.70149653952"/>
    <n v="1378881.4772767369"/>
    <n v="585215.81753850123"/>
    <n v="850780.64514974074"/>
    <n v="1435996.4626882421"/>
    <n v="1018091.8963640974"/>
    <n v="-4.8296603312104863E-7"/>
    <n v="1018091.8963636144"/>
  </r>
  <r>
    <x v="119"/>
    <x v="15"/>
    <n v="3476953.3343052035"/>
    <n v="3792678.4720000001"/>
    <n v="7269631.8063052036"/>
    <n v="3527336.2128664986"/>
    <n v="3638746.7467927407"/>
    <n v="7166082.9596592393"/>
    <n v="3655267.3738948936"/>
    <n v="3802473.8006166406"/>
    <n v="7457741.1745115342"/>
    <n v="6890682.8032759614"/>
    <n v="-2.1585654281160934E-6"/>
    <n v="6890682.8032738026"/>
  </r>
  <r>
    <x v="120"/>
    <x v="7"/>
    <n v="5998132.5866501983"/>
    <n v="664360.46841999982"/>
    <n v="6662493.0550701981"/>
    <n v="2740389.0949518387"/>
    <n v="637396.37066734629"/>
    <n v="3377785.465619185"/>
    <n v="2839778.8716643448"/>
    <n v="666076.30833527958"/>
    <n v="3505855.1799996244"/>
    <n v="5219092.7996074595"/>
    <n v="-3.7811418751302608E-7"/>
    <n v="5219092.7996070813"/>
  </r>
  <r>
    <x v="121"/>
    <x v="16"/>
    <n v="4535840.2099152999"/>
    <n v="1244216.2770400001"/>
    <n v="5780056.4869553"/>
    <n v="2022839.8684885395"/>
    <n v="1193717.8339292337"/>
    <n v="3216557.7024177732"/>
    <n v="2096205.2176736577"/>
    <n v="1247429.7071775021"/>
    <n v="3343634.9248511596"/>
    <n v="4031977.5128008407"/>
    <n v="-7.0813338397799707E-7"/>
    <n v="4031977.5128001324"/>
  </r>
  <r>
    <x v="122"/>
    <x v="5"/>
    <n v="60912.148108159003"/>
    <n v="17091.068499999998"/>
    <n v="78003.216608158997"/>
    <n v="27298.640560762757"/>
    <n v="16397.401035366991"/>
    <n v="43696.041596129748"/>
    <n v="28288.721055130245"/>
    <n v="17135.209503146707"/>
    <n v="45423.930558276952"/>
    <n v="54726.108898343045"/>
    <n v="-9.7272125401680956E-9"/>
    <n v="54726.108898333317"/>
  </r>
  <r>
    <x v="123"/>
    <x v="12"/>
    <n v="4177628.2370032747"/>
    <n v="883593.63179999997"/>
    <n v="5061221.8688032748"/>
    <n v="2024940.8810254561"/>
    <n v="847731.61683372792"/>
    <n v="2872672.4978591842"/>
    <n v="2098382.4307644665"/>
    <n v="885875.68393042684"/>
    <n v="2984258.1146948934"/>
    <n v="4009643.0134784039"/>
    <n v="-5.0288857338893893E-7"/>
    <n v="4009643.013477901"/>
  </r>
  <r>
    <x v="124"/>
    <x v="1"/>
    <n v="1517809.702687663"/>
    <n v="2191439.8785399999"/>
    <n v="3709249.581227663"/>
    <n v="1520818.4807090606"/>
    <n v="2102496.8996710945"/>
    <n v="3623315.3803801551"/>
    <n v="1575976.271803899"/>
    <n v="2197099.6975603532"/>
    <n v="3773075.9693642519"/>
    <n v="2919358.9093606258"/>
    <n v="-1.2472363250757985E-6"/>
    <n v="2919358.9093593787"/>
  </r>
  <r>
    <x v="125"/>
    <x v="2"/>
    <n v="293025.52840879164"/>
    <n v="137045.6274"/>
    <n v="430071.15580879163"/>
    <n v="240891.02399928315"/>
    <n v="131483.41852478555"/>
    <n v="372374.4425240687"/>
    <n v="249627.77788997706"/>
    <n v="137399.5743442947"/>
    <n v="387027.35223427176"/>
    <n v="499403.9059165814"/>
    <n v="-7.7998162924716179E-8"/>
    <n v="499403.9059165034"/>
  </r>
  <r>
    <x v="126"/>
    <x v="8"/>
    <n v="2462782.792754652"/>
    <n v="1603744.054"/>
    <n v="4066526.846754652"/>
    <n v="2902962.5581715885"/>
    <n v="1538653.6196682644"/>
    <n v="4441616.1778398529"/>
    <n v="3008248.6290412112"/>
    <n v="1607886.0344346424"/>
    <n v="4616134.6634758534"/>
    <n v="5706367.811335776"/>
    <n v="-9.127550611179647E-7"/>
    <n v="5706367.8113348633"/>
  </r>
  <r>
    <x v="127"/>
    <x v="1"/>
    <n v="267419.84415962198"/>
    <n v="979833.49574000004"/>
    <n v="1247253.3398996219"/>
    <n v="621595.01026560599"/>
    <n v="940065.4369581592"/>
    <n v="1561660.4472237653"/>
    <n v="644139.32318442245"/>
    <n v="982364.10600691859"/>
    <n v="1626503.4291913412"/>
    <n v="1211547.6605397731"/>
    <n v="-5.5766253976683029E-7"/>
    <n v="1211547.6605392154"/>
  </r>
  <r>
    <x v="128"/>
    <x v="11"/>
    <n v="74101.006097337988"/>
    <n v="51585.396499999995"/>
    <n v="125686.40259733799"/>
    <n v="96508.593485614547"/>
    <n v="49491.723351229717"/>
    <n v="146000.31683684426"/>
    <n v="100008.81452175975"/>
    <n v="51718.625803318908"/>
    <n v="151727.44032507867"/>
    <n v="165224.90286566643"/>
    <n v="-2.9359318039380825E-8"/>
    <n v="165224.90286563706"/>
  </r>
  <r>
    <x v="129"/>
    <x v="5"/>
    <n v="2775790.3600503276"/>
    <n v="954258.1202"/>
    <n v="3730048.4802503278"/>
    <n v="1194579.856648776"/>
    <n v="915528.07761403779"/>
    <n v="2110107.934262814"/>
    <n v="1237905.4652042526"/>
    <n v="956722.67709335755"/>
    <n v="2194628.1422976102"/>
    <n v="2381354.813208682"/>
    <n v="-5.4310656781737635E-7"/>
    <n v="2381354.813208139"/>
  </r>
  <r>
    <x v="130"/>
    <x v="1"/>
    <n v="490897.46197107009"/>
    <n v="1815791.60268"/>
    <n v="2306689.0646510702"/>
    <n v="1138493.3868403349"/>
    <n v="1742094.8904274604"/>
    <n v="2880588.2772677951"/>
    <n v="1179784.823780867"/>
    <n v="1820481.2370845238"/>
    <n v="3000266.060865391"/>
    <n v="2221025.6155691762"/>
    <n v="-1.0334398254808249E-6"/>
    <n v="2221025.6155681428"/>
  </r>
  <r>
    <x v="131"/>
    <x v="3"/>
    <n v="1307288.8104182913"/>
    <n v="462507.74460000003"/>
    <n v="1769796.5550182913"/>
    <n v="683026.52252695756"/>
    <n v="443736.15202404058"/>
    <n v="1126762.674550998"/>
    <n v="707798.86368381314"/>
    <n v="463702.26066023146"/>
    <n v="1171501.1243440446"/>
    <n v="1407472.0812848373"/>
    <n v="-2.6323170685308431E-7"/>
    <n v="1407472.081284574"/>
  </r>
  <r>
    <x v="132"/>
    <x v="9"/>
    <n v="49262.381539800001"/>
    <n v="7504525.6946"/>
    <n v="7553788.0761398003"/>
    <n v="4263603.981238652"/>
    <n v="5922496.3505648924"/>
    <n v="10186100.331803545"/>
    <n v="4418238.4630596768"/>
    <n v="6784762.0315937269"/>
    <n v="11203000.494653404"/>
    <n v="6611278.9917311287"/>
    <n v="-4.0921270335913691E-6"/>
    <n v="6611278.9917270364"/>
  </r>
  <r>
    <x v="133"/>
    <x v="0"/>
    <n v="114.07902486400002"/>
    <n v="5803.0862999999999"/>
    <n v="5917.1653248639996"/>
    <n v="14451.993650542167"/>
    <n v="5567.5590618540891"/>
    <n v="20019.552712396257"/>
    <n v="14976.145649476897"/>
    <n v="5818.0738972136505"/>
    <n v="20794.219546690547"/>
    <n v="22234.763433120977"/>
    <n v="-3.3027691527324744E-9"/>
    <n v="22234.763433117674"/>
  </r>
  <r>
    <x v="134"/>
    <x v="4"/>
    <n v="2710598.3791346406"/>
    <n v="3951849.8199400003"/>
    <n v="6662448.1990746409"/>
    <n v="4207260.5448455224"/>
    <n v="3791457.8792483932"/>
    <n v="7998718.4240939151"/>
    <n v="4359851.5352613851"/>
    <n v="3962056.2394706039"/>
    <n v="8321907.774731989"/>
    <n v="7252798.0377757652"/>
    <n v="-2.2491562259774107E-6"/>
    <n v="7252798.037773516"/>
  </r>
  <r>
    <x v="135"/>
    <x v="5"/>
    <n v="4458754.6671183268"/>
    <n v="536661.88399999996"/>
    <n v="4995416.5511183264"/>
    <n v="2092007.8924545909"/>
    <n v="514880.63091804937"/>
    <n v="2606888.5233726404"/>
    <n v="2167881.86148143"/>
    <n v="538047.91752449051"/>
    <n v="2705929.7790059205"/>
    <n v="4175153.4593912386"/>
    <n v="-3.0543580162205986E-7"/>
    <n v="4175153.4593909332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963895.31029693643"/>
    <n v="2420958.9030186553"/>
    <n v="1509909.0902473461"/>
    <n v="1007266.2152626894"/>
    <n v="2517175.3055100357"/>
    <n v="2499060.337491327"/>
    <n v="-5.7179881918523406E-7"/>
    <n v="2499060.3374907551"/>
  </r>
  <r>
    <x v="138"/>
    <x v="1"/>
    <n v="14262.946590970001"/>
    <n v="5539540.8794000009"/>
    <n v="5553803.8259909712"/>
    <n v="4506920.4121089261"/>
    <n v="5314710.0400031349"/>
    <n v="9821630.45211206"/>
    <n v="4670379.6136674611"/>
    <n v="5553847.8193896748"/>
    <n v="10224227.433057137"/>
    <n v="8791043.7813871931"/>
    <n v="-3.1527748840789846E-6"/>
    <n v="8791043.7813840397"/>
  </r>
  <r>
    <x v="139"/>
    <x v="1"/>
    <n v="4683.4569416249997"/>
    <n v="24253.241099999999"/>
    <n v="28936.698041625001"/>
    <n v="10349.101731224893"/>
    <n v="23268.885776459516"/>
    <n v="33617.987507684411"/>
    <n v="10724.448032279832"/>
    <n v="24315.879804637629"/>
    <n v="35040.327836917459"/>
    <n v="20527.793596209398"/>
    <n v="-1.380349221393854E-8"/>
    <n v="20527.793596195595"/>
  </r>
  <r>
    <x v="140"/>
    <x v="8"/>
    <n v="513555.08230990899"/>
    <n v="444457.77200000006"/>
    <n v="958012.85430990905"/>
    <n v="670498.8903071672"/>
    <n v="426418.76549553976"/>
    <n v="1096917.655802707"/>
    <n v="694816.87314995879"/>
    <n v="445605.67050104641"/>
    <n v="1140422.5436510053"/>
    <n v="1329957.2450027429"/>
    <n v="-2.5295874353166236E-7"/>
    <n v="1329957.24500249"/>
  </r>
  <r>
    <x v="141"/>
    <x v="15"/>
    <n v="4797990.1427936284"/>
    <n v="3425233.4424000001"/>
    <n v="8223223.5851936284"/>
    <n v="4603325.9557620464"/>
    <n v="3286215.0423645778"/>
    <n v="7889540.9981266242"/>
    <n v="4770281.6408948228"/>
    <n v="3434079.7728771842"/>
    <n v="8204361.4137720075"/>
    <n v="9008866.5494515002"/>
    <n v="-1.9494377249682442E-6"/>
    <n v="9008866.54944955"/>
  </r>
  <r>
    <x v="142"/>
    <x v="15"/>
    <n v="7065482.5367604783"/>
    <n v="4512337.3877999997"/>
    <n v="11577819.924560478"/>
    <n v="6736016.1894726874"/>
    <n v="4329197.1917751608"/>
    <n v="11065213.381247848"/>
    <n v="6980321.3307523718"/>
    <n v="4523991.3753101369"/>
    <n v="11504312.706062509"/>
    <n v="13182614.376882309"/>
    <n v="-2.5681521798404537E-6"/>
    <n v="13182614.376879741"/>
  </r>
  <r>
    <x v="143"/>
    <x v="10"/>
    <n v="53.103676416999996"/>
    <n v="13310.51326"/>
    <n v="13363.616936417"/>
    <n v="6726.9123939185474"/>
    <n v="12770.285480442024"/>
    <n v="19497.197874360572"/>
    <n v="6970.8873542728197"/>
    <n v="13344.8902451308"/>
    <n v="20315.77759940362"/>
    <n v="10544.693326687398"/>
    <n v="-7.5755469295992659E-9"/>
    <n v="10544.693326679822"/>
  </r>
  <r>
    <x v="144"/>
    <x v="4"/>
    <n v="80123.369397246031"/>
    <n v="214990.49880000003"/>
    <n v="295113.86819724605"/>
    <n v="292560.80014703324"/>
    <n v="206264.77669416546"/>
    <n v="498825.57684119872"/>
    <n v="303171.53883921762"/>
    <n v="215545.75351002841"/>
    <n v="518717.29234924604"/>
    <n v="466663.7158292238"/>
    <n v="-1.2235971530652716E-7"/>
    <n v="466663.71582910145"/>
  </r>
  <r>
    <x v="145"/>
    <x v="10"/>
    <n v="375421.6156256281"/>
    <n v="402136.62676000001"/>
    <n v="777558.24238562817"/>
    <n v="203671.09213082879"/>
    <n v="385815.28942988045"/>
    <n v="589486.38156070921"/>
    <n v="211057.93526451566"/>
    <n v="403175.22268553975"/>
    <n v="614233.15795005544"/>
    <n v="409253.35342652071"/>
    <n v="-2.288720824377229E-7"/>
    <n v="409253.35342629184"/>
  </r>
  <r>
    <x v="146"/>
    <x v="0"/>
    <n v="1218.4675326645004"/>
    <n v="43060.582399999999"/>
    <n v="44279.0499326645"/>
    <n v="193696.11228138124"/>
    <n v="41312.902024192677"/>
    <n v="235009.01430557392"/>
    <n v="200721.17795004518"/>
    <n v="43171.794715556374"/>
    <n v="243892.97266560156"/>
    <n v="269020.86549954902"/>
    <n v="-2.4507504437667057E-8"/>
    <n v="269020.86549952452"/>
  </r>
  <r>
    <x v="147"/>
    <x v="7"/>
    <n v="2040965.3015061149"/>
    <n v="507713.44579999999"/>
    <n v="2548678.747306115"/>
    <n v="1070283.5856842012"/>
    <n v="487107.10988202185"/>
    <n v="1557390.695566223"/>
    <n v="1109101.1560781903"/>
    <n v="509024.71436162823"/>
    <n v="1618125.8704398186"/>
    <n v="2153996.3209256823"/>
    <n v="-2.8896008443227024E-7"/>
    <n v="2153996.3209253931"/>
  </r>
  <r>
    <x v="148"/>
    <x v="4"/>
    <n v="28594.294041008005"/>
    <n v="95288.603520000004"/>
    <n v="123882.89756100801"/>
    <n v="159296.0449194765"/>
    <n v="91421.168080715521"/>
    <n v="250717.21300019202"/>
    <n v="165073.47206108124"/>
    <n v="95534.704841741346"/>
    <n v="260608.17690282257"/>
    <n v="278145.23230695579"/>
    <n v="-5.4232565921484063E-8"/>
    <n v="278145.23230690154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2992471.0824699276"/>
    <n v="4254499.1903092545"/>
    <n v="1307799.9626734154"/>
    <n v="3127118.670796284"/>
    <n v="4434918.633469699"/>
    <n v="2163943.1087960694"/>
    <n v="-1.7751838951007523E-6"/>
    <n v="2163943.1087942943"/>
  </r>
  <r>
    <x v="152"/>
    <x v="7"/>
    <n v="205187.054895576"/>
    <n v="118970.90171999998"/>
    <n v="324157.956615576"/>
    <n v="177822.03059995882"/>
    <n v="114142.28355834348"/>
    <n v="291964.31415830227"/>
    <n v="184271.36728300565"/>
    <n v="119278.16717547397"/>
    <n v="303549.53445847961"/>
    <n v="362101.44149511046"/>
    <n v="-6.7711111632715647E-8"/>
    <n v="362101.44149504276"/>
  </r>
  <r>
    <x v="153"/>
    <x v="3"/>
    <n v="511207.70651676017"/>
    <n v="447172.27830000001"/>
    <n v="958379.98481676017"/>
    <n v="444837.3732816113"/>
    <n v="429023.09935647593"/>
    <n v="873860.47263808723"/>
    <n v="460970.95346746227"/>
    <n v="448327.18754066923"/>
    <n v="909298.14100813144"/>
    <n v="905828.44854886783"/>
    <n v="-2.5450367793536711E-7"/>
    <n v="905828.44854861335"/>
  </r>
  <r>
    <x v="154"/>
    <x v="8"/>
    <n v="208980.75656485354"/>
    <n v="787669.89179999987"/>
    <n v="996650.64836485335"/>
    <n v="711926.2271056741"/>
    <n v="755701.09026996908"/>
    <n v="1467627.3173756432"/>
    <n v="737746.71693252237"/>
    <n v="789704.20224539493"/>
    <n v="1527450.9191779173"/>
    <n v="1360963.2377185964"/>
    <n v="-4.4829452582381308E-7"/>
    <n v="1360963.2377181482"/>
  </r>
  <r>
    <x v="155"/>
    <x v="8"/>
    <n v="77987.175624629992"/>
    <n v="79676.276020000005"/>
    <n v="157663.45164463"/>
    <n v="94095.442768700668"/>
    <n v="76442.491053413891"/>
    <n v="170537.93382211454"/>
    <n v="97508.142470240651"/>
    <n v="79882.055474369219"/>
    <n v="177390.19794460986"/>
    <n v="185092.56985826773"/>
    <n v="-4.534696419101232E-8"/>
    <n v="185092.56985822238"/>
  </r>
  <r>
    <x v="156"/>
    <x v="3"/>
    <n v="3169155.4178686575"/>
    <n v="2420034.1946"/>
    <n v="5589189.612468658"/>
    <n v="2233832.9855093085"/>
    <n v="2321813.3616489545"/>
    <n v="4555646.3471582625"/>
    <n v="2314850.7366205612"/>
    <n v="2426284.4028300466"/>
    <n v="4741135.1394506078"/>
    <n v="4679532.1772749536"/>
    <n v="-1.3773385183816166E-6"/>
    <n v="4679532.1772735761"/>
  </r>
  <r>
    <x v="157"/>
    <x v="1"/>
    <n v="178519.04411264"/>
    <n v="509812.12479999999"/>
    <n v="688331.16891263996"/>
    <n v="296401.17703345965"/>
    <n v="489120.61074696196"/>
    <n v="785521.78778042155"/>
    <n v="307151.20039946534"/>
    <n v="511128.8136076674"/>
    <n v="818280.01400713273"/>
    <n v="577783.67350234918"/>
    <n v="-2.90154526821088E-7"/>
    <n v="577783.67350205907"/>
  </r>
  <r>
    <x v="158"/>
    <x v="1"/>
    <n v="0.20023849999999999"/>
    <n v="2.222"/>
    <n v="2.4222384999999997"/>
    <n v="0.95966949645963506"/>
    <n v="2.1318166913078285"/>
    <n v="3.0914861877674635"/>
    <n v="0.99447526077486736"/>
    <n v="2.2277387464681913"/>
    <n v="3.2222140072430587"/>
    <n v="1.8489675213996797"/>
    <n v="-1.2646293158472514E-12"/>
    <n v="1.8489675213984151"/>
  </r>
  <r>
    <x v="159"/>
    <x v="10"/>
    <n v="1310.4397473090003"/>
    <n v="328463.61702000001"/>
    <n v="329774.05676730903"/>
    <n v="137979.18982032419"/>
    <n v="315132.41280404059"/>
    <n v="453111.60262436478"/>
    <n v="142983.48679861717"/>
    <n v="329311.93809205352"/>
    <n v="472295.42489067069"/>
    <n v="236487.37539683571"/>
    <n v="-1.8694181785450778E-7"/>
    <n v="236487.37539664877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08242.58708807419"/>
    <n v="1014127.9162140334"/>
    <n v="316979.32837499469"/>
    <n v="740110.28227152"/>
    <n v="1057089.6106465147"/>
    <n v="433448.08082391764"/>
    <n v="-4.2014134799442152E-7"/>
    <n v="433448.0808234975"/>
  </r>
  <r>
    <x v="162"/>
    <x v="11"/>
    <n v="14077.5826510435"/>
    <n v="152758.50039999999"/>
    <n v="166836.0830510435"/>
    <n v="2143203.5408398365"/>
    <n v="146558.56025736887"/>
    <n v="2289762.1010972052"/>
    <n v="2220934.2987697679"/>
    <n v="153153.02888994449"/>
    <n v="2374087.3276597122"/>
    <n v="3036979.4597423025"/>
    <n v="-8.6940989131730019E-8"/>
    <n v="3036979.4597422155"/>
  </r>
  <r>
    <x v="163"/>
    <x v="5"/>
    <n v="6259762.5765499389"/>
    <n v="1810114.5704399997"/>
    <n v="8069877.1469899388"/>
    <n v="4129018.6183778178"/>
    <n v="1736648.2693265041"/>
    <n v="5865666.8877043221"/>
    <n v="4278771.892202449"/>
    <n v="1814789.5428063967"/>
    <n v="6093561.4350088462"/>
    <n v="7335280.6566703608"/>
    <n v="-1.0302087987491804E-6"/>
    <n v="7335280.6566693308"/>
  </r>
  <r>
    <x v="164"/>
    <x v="10"/>
    <n v="16106.6899994"/>
    <n v="22182.225999999995"/>
    <n v="38288.915999399993"/>
    <n v="12414.291827945039"/>
    <n v="21281.926029326049"/>
    <n v="33696.217857271084"/>
    <n v="12864.539457048613"/>
    <n v="22239.51590599195"/>
    <n v="35104.055363040563"/>
    <n v="22026.070820224319"/>
    <n v="-1.2624794460103112E-8"/>
    <n v="22026.070820211695"/>
  </r>
  <r>
    <x v="165"/>
    <x v="7"/>
    <n v="5003150.0407387437"/>
    <n v="1242743.3799000001"/>
    <n v="6245893.4206387438"/>
    <n v="2550373.9166419222"/>
    <n v="1192304.7165990665"/>
    <n v="3742678.6332409885"/>
    <n v="2642872.1296056896"/>
    <n v="1245953.0059946305"/>
    <n v="3888825.1356003201"/>
    <n v="5083347.1003489411"/>
    <n v="-7.072950991434014E-7"/>
    <n v="5083347.1003482342"/>
  </r>
  <r>
    <x v="166"/>
    <x v="1"/>
    <n v="401617.88888952503"/>
    <n v="567211.29541999998"/>
    <n v="968829.18430952495"/>
    <n v="367273.1184793521"/>
    <n v="544190.14719833108"/>
    <n v="911463.26567768317"/>
    <n v="380593.56020254118"/>
    <n v="568676.22873157042"/>
    <n v="949269.7889341116"/>
    <n v="732564.33059933875"/>
    <n v="-3.2282269688021055E-7"/>
    <n v="732564.33059901593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384075.94019144238"/>
    <n v="617721.85874495434"/>
    <n v="242119.90340391148"/>
    <n v="401357.61064229632"/>
    <n v="643477.51404620777"/>
    <n v="415047.07940339437"/>
    <n v="-2.2784027137892314E-7"/>
    <n v="415047.07940316654"/>
  </r>
  <r>
    <x v="169"/>
    <x v="10"/>
    <n v="841975.04507001606"/>
    <n v="775890.66983999999"/>
    <n v="1617865.7149100159"/>
    <n v="430177.12492117961"/>
    <n v="744399.94626234169"/>
    <n v="1174577.0711835213"/>
    <n v="445779.00002406351"/>
    <n v="777894.55815739278"/>
    <n v="1223673.5581814563"/>
    <n v="854140.0052281447"/>
    <n v="-4.4159049818722989E-7"/>
    <n v="854140.00522770314"/>
  </r>
  <r>
    <x v="170"/>
    <x v="14"/>
    <n v="2068927.6025234468"/>
    <n v="1367.6409999999998"/>
    <n v="2070295.2435234468"/>
    <n v="2262842.5152910296"/>
    <n v="1312.1331734999683"/>
    <n v="2264154.6484645298"/>
    <n v="2344912.3982666419"/>
    <n v="1371.1731984511716"/>
    <n v="2346283.5714650932"/>
    <n v="4420656.7761465115"/>
    <n v="-7.7837934390398314E-10"/>
    <n v="4420656.7761465106"/>
  </r>
  <r>
    <x v="171"/>
    <x v="10"/>
    <n v="13383.24644855"/>
    <n v="12198.291160000001"/>
    <n v="25581.537608550003"/>
    <n v="6826.6459750194799"/>
    <n v="11703.204635607892"/>
    <n v="18529.850610627371"/>
    <n v="7074.2381218435949"/>
    <n v="12229.795615586147"/>
    <n v="19304.033737429741"/>
    <n v="13531.169906830644"/>
    <n v="-6.9425367255519244E-9"/>
    <n v="13531.169906823701"/>
  </r>
  <r>
    <x v="172"/>
    <x v="3"/>
    <n v="177110.04849174034"/>
    <n v="959.904"/>
    <n v="178069.95249174035"/>
    <n v="68895.516804404397"/>
    <n v="920.94481064498189"/>
    <n v="69816.461615049382"/>
    <n v="71394.253222636573"/>
    <n v="962.38313847425854"/>
    <n v="72356.636361110825"/>
    <n v="141769.20472610302"/>
    <n v="-5.4631986444601259E-10"/>
    <n v="141769.20472610247"/>
  </r>
  <r>
    <x v="173"/>
    <x v="2"/>
    <n v="29649.319608490001"/>
    <n v="60992.277940000007"/>
    <n v="90641.597548490012"/>
    <n v="68983.219305139908"/>
    <n v="58516.81195021524"/>
    <n v="127500.03125535515"/>
    <n v="71485.136560714251"/>
    <n v="61149.802341266928"/>
    <n v="132634.93890198116"/>
    <n v="131425.73418988919"/>
    <n v="-3.471315154060649E-8"/>
    <n v="131425.73418985447"/>
  </r>
  <r>
    <x v="174"/>
    <x v="0"/>
    <n v="3799.0671857025004"/>
    <n v="151745.26839999997"/>
    <n v="155544.33558570247"/>
    <n v="551838.26209722483"/>
    <n v="145586.45184613246"/>
    <n v="697424.71394335735"/>
    <n v="571852.60303599737"/>
    <n v="152137.18002155502"/>
    <n v="723989.78305755241"/>
    <n v="802174.04258508433"/>
    <n v="-8.6364318163703669E-8"/>
    <n v="802174.04258499795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0180.789762019231"/>
    <n v="99808.924014919321"/>
    <n v="72153.441600331964"/>
    <n v="31538.788032761586"/>
    <n v="103692.22963309355"/>
    <n v="86513.200789838855"/>
    <n v="-1.7903749259537452E-8"/>
    <n v="86513.200789820956"/>
  </r>
  <r>
    <x v="177"/>
    <x v="1"/>
    <n v="1746.00134093"/>
    <n v="678123.9585999999"/>
    <n v="679869.9599409299"/>
    <n v="581204.08775776078"/>
    <n v="650601.24829847831"/>
    <n v="1231805.336056239"/>
    <n v="602283.48287469917"/>
    <n v="679875.34540126531"/>
    <n v="1282158.8282759646"/>
    <n v="722148.11560842604"/>
    <n v="-3.85947541774954E-7"/>
    <n v="722148.11560804013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621170.2533838879"/>
    <n v="2418281.0191540523"/>
    <n v="826020.77025491931"/>
    <n v="1694115.5413645485"/>
    <n v="2520136.311619468"/>
    <n v="1585464.8833455038"/>
    <n v="-9.6170530832603444E-7"/>
    <n v="1585464.8833445422"/>
  </r>
  <r>
    <x v="180"/>
    <x v="1"/>
    <n v="2487.7464183880006"/>
    <n v="966207.99176000012"/>
    <n v="968695.7381783881"/>
    <n v="403767.54154571495"/>
    <n v="926992.94514355762"/>
    <n v="1330760.4866892726"/>
    <n v="418411.58091658814"/>
    <n v="968703.41151708877"/>
    <n v="1387114.992433677"/>
    <n v="704088.77310908085"/>
    <n v="-5.499077189854166E-7"/>
    <n v="704088.77310853091"/>
  </r>
  <r>
    <x v="181"/>
    <x v="1"/>
    <n v="385568.60417044198"/>
    <n v="1160850.9699599999"/>
    <n v="1546419.574130442"/>
    <n v="694845.83518485946"/>
    <n v="1113736.0368504096"/>
    <n v="1808581.8720352692"/>
    <n v="720046.84497425659"/>
    <n v="1163849.0930040837"/>
    <n v="1883895.9379783403"/>
    <n v="1358631.8523563021"/>
    <n v="-6.6068684425793562E-7"/>
    <n v="1358631.8523556413"/>
  </r>
  <r>
    <x v="182"/>
    <x v="1"/>
    <n v="592135.86096665007"/>
    <n v="3285396.8718999992"/>
    <n v="3877532.7328666495"/>
    <n v="1510181.054140029"/>
    <n v="3152053.9554846752"/>
    <n v="4662235.0096247047"/>
    <n v="1564953.0418270817"/>
    <n v="3293882.047280388"/>
    <n v="4858835.0891074697"/>
    <n v="2827902.8583979183"/>
    <n v="-1.8698511243913581E-6"/>
    <n v="2827902.8583960487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50748.290429835353"/>
    <n v="0"/>
    <n v="50748.290429835353"/>
  </r>
  <r>
    <x v="184"/>
    <x v="3"/>
    <n v="227521.58260736003"/>
    <n v="91460.808560000005"/>
    <n v="318982.39116736001"/>
    <n v="140780.61770111564"/>
    <n v="87748.730102933361"/>
    <n v="228529.347804049"/>
    <n v="145886.51824076456"/>
    <n v="91697.023857975524"/>
    <n v="237583.54209874009"/>
    <n v="292566.75700854661"/>
    <n v="-5.2054014291660332E-8"/>
    <n v="292566.75700849458"/>
  </r>
  <r>
    <x v="185"/>
    <x v="6"/>
    <n v="794352.99932188203"/>
    <n v="0"/>
    <n v="794352.99932188203"/>
    <n v="102404.93354262566"/>
    <n v="0"/>
    <n v="102404.93354262566"/>
    <n v="106119.00593395499"/>
    <n v="0"/>
    <n v="106119.00593395499"/>
    <n v="206669.30326605681"/>
    <n v="0"/>
    <n v="206669.30326605681"/>
  </r>
  <r>
    <x v="186"/>
    <x v="2"/>
    <n v="21952.764860254498"/>
    <n v="30340.676739999995"/>
    <n v="52293.441600254489"/>
    <n v="34464.665479165807"/>
    <n v="29109.253420300265"/>
    <n v="63573.918899466073"/>
    <n v="35714.646882447414"/>
    <n v="30419.037429236811"/>
    <n v="66133.684311684221"/>
    <n v="66435.408254352573"/>
    <n v="-1.7268095980219988E-8"/>
    <n v="66435.4082543353"/>
  </r>
  <r>
    <x v="187"/>
    <x v="1"/>
    <n v="148715.83983718001"/>
    <n v="1050168.6615199998"/>
    <n v="1198884.5013571798"/>
    <n v="435881.07595585432"/>
    <n v="1007545.9411866505"/>
    <n v="1443427.0171425049"/>
    <n v="451689.82475443347"/>
    <n v="1052880.9260102354"/>
    <n v="1504570.7507646689"/>
    <n v="840221.04462261382"/>
    <n v="-5.9769310348436614E-7"/>
    <n v="840221.04462201614"/>
  </r>
  <r>
    <x v="188"/>
    <x v="14"/>
    <n v="10514037.015938379"/>
    <n v="3114623.3954000003"/>
    <n v="13628660.41133838"/>
    <n v="9838604.0606979802"/>
    <n v="2988211.5848116935"/>
    <n v="12826815.645509673"/>
    <n v="10195435.381679686"/>
    <n v="3122667.5151165156"/>
    <n v="13318102.8967962"/>
    <n v="18953007.681584403"/>
    <n v="-1.7726570898499305E-6"/>
    <n v="18953007.68158263"/>
  </r>
  <r>
    <x v="189"/>
    <x v="10"/>
    <n v="1638.828443439"/>
    <n v="410774.71841999993"/>
    <n v="412413.54686343891"/>
    <n v="207858.49164427328"/>
    <n v="394102.79077184031"/>
    <n v="601961.28241611365"/>
    <n v="215397.2054387411"/>
    <n v="411835.62389459723"/>
    <n v="627232.8293333383"/>
    <n v="325839.92544713314"/>
    <n v="-2.3378836684195856E-7"/>
    <n v="325839.92544689937"/>
  </r>
  <r>
    <x v="190"/>
    <x v="10"/>
    <n v="986.93468912940023"/>
    <n v="247376.60653200001"/>
    <n v="248363.54122112942"/>
    <n v="125020.02950152374"/>
    <n v="237336.44412421546"/>
    <n v="362356.47362573922"/>
    <n v="129554.31729285866"/>
    <n v="248015.50465398404"/>
    <n v="377569.82194684271"/>
    <n v="195973.69396081087"/>
    <n v="-1.4079194809863993E-7"/>
    <n v="195973.69396067006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107252.6552176606"/>
    <n v="6076501.976074351"/>
    <n v="3076939.5125697381"/>
    <n v="3247064.8922670488"/>
    <n v="6324004.4048367869"/>
    <n v="5173286.4100805493"/>
    <n v="-1.8432742437727037E-6"/>
    <n v="5173286.4100787062"/>
  </r>
  <r>
    <x v="193"/>
    <x v="10"/>
    <n v="13296.690717387002"/>
    <n v="3332834.7498599999"/>
    <n v="3346131.4405773869"/>
    <n v="1381668.3078498133"/>
    <n v="3197566.4937544102"/>
    <n v="4579234.8016042234"/>
    <n v="1431779.3321787701"/>
    <n v="3341442.4427717119"/>
    <n v="4773221.774950482"/>
    <n v="2407263.6238495954"/>
    <n v="-1.8968499232886575E-6"/>
    <n v="2407263.6238476988"/>
  </r>
  <r>
    <x v="194"/>
    <x v="1"/>
    <n v="1415.8473583870002"/>
    <n v="549896.49374000006"/>
    <n v="551312.34109838703"/>
    <n v="222146.98499207408"/>
    <n v="527578.09354031633"/>
    <n v="749725.07853239041"/>
    <n v="230203.92087624891"/>
    <n v="551316.70821404189"/>
    <n v="781520.62909029075"/>
    <n v="387043.94758210727"/>
    <n v="-3.1296814881422978E-7"/>
    <n v="387043.94758179429"/>
  </r>
  <r>
    <x v="195"/>
    <x v="11"/>
    <n v="56380.114192054003"/>
    <n v="136242.41884"/>
    <n v="192622.53303205399"/>
    <n v="247401.69680043962"/>
    <n v="130712.8094272116"/>
    <n v="378114.5062276512"/>
    <n v="256374.58296780454"/>
    <n v="136594.29134222138"/>
    <n v="392968.87431002595"/>
    <n v="404490.83820018248"/>
    <n v="-7.7541024719623708E-8"/>
    <n v="404490.83820010495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676719.09390120162"/>
    <n v="1155794.7919804207"/>
    <n v="496451.05063342222"/>
    <n v="707168.37526668294"/>
    <n v="1203619.4259001052"/>
    <n v="954567.55100146472"/>
    <n v="-4.0144108460659083E-7"/>
    <n v="954567.55100106332"/>
  </r>
  <r>
    <x v="198"/>
    <x v="11"/>
    <n v="6280.5381380584995"/>
    <n v="12010.065539999998"/>
    <n v="18290.603678058498"/>
    <n v="22435.434235872413"/>
    <n v="11522.618443687204"/>
    <n v="33958.052679559616"/>
    <n v="23249.133576327084"/>
    <n v="12041.083866372826"/>
    <n v="35290.217442699912"/>
    <n v="35647.842565834086"/>
    <n v="-6.8354099762065042E-9"/>
    <n v="35647.842565827254"/>
  </r>
  <r>
    <x v="199"/>
    <x v="4"/>
    <n v="848971.81629129988"/>
    <n v="995635.29317999992"/>
    <n v="1844607.1094712997"/>
    <n v="1930546.6953644683"/>
    <n v="955225.89399472857"/>
    <n v="2885772.5893591968"/>
    <n v="2000564.7104480942"/>
    <n v="998206.71465720201"/>
    <n v="2998771.4251052961"/>
    <n v="3334380.1592456009"/>
    <n v="-5.6665597643906438E-7"/>
    <n v="3334380.1592450342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607924.8712356209"/>
    <n v="3569263.7819753462"/>
    <n v="2032473.7130037805"/>
    <n v="1680274.1772623796"/>
    <n v="3712747.89026616"/>
    <n v="4006705.5621734383"/>
    <n v="-9.5384792610710528E-7"/>
    <n v="4006705.5621724846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3899.871190665304"/>
    <n v="30299.081984292377"/>
    <n v="16993.985419625416"/>
    <n v="14525.302174721903"/>
    <n v="31519.287594347319"/>
    <n v="29465.448148999916"/>
    <n v="-8.2456360651872499E-9"/>
    <n v="29465.448148991669"/>
  </r>
  <r>
    <x v="204"/>
    <x v="5"/>
    <n v="7697212.2642681012"/>
    <n v="4509506.7819999997"/>
    <n v="12206719.046268102"/>
    <n v="3651097.0128171141"/>
    <n v="4326481.4704921031"/>
    <n v="7977578.4833092168"/>
    <n v="3783516.791281445"/>
    <n v="4521153.4589210106"/>
    <n v="8304670.2502024556"/>
    <n v="7297064.8960158611"/>
    <n v="-2.5665411685549956E-6"/>
    <n v="7297064.8960132943"/>
  </r>
  <r>
    <x v="205"/>
    <x v="1"/>
    <n v="212587.33461688797"/>
    <n v="2293503.4711600002"/>
    <n v="2506090.805776888"/>
    <n v="946813.21189395129"/>
    <n v="2200418.0834344425"/>
    <n v="3147231.2953283936"/>
    <n v="981152.69817053189"/>
    <n v="2299426.8892270131"/>
    <n v="3280579.5873975451"/>
    <n v="1703134.3655870305"/>
    <n v="-1.3053248090127666E-6"/>
    <n v="1703134.3655857253"/>
  </r>
  <r>
    <x v="206"/>
    <x v="8"/>
    <n v="128605.88256948002"/>
    <n v="343073.68919999996"/>
    <n v="471679.57176948001"/>
    <n v="335254.59788911318"/>
    <n v="329149.51259456092"/>
    <n v="664404.1104836741"/>
    <n v="347413.7761924502"/>
    <n v="343959.74362044374"/>
    <n v="691373.51981289394"/>
    <n v="645955.07143050735"/>
    <n v="-1.9525699588577342E-7"/>
    <n v="645955.07143031212"/>
  </r>
  <r>
    <x v="207"/>
    <x v="5"/>
    <n v="938827.42534526275"/>
    <n v="15929.2958"/>
    <n v="954756.72114526271"/>
    <n v="382901.72027384024"/>
    <n v="15282.780678316694"/>
    <n v="398184.50095215696"/>
    <n v="396788.98779762239"/>
    <n v="15970.436299555819"/>
    <n v="412759.42409717821"/>
    <n v="758381.40299860365"/>
    <n v="-9.0660011023773604E-9"/>
    <n v="758381.40299859457"/>
  </r>
  <r>
    <x v="208"/>
    <x v="10"/>
    <n v="34236.724277579997"/>
    <n v="31092.334899999998"/>
    <n v="65329.059177579999"/>
    <n v="17474.912065606215"/>
    <n v="29830.404370635879"/>
    <n v="47305.316436242094"/>
    <n v="18108.700753304161"/>
    <n v="31172.636892392071"/>
    <n v="49281.337645696229"/>
    <n v="34611.096341154487"/>
    <n v="-1.7695894785184796E-8"/>
    <n v="34611.096341136792"/>
  </r>
  <r>
    <x v="209"/>
    <x v="1"/>
    <n v="950868.11622264003"/>
    <n v="1338060.4028"/>
    <n v="2288928.5190226398"/>
    <n v="732836.07246100763"/>
    <n v="1283753.150615264"/>
    <n v="2016589.2230762716"/>
    <n v="759414.93082201318"/>
    <n v="1341516.2036149392"/>
    <n v="2100931.1344369524"/>
    <n v="1451467.0981459557"/>
    <n v="-7.6154383967383528E-7"/>
    <n v="1451467.0981451941"/>
  </r>
  <r>
    <x v="210"/>
    <x v="11"/>
    <n v="311853.04260093207"/>
    <n v="297187.32273999997"/>
    <n v="609040.36534093204"/>
    <n v="649165.36469622212"/>
    <n v="285125.51532953134"/>
    <n v="934290.88002575352"/>
    <n v="672709.61276139843"/>
    <n v="297954.86670884129"/>
    <n v="970664.47947023972"/>
    <n v="1067672.6076152832"/>
    <n v="-1.6914122440826396E-7"/>
    <n v="1067672.6076151142"/>
  </r>
  <r>
    <x v="211"/>
    <x v="8"/>
    <n v="4386310.050172423"/>
    <n v="3337895.0659999996"/>
    <n v="7724205.1161724227"/>
    <n v="4188477.2821525061"/>
    <n v="3202421.4291326934"/>
    <n v="7390898.7112852"/>
    <n v="4340387.0319779618"/>
    <n v="3346515.8281607563"/>
    <n v="7686902.860138718"/>
    <n v="8219771.4104444869"/>
    <n v="-1.8997299521536886E-6"/>
    <n v="8219771.410442587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420.2514896417774"/>
    <n v="263762.16015416518"/>
    <n v="270820.38527780294"/>
    <n v="2529.1517988653377"/>
    <n v="273349.53707666829"/>
    <n v="498261.92935204657"/>
    <n v="-1.4357336622813847E-9"/>
    <n v="498261.92935204512"/>
  </r>
  <r>
    <x v="214"/>
    <x v="14"/>
    <n v="7175129.5795379197"/>
    <n v="1074552.7561999999"/>
    <n v="8249682.3357379194"/>
    <n v="4487366.8289274862"/>
    <n v="1030940.3696480611"/>
    <n v="5518307.198575547"/>
    <n v="4650116.8515340555"/>
    <n v="1077327.9973496525"/>
    <n v="5727444.848883708"/>
    <n v="8555398.0428065192"/>
    <n v="-6.1157106971871484E-7"/>
    <n v="8555398.0428059082"/>
  </r>
  <r>
    <x v="215"/>
    <x v="12"/>
    <n v="5499192.6419676961"/>
    <n v="133815.06159999999"/>
    <n v="5633007.7035676958"/>
    <n v="3439226.3406394324"/>
    <n v="128383.97023729309"/>
    <n v="3567610.3108767257"/>
    <n v="3563961.8895764821"/>
    <n v="134160.66498080458"/>
    <n v="3698122.5545572867"/>
    <n v="6557063.735863056"/>
    <n v="-7.6159518362405853E-8"/>
    <n v="6557063.7358629797"/>
  </r>
  <r>
    <x v="216"/>
    <x v="1"/>
    <n v="213386.64071124402"/>
    <n v="1593780.09494"/>
    <n v="1807166.7356512439"/>
    <n v="658824.18448029691"/>
    <n v="1529094.063306601"/>
    <n v="2187918.2477868982"/>
    <n v="682718.74336207006"/>
    <n v="1597896.3415155669"/>
    <n v="2280615.0848776372"/>
    <n v="1245574.4797361989"/>
    <n v="-9.0708417240096288E-7"/>
    <n v="1245574.4797352918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029683.8982083711"/>
    <n v="4002996.3879799265"/>
    <n v="3081150.0464890609"/>
    <n v="1076014.9904098716"/>
    <n v="4157165.0368989324"/>
    <n v="5624578.8199472697"/>
    <n v="-6.1082570984624766E-7"/>
    <n v="5624578.8199466588"/>
  </r>
  <r>
    <x v="219"/>
    <x v="10"/>
    <n v="0.70475955000000001"/>
    <n v="176.64899999999997"/>
    <n v="177.35375954999998"/>
    <n v="88.734464213772156"/>
    <n v="169.47942695897234"/>
    <n v="258.21389117274452"/>
    <n v="91.952729313847527"/>
    <n v="177.10523034422121"/>
    <n v="269.05795965806874"/>
    <n v="139.17826662303702"/>
    <n v="-1.0053803060985648E-10"/>
    <n v="139.178266622936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7" cacheId="3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3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33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33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34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47">
      <pivotArea collapsedLevelsAreSubtotals="1" fieldPosition="0">
        <references count="1">
          <reference field="0" count="0"/>
        </references>
      </pivotArea>
    </format>
    <format dxfId="46">
      <pivotArea collapsedLevelsAreSubtotals="1" fieldPosition="0">
        <references count="1">
          <reference field="0" count="0"/>
        </references>
      </pivotArea>
    </format>
    <format dxfId="45">
      <pivotArea collapsedLevelsAreSubtotals="1" fieldPosition="0">
        <references count="1">
          <reference field="0" count="0"/>
        </references>
      </pivotArea>
    </format>
    <format dxfId="44">
      <pivotArea collapsedLevelsAreSubtotals="1" fieldPosition="0">
        <references count="1">
          <reference field="0" count="0"/>
        </references>
      </pivotArea>
    </format>
    <format dxfId="4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34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52">
      <pivotArea collapsedLevelsAreSubtotals="1" fieldPosition="0">
        <references count="1">
          <reference field="0" count="0"/>
        </references>
      </pivotArea>
    </format>
    <format dxfId="51">
      <pivotArea collapsedLevelsAreSubtotals="1" fieldPosition="0">
        <references count="1">
          <reference field="0" count="0"/>
        </references>
      </pivotArea>
    </format>
    <format dxfId="50">
      <pivotArea collapsedLevelsAreSubtotals="1" fieldPosition="0">
        <references count="1">
          <reference field="0" count="0"/>
        </references>
      </pivotArea>
    </format>
    <format dxfId="49">
      <pivotArea collapsedLevelsAreSubtotals="1" fieldPosition="0">
        <references count="1">
          <reference field="0" count="0"/>
        </references>
      </pivotArea>
    </format>
    <format dxfId="4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36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36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27">
      <pivotArea outline="0" collapsedLevelsAreSubtotals="1" fieldPosition="0"/>
    </format>
    <format dxfId="26">
      <pivotArea outline="0" collapsedLevelsAreSubtotals="1" fieldPosition="0"/>
    </format>
    <format dxfId="25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89">
  <autoFilter ref="A1:R27"/>
  <tableColumns count="18">
    <tableColumn id="1" name="Entry Point" dataDxfId="88"/>
    <tableColumn id="2" name="Entry Category" dataDxfId="87"/>
    <tableColumn id="3" name="2017/18 Entry Firm Price" dataDxfId="86"/>
    <tableColumn id="4" name="2017/18 Entry Interruptible Price" dataDxfId="85"/>
    <tableColumn id="5" name="2017/18 Entry Revenue Recovery Price" dataDxfId="84"/>
    <tableColumn id="6" name="2017/18 Entry Combined Price" dataDxfId="83">
      <calculatedColumnFormula>EntryPrices[[#This Row],[2017/18 Entry Revenue Recovery Price]]+EntryPrices[[#This Row],[2017/18 Entry Firm Price]]</calculatedColumnFormula>
    </tableColumn>
    <tableColumn id="7" name="2019/20 Entry Firm Price" dataDxfId="0"/>
    <tableColumn id="8" name="2019/20 Entry Interruptible Price" dataDxfId="82"/>
    <tableColumn id="9" name="2019/20 Entry Revenue Recovery Price" dataDxfId="81"/>
    <tableColumn id="10" name="2019/20 Entry Combined Price" dataDxfId="80">
      <calculatedColumnFormula>EntryPrices[[#This Row],[2019/20 Entry Revenue Recovery Price]]+EntryPrices[[#This Row],[2019/20 Entry Firm Price]]</calculatedColumnFormula>
    </tableColumn>
    <tableColumn id="11" name="2020/21 Entry Firm Price" dataDxfId="79"/>
    <tableColumn id="12" name="2020/21 Entry Interruptible Price" dataDxfId="78"/>
    <tableColumn id="13" name="2020/21 Entry Revenue Recovery Price" dataDxfId="77"/>
    <tableColumn id="14" name="2020/21 Entry Combined Price" dataDxfId="76">
      <calculatedColumnFormula>EntryPrices[[#This Row],[2020/21 Entry Revenue Recovery Price]]+EntryPrices[[#This Row],[2020/21 Entry Firm Price]]</calculatedColumnFormula>
    </tableColumn>
    <tableColumn id="15" name="2021/22 Entry Firm Price" dataDxfId="75"/>
    <tableColumn id="16" name="2021/22 Entry Interruptible Price" dataDxfId="74"/>
    <tableColumn id="17" name="2021/22 Entry Revenue Recovery Price" dataDxfId="73"/>
    <tableColumn id="18" name="2021/22 Entry Combined Price" dataDxfId="72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71">
  <autoFilter ref="A1:R221"/>
  <tableColumns count="18">
    <tableColumn id="1" name="Exit Point" dataDxfId="70"/>
    <tableColumn id="2" name="Exit Category" dataDxfId="69"/>
    <tableColumn id="3" name="2017/18 Exit Firm Price" dataDxfId="68"/>
    <tableColumn id="4" name="2017/18 Exit Interruptible Price" dataDxfId="67"/>
    <tableColumn id="5" name="2017/18 Exit Revenue Recovery Price" dataDxfId="66"/>
    <tableColumn id="6" name="2017/18 Exit Combined Price" dataDxfId="65"/>
    <tableColumn id="7" name="2019/20 Exit Firm Price" dataDxfId="64"/>
    <tableColumn id="8" name="2019/20 Exit Interruptible Price" dataDxfId="63"/>
    <tableColumn id="9" name="2019/20 Exit Revenue Recovery Price" dataDxfId="62"/>
    <tableColumn id="10" name="2019/20 Exit Combined Price" dataDxfId="61">
      <calculatedColumnFormula>ExitPrices[[#This Row],[2019/20 Exit Revenue Recovery Price]]+ExitPrices[[#This Row],[2019/20 Exit Firm Price]]</calculatedColumnFormula>
    </tableColumn>
    <tableColumn id="11" name="2020/21 Exit Firm Price" dataDxfId="60"/>
    <tableColumn id="12" name="2020/21 Exit Interruptible Price" dataDxfId="59"/>
    <tableColumn id="13" name="2020/21 Exit Revenue Recovery Price" dataDxfId="58"/>
    <tableColumn id="14" name="2020/21 Exit Combined Price" dataDxfId="57">
      <calculatedColumnFormula>ExitPrices[[#This Row],[2020/21 Exit Revenue Recovery Price]]+ExitPrices[[#This Row],[2020/21 Exit Firm Price]]</calculatedColumnFormula>
    </tableColumn>
    <tableColumn id="15" name="2021/22 Exit Firm Price" dataDxfId="56"/>
    <tableColumn id="16" name="2021/22 Exit Interruptible Price" dataDxfId="55"/>
    <tableColumn id="17" name="2021/22 Exit Revenue Recovery Price" dataDxfId="54"/>
    <tableColumn id="18" name="2021/22 Exit Combined Price" dataDxfId="53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42">
  <autoFilter ref="A1:N27"/>
  <tableColumns count="14">
    <tableColumn id="1" name="Entry Point" dataDxfId="41"/>
    <tableColumn id="2" name="Entry Category" dataDxfId="40"/>
    <tableColumn id="3" name="2017/18 Entry Capacity Revenue" dataDxfId="39"/>
    <tableColumn id="4" name="2017/18 Entry Revenue Recovery Revenue" dataDxfId="38"/>
    <tableColumn id="5" name="2017/18 Entry Combined Revenue" dataDxfId="37"/>
    <tableColumn id="6" name="2019/20 Entry Capacity Revenue" dataDxfId="36"/>
    <tableColumn id="7" name="2019/20 Entry Revenue Recovery Revenue" dataDxfId="35"/>
    <tableColumn id="8" name="2019/20 Entry Combined Revenue" dataDxfId="34"/>
    <tableColumn id="9" name="2020/21 Entry Capacity Revenue" dataDxfId="33"/>
    <tableColumn id="10" name="2020/21 Entry Revenue Recovery Revenue" dataDxfId="32"/>
    <tableColumn id="11" name="2020/21 Entry Combined Revenue" dataDxfId="31"/>
    <tableColumn id="12" name="2021/22 Entry Capacity Revenue" dataDxfId="30"/>
    <tableColumn id="13" name="2021/22 Entry Revenue Recovery Revenue" dataDxfId="29"/>
    <tableColumn id="14" name="2021/22 Entry Combined Revenue" dataDxfId="28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21">
  <autoFilter ref="A1:N221"/>
  <tableColumns count="14">
    <tableColumn id="1" name="Exit Point" dataDxfId="20"/>
    <tableColumn id="2" name="Exit Category" dataDxfId="19"/>
    <tableColumn id="3" name="2017/18 Exit Capacity Revenue" dataDxfId="18"/>
    <tableColumn id="4" name="2017/18 Exit Revenue Recovery Revenue" dataDxfId="17"/>
    <tableColumn id="5" name="2017/18 Exit Combined Revenue" dataDxfId="16"/>
    <tableColumn id="6" name="2019/20 Exit Capacity Revenue" dataDxfId="15"/>
    <tableColumn id="7" name="2019/20 Exit Revenue Recovery Revenue" dataDxfId="14"/>
    <tableColumn id="8" name="2019/20 Exit Combined Revenue" dataDxfId="13"/>
    <tableColumn id="9" name="2020/21 Exit Capacity Revenue" dataDxfId="12"/>
    <tableColumn id="10" name="2020/21 Exit Revenue Recovery Revenue" dataDxfId="11"/>
    <tableColumn id="11" name="2020/21 Exit Combined Revenue" dataDxfId="10"/>
    <tableColumn id="12" name="2021/22 Exit Capacity Revenue" dataDxfId="9"/>
    <tableColumn id="13" name="2021/22 Exit Revenue Recovery Revenue" dataDxfId="8"/>
    <tableColumn id="14" name="2021/22 Exit Combined Revenue" dataDxfId="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6" dataDxfId="5">
  <autoFilter ref="A1:D4"/>
  <tableColumns count="4">
    <tableColumn id="1" name="Entry or Exit" dataDxfId="4"/>
    <tableColumn id="2" name="2019/20" dataDxfId="3" dataCellStyle="Percent"/>
    <tableColumn id="3" name="2020/21" dataDxfId="2" dataCellStyle="Percent"/>
    <tableColumn id="4" name="2021/22" dataDxfId="1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</sheetPr>
  <dimension ref="A1:R27"/>
  <sheetViews>
    <sheetView tabSelected="1" workbookViewId="0"/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1.8643957176542551E-3</v>
      </c>
      <c r="H2" s="9">
        <v>1.6779561458888294E-3</v>
      </c>
      <c r="I2" s="9">
        <v>0</v>
      </c>
      <c r="J2" s="9">
        <f>EntryPrices[[#This Row],[2019/20 Entry Revenue Recovery Price]]+EntryPrices[[#This Row],[2019/20 Entry Firm Price]]</f>
        <v>1.8643957176542551E-3</v>
      </c>
      <c r="K2" s="9">
        <v>1.7714125389225019E-3</v>
      </c>
      <c r="L2" s="9">
        <v>1.5942712850302518E-3</v>
      </c>
      <c r="M2" s="9">
        <v>0</v>
      </c>
      <c r="N2" s="9">
        <f>EntryPrices[[#This Row],[2020/21 Entry Revenue Recovery Price]]+EntryPrices[[#This Row],[2020/21 Entry Firm Price]]</f>
        <v>1.7714125389225019E-3</v>
      </c>
      <c r="O2" s="9">
        <v>6.064940822237296E-3</v>
      </c>
      <c r="P2" s="9">
        <v>5.4584467400135665E-3</v>
      </c>
      <c r="Q2" s="9">
        <v>0</v>
      </c>
      <c r="R2" s="9">
        <f>EntryPrices[[#This Row],[2021/22 Entry Revenue Recovery Price]]+EntryPrices[[#This Row],[2021/22 Entry Firm Price]]</f>
        <v>6.064940822237296E-3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1.0419706598473298E-2</v>
      </c>
      <c r="H3" s="9">
        <v>9.3777359386259685E-3</v>
      </c>
      <c r="I3" s="9">
        <v>3.7683984954153898E-2</v>
      </c>
      <c r="J3" s="9">
        <f>EntryPrices[[#This Row],[2019/20 Entry Revenue Recovery Price]]+EntryPrices[[#This Row],[2019/20 Entry Firm Price]]</f>
        <v>4.8103691552627198E-2</v>
      </c>
      <c r="K3" s="9">
        <v>9.9000436150175845E-3</v>
      </c>
      <c r="L3" s="9">
        <v>8.9100392535158262E-3</v>
      </c>
      <c r="M3" s="9">
        <v>4.5084074026368361E-2</v>
      </c>
      <c r="N3" s="9">
        <f>EntryPrices[[#This Row],[2020/21 Entry Revenue Recovery Price]]+EntryPrices[[#This Row],[2020/21 Entry Firm Price]]</f>
        <v>5.4984117641385943E-2</v>
      </c>
      <c r="O3" s="9">
        <v>3.4920919864475056E-2</v>
      </c>
      <c r="P3" s="9">
        <v>3.1428827878027553E-2</v>
      </c>
      <c r="Q3" s="9">
        <v>0</v>
      </c>
      <c r="R3" s="9">
        <f>EntryPrices[[#This Row],[2021/22 Entry Revenue Recovery Price]]+EntryPrices[[#This Row],[2021/22 Entry Firm Price]]</f>
        <v>3.4920919864475056E-2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3.1200064329491548E-2</v>
      </c>
      <c r="J4" s="9">
        <f>EntryPrices[[#This Row],[2019/20 Entry Revenue Recovery Price]]+EntryPrices[[#This Row],[2019/20 Entry Firm Price]]</f>
        <v>4.1619770927964844E-2</v>
      </c>
      <c r="K4" s="9">
        <v>9.9000436150175845E-3</v>
      </c>
      <c r="L4" s="9">
        <v>8.9100392535158262E-3</v>
      </c>
      <c r="M4" s="9">
        <v>3.260310563968509E-2</v>
      </c>
      <c r="N4" s="9">
        <f>EntryPrices[[#This Row],[2020/21 Entry Revenue Recovery Price]]+EntryPrices[[#This Row],[2020/21 Entry Firm Price]]</f>
        <v>4.2503149254702673E-2</v>
      </c>
      <c r="O4" s="9">
        <v>3.4920919864475056E-2</v>
      </c>
      <c r="P4" s="9">
        <v>3.1428827878027553E-2</v>
      </c>
      <c r="Q4" s="9">
        <v>0</v>
      </c>
      <c r="R4" s="9">
        <f>EntryPrices[[#This Row],[2021/22 Entry Revenue Recovery Price]]+EntryPrices[[#This Row],[2021/22 Entry Firm Price]]</f>
        <v>3.4920919864475056E-2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3.1200064329491548E-2</v>
      </c>
      <c r="J5" s="9">
        <f>EntryPrices[[#This Row],[2019/20 Entry Revenue Recovery Price]]+EntryPrices[[#This Row],[2019/20 Entry Firm Price]]</f>
        <v>4.3098381711198966E-2</v>
      </c>
      <c r="K5" s="9">
        <v>1.1304911506959755E-2</v>
      </c>
      <c r="L5" s="9">
        <v>1.0174420356263779E-2</v>
      </c>
      <c r="M5" s="9">
        <v>3.260310563968509E-2</v>
      </c>
      <c r="N5" s="9">
        <f>EntryPrices[[#This Row],[2020/21 Entry Revenue Recovery Price]]+EntryPrices[[#This Row],[2020/21 Entry Firm Price]]</f>
        <v>4.3908017146644843E-2</v>
      </c>
      <c r="O5" s="9">
        <v>3.9686510316392205E-2</v>
      </c>
      <c r="P5" s="9">
        <v>3.571785928475299E-2</v>
      </c>
      <c r="Q5" s="9">
        <v>0</v>
      </c>
      <c r="R5" s="9">
        <f>EntryPrices[[#This Row],[2021/22 Entry Revenue Recovery Price]]+EntryPrices[[#This Row],[2021/22 Entry Firm Price]]</f>
        <v>3.9686510316392205E-2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3.1200064329491548E-2</v>
      </c>
      <c r="J6" s="9">
        <f>EntryPrices[[#This Row],[2019/20 Entry Revenue Recovery Price]]+EntryPrices[[#This Row],[2019/20 Entry Firm Price]]</f>
        <v>4.4343711783806888E-2</v>
      </c>
      <c r="K6" s="9">
        <v>1.2488133118566154E-2</v>
      </c>
      <c r="L6" s="9">
        <v>1.1239319806709537E-2</v>
      </c>
      <c r="M6" s="9">
        <v>3.260310563968509E-2</v>
      </c>
      <c r="N6" s="9">
        <f>EntryPrices[[#This Row],[2020/21 Entry Revenue Recovery Price]]+EntryPrices[[#This Row],[2020/21 Entry Firm Price]]</f>
        <v>4.5091238758251245E-2</v>
      </c>
      <c r="O6" s="9">
        <v>4.5488503193392059E-2</v>
      </c>
      <c r="P6" s="9">
        <v>4.0939652874052851E-2</v>
      </c>
      <c r="Q6" s="9">
        <v>0</v>
      </c>
      <c r="R6" s="9">
        <f>EntryPrices[[#This Row],[2021/22 Entry Revenue Recovery Price]]+EntryPrices[[#This Row],[2021/22 Entry Firm Price]]</f>
        <v>4.5488503193392059E-2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1.8084545667490179E-3</v>
      </c>
      <c r="H7" s="9">
        <v>1.627609110074116E-3</v>
      </c>
      <c r="I7" s="9">
        <v>0</v>
      </c>
      <c r="J7" s="9">
        <f>EntryPrices[[#This Row],[2019/20 Entry Revenue Recovery Price]]+EntryPrices[[#This Row],[2019/20 Entry Firm Price]]</f>
        <v>1.8084545667490179E-3</v>
      </c>
      <c r="K7" s="9">
        <v>1.7182613461703689E-3</v>
      </c>
      <c r="L7" s="9">
        <v>1.546435211553332E-3</v>
      </c>
      <c r="M7" s="9">
        <v>0</v>
      </c>
      <c r="N7" s="9">
        <f>EntryPrices[[#This Row],[2020/21 Entry Revenue Recovery Price]]+EntryPrices[[#This Row],[2020/21 Entry Firm Price]]</f>
        <v>1.7182613461703689E-3</v>
      </c>
      <c r="O7" s="9">
        <v>5.8379946010236293E-3</v>
      </c>
      <c r="P7" s="9">
        <v>5.2541951409212665E-3</v>
      </c>
      <c r="Q7" s="9">
        <v>0</v>
      </c>
      <c r="R7" s="9">
        <f>EntryPrices[[#This Row],[2021/22 Entry Revenue Recovery Price]]+EntryPrices[[#This Row],[2021/22 Entry Firm Price]]</f>
        <v>5.8379946010236293E-3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3.1200064329491548E-2</v>
      </c>
      <c r="J8" s="9">
        <f>EntryPrices[[#This Row],[2019/20 Entry Revenue Recovery Price]]+EntryPrices[[#This Row],[2019/20 Entry Firm Price]]</f>
        <v>4.4290287718750099E-2</v>
      </c>
      <c r="K8" s="9">
        <v>1.2437373476808945E-2</v>
      </c>
      <c r="L8" s="9">
        <v>1.119363612912805E-2</v>
      </c>
      <c r="M8" s="9">
        <v>3.260310563968509E-2</v>
      </c>
      <c r="N8" s="9">
        <f>EntryPrices[[#This Row],[2020/21 Entry Revenue Recovery Price]]+EntryPrices[[#This Row],[2020/21 Entry Firm Price]]</f>
        <v>4.5040479116494031E-2</v>
      </c>
      <c r="O8" s="9">
        <v>4.6324919016432944E-2</v>
      </c>
      <c r="P8" s="9">
        <v>4.1692427114789654E-2</v>
      </c>
      <c r="Q8" s="9">
        <v>0</v>
      </c>
      <c r="R8" s="9">
        <f>EntryPrices[[#This Row],[2021/22 Entry Revenue Recovery Price]]+EntryPrices[[#This Row],[2021/22 Entry Firm Price]]</f>
        <v>4.6324919016432944E-2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1.4627865124793545E-3</v>
      </c>
      <c r="H9" s="9">
        <v>1.316507861231419E-3</v>
      </c>
      <c r="I9" s="9">
        <v>0</v>
      </c>
      <c r="J9" s="9">
        <f>EntryPrices[[#This Row],[2019/20 Entry Revenue Recovery Price]]+EntryPrices[[#This Row],[2019/20 Entry Firm Price]]</f>
        <v>1.4627865124793545E-3</v>
      </c>
      <c r="K9" s="9">
        <v>1.3898328264950312E-3</v>
      </c>
      <c r="L9" s="9">
        <v>1.2508495438455281E-3</v>
      </c>
      <c r="M9" s="9">
        <v>0</v>
      </c>
      <c r="N9" s="9">
        <f>EntryPrices[[#This Row],[2020/21 Entry Revenue Recovery Price]]+EntryPrices[[#This Row],[2020/21 Entry Firm Price]]</f>
        <v>1.3898328264950312E-3</v>
      </c>
      <c r="O9" s="9">
        <v>4.8636221943246828E-3</v>
      </c>
      <c r="P9" s="9">
        <v>4.3772599748922144E-3</v>
      </c>
      <c r="Q9" s="9">
        <v>0</v>
      </c>
      <c r="R9" s="9">
        <f>EntryPrices[[#This Row],[2021/22 Entry Revenue Recovery Price]]+EntryPrices[[#This Row],[2021/22 Entry Firm Price]]</f>
        <v>4.8636221943246828E-3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1.4144104979094982E-3</v>
      </c>
      <c r="H10" s="9">
        <v>1.2729694481185482E-3</v>
      </c>
      <c r="I10" s="9">
        <v>0</v>
      </c>
      <c r="J10" s="9">
        <f>EntryPrices[[#This Row],[2019/20 Entry Revenue Recovery Price]]+EntryPrices[[#This Row],[2019/20 Entry Firm Price]]</f>
        <v>1.4144104979094982E-3</v>
      </c>
      <c r="K10" s="9">
        <v>1.3438694733395331E-3</v>
      </c>
      <c r="L10" s="9">
        <v>1.2094825260055798E-3</v>
      </c>
      <c r="M10" s="9">
        <v>0</v>
      </c>
      <c r="N10" s="9">
        <f>EntryPrices[[#This Row],[2020/21 Entry Revenue Recovery Price]]+EntryPrices[[#This Row],[2020/21 Entry Firm Price]]</f>
        <v>1.3438694733395331E-3</v>
      </c>
      <c r="O10" s="9">
        <v>5.0030084861069817E-3</v>
      </c>
      <c r="P10" s="9">
        <v>4.502707637496284E-3</v>
      </c>
      <c r="Q10" s="9">
        <v>0</v>
      </c>
      <c r="R10" s="9">
        <f>EntryPrices[[#This Row],[2021/22 Entry Revenue Recovery Price]]+EntryPrices[[#This Row],[2021/22 Entry Firm Price]]</f>
        <v>5.0030084861069817E-3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1.9888724497054591E-3</v>
      </c>
      <c r="H11" s="9">
        <v>1.7899852047349133E-3</v>
      </c>
      <c r="I11" s="9">
        <v>0</v>
      </c>
      <c r="J11" s="9">
        <f>EntryPrices[[#This Row],[2019/20 Entry Revenue Recovery Price]]+EntryPrices[[#This Row],[2019/20 Entry Firm Price]]</f>
        <v>1.9888724497054591E-3</v>
      </c>
      <c r="K11" s="9">
        <v>1.8896812314922464E-3</v>
      </c>
      <c r="L11" s="9">
        <v>1.7007131083430218E-3</v>
      </c>
      <c r="M11" s="9">
        <v>0</v>
      </c>
      <c r="N11" s="9">
        <f>EntryPrices[[#This Row],[2020/21 Entry Revenue Recovery Price]]+EntryPrices[[#This Row],[2020/21 Entry Firm Price]]</f>
        <v>1.8896812314922464E-3</v>
      </c>
      <c r="O11" s="9">
        <v>6.478230362728034E-3</v>
      </c>
      <c r="P11" s="9">
        <v>5.8304073264552302E-3</v>
      </c>
      <c r="Q11" s="9">
        <v>0</v>
      </c>
      <c r="R11" s="9">
        <f>EntryPrices[[#This Row],[2021/22 Entry Revenue Recovery Price]]+EntryPrices[[#This Row],[2021/22 Entry Firm Price]]</f>
        <v>6.478230362728034E-3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3.1200064329491548E-2</v>
      </c>
      <c r="J12" s="9">
        <f>EntryPrices[[#This Row],[2019/20 Entry Revenue Recovery Price]]+EntryPrices[[#This Row],[2019/20 Entry Firm Price]]</f>
        <v>4.1240534708220075E-2</v>
      </c>
      <c r="K12" s="9">
        <v>9.5397210780646009E-3</v>
      </c>
      <c r="L12" s="9">
        <v>8.5857489702581419E-3</v>
      </c>
      <c r="M12" s="9">
        <v>3.260310563968509E-2</v>
      </c>
      <c r="N12" s="9">
        <f>EntryPrices[[#This Row],[2020/21 Entry Revenue Recovery Price]]+EntryPrices[[#This Row],[2020/21 Entry Firm Price]]</f>
        <v>4.2142826717749687E-2</v>
      </c>
      <c r="O12" s="9">
        <v>3.5142257556276528E-2</v>
      </c>
      <c r="P12" s="9">
        <v>3.1628031800648874E-2</v>
      </c>
      <c r="Q12" s="9">
        <v>0</v>
      </c>
      <c r="R12" s="9">
        <f>EntryPrices[[#This Row],[2021/22 Entry Revenue Recovery Price]]+EntryPrices[[#This Row],[2021/22 Entry Firm Price]]</f>
        <v>3.5142257556276528E-2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1.6087732031098564E-3</v>
      </c>
      <c r="H13" s="9">
        <v>1.4478958827988707E-3</v>
      </c>
      <c r="I13" s="9">
        <v>0</v>
      </c>
      <c r="J13" s="9">
        <f>EntryPrices[[#This Row],[2019/20 Entry Revenue Recovery Price]]+EntryPrices[[#This Row],[2019/20 Entry Firm Price]]</f>
        <v>1.6087732031098564E-3</v>
      </c>
      <c r="K13" s="9">
        <v>1.5285387095057691E-3</v>
      </c>
      <c r="L13" s="9">
        <v>1.3756848385551924E-3</v>
      </c>
      <c r="M13" s="9">
        <v>0</v>
      </c>
      <c r="N13" s="9">
        <f>EntryPrices[[#This Row],[2020/21 Entry Revenue Recovery Price]]+EntryPrices[[#This Row],[2020/21 Entry Firm Price]]</f>
        <v>1.5285387095057691E-3</v>
      </c>
      <c r="O13" s="9">
        <v>5.5105677350382491E-3</v>
      </c>
      <c r="P13" s="9">
        <v>4.9595109615344244E-3</v>
      </c>
      <c r="Q13" s="9">
        <v>0</v>
      </c>
      <c r="R13" s="9">
        <f>EntryPrices[[#This Row],[2021/22 Entry Revenue Recovery Price]]+EntryPrices[[#This Row],[2021/22 Entry Firm Price]]</f>
        <v>5.5105677350382491E-3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2.4342100979616705E-3</v>
      </c>
      <c r="H14" s="9">
        <v>2.1907890881655034E-3</v>
      </c>
      <c r="I14" s="9">
        <v>0</v>
      </c>
      <c r="J14" s="9">
        <f>EntryPrices[[#This Row],[2019/20 Entry Revenue Recovery Price]]+EntryPrices[[#This Row],[2019/20 Entry Firm Price]]</f>
        <v>2.4342100979616705E-3</v>
      </c>
      <c r="K14" s="9">
        <v>2.3128085143460501E-3</v>
      </c>
      <c r="L14" s="9">
        <v>2.081527662911445E-3</v>
      </c>
      <c r="M14" s="9">
        <v>0</v>
      </c>
      <c r="N14" s="9">
        <f>EntryPrices[[#This Row],[2020/21 Entry Revenue Recovery Price]]+EntryPrices[[#This Row],[2020/21 Entry Firm Price]]</f>
        <v>2.3128085143460501E-3</v>
      </c>
      <c r="O14" s="9">
        <v>8.5231188455794169E-3</v>
      </c>
      <c r="P14" s="9">
        <v>7.6708069610214756E-3</v>
      </c>
      <c r="Q14" s="9">
        <v>0</v>
      </c>
      <c r="R14" s="9">
        <f>EntryPrices[[#This Row],[2021/22 Entry Revenue Recovery Price]]+EntryPrices[[#This Row],[2021/22 Entry Firm Price]]</f>
        <v>8.5231188455794169E-3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1.3493920014509243E-3</v>
      </c>
      <c r="H15" s="9">
        <v>1.2144528013058318E-3</v>
      </c>
      <c r="I15" s="9">
        <v>0</v>
      </c>
      <c r="J15" s="9">
        <f>EntryPrices[[#This Row],[2019/20 Entry Revenue Recovery Price]]+EntryPrices[[#This Row],[2019/20 Entry Firm Price]]</f>
        <v>1.3493920014509243E-3</v>
      </c>
      <c r="K15" s="9">
        <v>1.2820936503219194E-3</v>
      </c>
      <c r="L15" s="9">
        <v>1.1538842852897274E-3</v>
      </c>
      <c r="M15" s="9">
        <v>0</v>
      </c>
      <c r="N15" s="9">
        <f>EntryPrices[[#This Row],[2020/21 Entry Revenue Recovery Price]]+EntryPrices[[#This Row],[2020/21 Entry Firm Price]]</f>
        <v>1.2820936503219194E-3</v>
      </c>
      <c r="O15" s="9">
        <v>4.7476759355095516E-3</v>
      </c>
      <c r="P15" s="9">
        <v>4.2729083419585966E-3</v>
      </c>
      <c r="Q15" s="9">
        <v>0</v>
      </c>
      <c r="R15" s="9">
        <f>EntryPrices[[#This Row],[2021/22 Entry Revenue Recovery Price]]+EntryPrices[[#This Row],[2021/22 Entry Firm Price]]</f>
        <v>4.7476759355095516E-3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1.442427212327188E-3</v>
      </c>
      <c r="H16" s="9">
        <v>1.2981844910944693E-3</v>
      </c>
      <c r="I16" s="9">
        <v>0</v>
      </c>
      <c r="J16" s="9">
        <f>EntryPrices[[#This Row],[2019/20 Entry Revenue Recovery Price]]+EntryPrices[[#This Row],[2019/20 Entry Firm Price]]</f>
        <v>1.442427212327188E-3</v>
      </c>
      <c r="K16" s="9">
        <v>1.3704889075878319E-3</v>
      </c>
      <c r="L16" s="9">
        <v>1.2334400168290487E-3</v>
      </c>
      <c r="M16" s="9">
        <v>0</v>
      </c>
      <c r="N16" s="9">
        <f>EntryPrices[[#This Row],[2020/21 Entry Revenue Recovery Price]]+EntryPrices[[#This Row],[2020/21 Entry Firm Price]]</f>
        <v>1.3704889075878319E-3</v>
      </c>
      <c r="O16" s="9">
        <v>4.7956852889066452E-3</v>
      </c>
      <c r="P16" s="9">
        <v>4.3161167600159808E-3</v>
      </c>
      <c r="Q16" s="9">
        <v>0</v>
      </c>
      <c r="R16" s="9">
        <f>EntryPrices[[#This Row],[2021/22 Entry Revenue Recovery Price]]+EntryPrices[[#This Row],[2021/22 Entry Firm Price]]</f>
        <v>4.7956852889066452E-3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3.1200064329491548E-2</v>
      </c>
      <c r="J17" s="9">
        <f>EntryPrices[[#This Row],[2019/20 Entry Revenue Recovery Price]]+EntryPrices[[#This Row],[2019/20 Entry Firm Price]]</f>
        <v>4.0440885843423736E-2</v>
      </c>
      <c r="K17" s="9">
        <v>8.7799531744901394E-3</v>
      </c>
      <c r="L17" s="9">
        <v>7.901957857041125E-3</v>
      </c>
      <c r="M17" s="9">
        <v>3.260310563968509E-2</v>
      </c>
      <c r="N17" s="9">
        <f>EntryPrices[[#This Row],[2020/21 Entry Revenue Recovery Price]]+EntryPrices[[#This Row],[2020/21 Entry Firm Price]]</f>
        <v>4.1383058814175228E-2</v>
      </c>
      <c r="O17" s="9">
        <v>3.2035338355879787E-2</v>
      </c>
      <c r="P17" s="9">
        <v>2.8831804520291812E-2</v>
      </c>
      <c r="Q17" s="9">
        <v>0</v>
      </c>
      <c r="R17" s="9">
        <f>EntryPrices[[#This Row],[2021/22 Entry Revenue Recovery Price]]+EntryPrices[[#This Row],[2021/22 Entry Firm Price]]</f>
        <v>3.2035338355879787E-2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1.3887688942914199E-3</v>
      </c>
      <c r="H18" s="9">
        <v>1.249892004862278E-3</v>
      </c>
      <c r="I18" s="9">
        <v>0</v>
      </c>
      <c r="J18" s="9">
        <f>EntryPrices[[#This Row],[2019/20 Entry Revenue Recovery Price]]+EntryPrices[[#This Row],[2019/20 Entry Firm Price]]</f>
        <v>1.3887688942914199E-3</v>
      </c>
      <c r="K18" s="9">
        <v>1.3195066957719609E-3</v>
      </c>
      <c r="L18" s="9">
        <v>1.1875560261947649E-3</v>
      </c>
      <c r="M18" s="9">
        <v>0</v>
      </c>
      <c r="N18" s="9">
        <f>EntryPrices[[#This Row],[2020/21 Entry Revenue Recovery Price]]+EntryPrices[[#This Row],[2020/21 Entry Firm Price]]</f>
        <v>1.3195066957719609E-3</v>
      </c>
      <c r="O18" s="9">
        <v>4.8985017468098132E-3</v>
      </c>
      <c r="P18" s="9">
        <v>4.4086515721288317E-3</v>
      </c>
      <c r="Q18" s="9">
        <v>0</v>
      </c>
      <c r="R18" s="9">
        <f>EntryPrices[[#This Row],[2021/22 Entry Revenue Recovery Price]]+EntryPrices[[#This Row],[2021/22 Entry Firm Price]]</f>
        <v>4.8985017468098132E-3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1.2937150119505063E-3</v>
      </c>
      <c r="H19" s="9">
        <v>1.1643435107554557E-3</v>
      </c>
      <c r="I19" s="9">
        <v>0</v>
      </c>
      <c r="J19" s="9">
        <f>EntryPrices[[#This Row],[2019/20 Entry Revenue Recovery Price]]+EntryPrices[[#This Row],[2019/20 Entry Firm Price]]</f>
        <v>1.2937150119505063E-3</v>
      </c>
      <c r="K19" s="9">
        <v>1.2291934444286195E-3</v>
      </c>
      <c r="L19" s="9">
        <v>1.1062740999857575E-3</v>
      </c>
      <c r="M19" s="9">
        <v>0</v>
      </c>
      <c r="N19" s="9">
        <f>EntryPrices[[#This Row],[2020/21 Entry Revenue Recovery Price]]+EntryPrices[[#This Row],[2020/21 Entry Firm Price]]</f>
        <v>1.2291934444286195E-3</v>
      </c>
      <c r="O19" s="9">
        <v>4.4849473698231708E-3</v>
      </c>
      <c r="P19" s="9">
        <v>4.0364526328408538E-3</v>
      </c>
      <c r="Q19" s="9">
        <v>0</v>
      </c>
      <c r="R19" s="9">
        <f>EntryPrices[[#This Row],[2021/22 Entry Revenue Recovery Price]]+EntryPrices[[#This Row],[2021/22 Entry Firm Price]]</f>
        <v>4.4849473698231708E-3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3.1200064329491548E-2</v>
      </c>
      <c r="J20" s="9">
        <f>EntryPrices[[#This Row],[2019/20 Entry Revenue Recovery Price]]+EntryPrices[[#This Row],[2019/20 Entry Firm Price]]</f>
        <v>4.3889217769041394E-2</v>
      </c>
      <c r="K20" s="9">
        <v>1.2056306125510311E-2</v>
      </c>
      <c r="L20" s="9">
        <v>1.085067551295928E-2</v>
      </c>
      <c r="M20" s="9">
        <v>3.260310563968509E-2</v>
      </c>
      <c r="N20" s="9">
        <f>EntryPrices[[#This Row],[2020/21 Entry Revenue Recovery Price]]+EntryPrices[[#This Row],[2020/21 Entry Firm Price]]</f>
        <v>4.4659411765195403E-2</v>
      </c>
      <c r="O20" s="9">
        <v>4.0936223246479421E-2</v>
      </c>
      <c r="P20" s="9">
        <v>3.6842600921831475E-2</v>
      </c>
      <c r="Q20" s="9">
        <v>0</v>
      </c>
      <c r="R20" s="9">
        <f>EntryPrices[[#This Row],[2021/22 Entry Revenue Recovery Price]]+EntryPrices[[#This Row],[2021/22 Entry Firm Price]]</f>
        <v>4.0936223246479421E-2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3.1200064329491548E-2</v>
      </c>
      <c r="J21" s="9">
        <f>EntryPrices[[#This Row],[2019/20 Entry Revenue Recovery Price]]+EntryPrices[[#This Row],[2019/20 Entry Firm Price]]</f>
        <v>5.0420732087042786E-2</v>
      </c>
      <c r="K21" s="9">
        <v>1.8262073630499365E-2</v>
      </c>
      <c r="L21" s="9">
        <v>1.6435866267449428E-2</v>
      </c>
      <c r="M21" s="9">
        <v>3.260310563968509E-2</v>
      </c>
      <c r="N21" s="9">
        <f>EntryPrices[[#This Row],[2020/21 Entry Revenue Recovery Price]]+EntryPrices[[#This Row],[2020/21 Entry Firm Price]]</f>
        <v>5.0865179270184455E-2</v>
      </c>
      <c r="O21" s="9">
        <v>6.3096273980663198E-2</v>
      </c>
      <c r="P21" s="9">
        <v>5.6786646582596884E-2</v>
      </c>
      <c r="Q21" s="9">
        <v>0</v>
      </c>
      <c r="R21" s="9">
        <f>EntryPrices[[#This Row],[2021/22 Entry Revenue Recovery Price]]+EntryPrices[[#This Row],[2021/22 Entry Firm Price]]</f>
        <v>6.3096273980663198E-2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1.5054562746285908E-3</v>
      </c>
      <c r="H22" s="9">
        <v>1.3549106471657316E-3</v>
      </c>
      <c r="I22" s="9">
        <v>0</v>
      </c>
      <c r="J22" s="9">
        <f>EntryPrices[[#This Row],[2019/20 Entry Revenue Recovery Price]]+EntryPrices[[#This Row],[2019/20 Entry Firm Price]]</f>
        <v>1.5054562746285908E-3</v>
      </c>
      <c r="K22" s="9">
        <v>1.4303745156805752E-3</v>
      </c>
      <c r="L22" s="9">
        <v>1.2873370641125175E-3</v>
      </c>
      <c r="M22" s="9">
        <v>0</v>
      </c>
      <c r="N22" s="9">
        <f>EntryPrices[[#This Row],[2020/21 Entry Revenue Recovery Price]]+EntryPrices[[#This Row],[2020/21 Entry Firm Price]]</f>
        <v>1.4303745156805752E-3</v>
      </c>
      <c r="O22" s="9">
        <v>5.0262458493834962E-3</v>
      </c>
      <c r="P22" s="9">
        <v>4.5236212644451466E-3</v>
      </c>
      <c r="Q22" s="9">
        <v>0</v>
      </c>
      <c r="R22" s="9">
        <f>EntryPrices[[#This Row],[2021/22 Entry Revenue Recovery Price]]+EntryPrices[[#This Row],[2021/22 Entry Firm Price]]</f>
        <v>5.0262458493834962E-3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1.4264763176596237E-2</v>
      </c>
      <c r="H23" s="9">
        <v>1.2838286858936614E-2</v>
      </c>
      <c r="I23" s="9">
        <v>3.7683984954153898E-2</v>
      </c>
      <c r="J23" s="9">
        <f>EntryPrices[[#This Row],[2019/20 Entry Revenue Recovery Price]]+EntryPrices[[#This Row],[2019/20 Entry Firm Price]]</f>
        <v>5.1948748130750136E-2</v>
      </c>
      <c r="K23" s="9">
        <v>1.3553335333539184E-2</v>
      </c>
      <c r="L23" s="9">
        <v>1.2198001800185265E-2</v>
      </c>
      <c r="M23" s="9">
        <v>4.5084074026368361E-2</v>
      </c>
      <c r="N23" s="9">
        <f>EntryPrices[[#This Row],[2020/21 Entry Revenue Recovery Price]]+EntryPrices[[#This Row],[2020/21 Entry Firm Price]]</f>
        <v>5.8637409359907543E-2</v>
      </c>
      <c r="O23" s="9">
        <v>5.0585026487276863E-2</v>
      </c>
      <c r="P23" s="9">
        <v>4.5526523838549181E-2</v>
      </c>
      <c r="Q23" s="9">
        <v>0</v>
      </c>
      <c r="R23" s="9">
        <f>EntryPrices[[#This Row],[2021/22 Entry Revenue Recovery Price]]+EntryPrices[[#This Row],[2021/22 Entry Firm Price]]</f>
        <v>5.0585026487276863E-2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3.1200064329491548E-2</v>
      </c>
      <c r="J24" s="9">
        <f>EntryPrices[[#This Row],[2019/20 Entry Revenue Recovery Price]]+EntryPrices[[#This Row],[2019/20 Entry Firm Price]]</f>
        <v>5.5416375366843254E-2</v>
      </c>
      <c r="K24" s="9">
        <v>2.3008568734530475E-2</v>
      </c>
      <c r="L24" s="9">
        <v>2.0707711861077428E-2</v>
      </c>
      <c r="M24" s="9">
        <v>3.260310563968509E-2</v>
      </c>
      <c r="N24" s="9">
        <f>EntryPrices[[#This Row],[2020/21 Entry Revenue Recovery Price]]+EntryPrices[[#This Row],[2020/21 Entry Firm Price]]</f>
        <v>5.5611674374215561E-2</v>
      </c>
      <c r="O24" s="9">
        <v>8.4348824367638339E-2</v>
      </c>
      <c r="P24" s="9">
        <v>7.5913941930874501E-2</v>
      </c>
      <c r="Q24" s="9">
        <v>0</v>
      </c>
      <c r="R24" s="9">
        <f>EntryPrices[[#This Row],[2021/22 Entry Revenue Recovery Price]]+EntryPrices[[#This Row],[2021/22 Entry Firm Price]]</f>
        <v>8.4348824367638339E-2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3.1200064329491548E-2</v>
      </c>
      <c r="J25" s="9">
        <f>EntryPrices[[#This Row],[2019/20 Entry Revenue Recovery Price]]+EntryPrices[[#This Row],[2019/20 Entry Firm Price]]</f>
        <v>4.3241851657409999E-2</v>
      </c>
      <c r="K25" s="9">
        <v>1.1441226163376426E-2</v>
      </c>
      <c r="L25" s="9">
        <v>1.0297103547038784E-2</v>
      </c>
      <c r="M25" s="9">
        <v>3.260310563968509E-2</v>
      </c>
      <c r="N25" s="9">
        <f>EntryPrices[[#This Row],[2020/21 Entry Revenue Recovery Price]]+EntryPrices[[#This Row],[2020/21 Entry Firm Price]]</f>
        <v>4.4044331803061512E-2</v>
      </c>
      <c r="O25" s="9">
        <v>4.2664650365474913E-2</v>
      </c>
      <c r="P25" s="9">
        <v>3.8398185328927421E-2</v>
      </c>
      <c r="Q25" s="9">
        <v>0</v>
      </c>
      <c r="R25" s="9">
        <f>EntryPrices[[#This Row],[2021/22 Entry Revenue Recovery Price]]+EntryPrices[[#This Row],[2021/22 Entry Firm Price]]</f>
        <v>4.2664650365474913E-2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3.1200064329491548E-2</v>
      </c>
      <c r="J26" s="9">
        <f>EntryPrices[[#This Row],[2019/20 Entry Revenue Recovery Price]]+EntryPrices[[#This Row],[2019/20 Entry Firm Price]]</f>
        <v>4.0890496957175657E-2</v>
      </c>
      <c r="K26" s="9">
        <v>9.2071407919027907E-3</v>
      </c>
      <c r="L26" s="9">
        <v>8.2864267127125118E-3</v>
      </c>
      <c r="M26" s="9">
        <v>3.260310563968509E-2</v>
      </c>
      <c r="N26" s="9">
        <f>EntryPrices[[#This Row],[2020/21 Entry Revenue Recovery Price]]+EntryPrices[[#This Row],[2020/21 Entry Firm Price]]</f>
        <v>4.1810246431587879E-2</v>
      </c>
      <c r="O26" s="9">
        <v>3.3260944519071155E-2</v>
      </c>
      <c r="P26" s="9">
        <v>2.9934850067164041E-2</v>
      </c>
      <c r="Q26" s="9">
        <v>0</v>
      </c>
      <c r="R26" s="9">
        <f>EntryPrices[[#This Row],[2021/22 Entry Revenue Recovery Price]]+EntryPrices[[#This Row],[2021/22 Entry Firm Price]]</f>
        <v>3.3260944519071155E-2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3.1200064329491548E-2</v>
      </c>
      <c r="J27" s="9">
        <f>EntryPrices[[#This Row],[2019/20 Entry Revenue Recovery Price]]+EntryPrices[[#This Row],[2019/20 Entry Firm Price]]</f>
        <v>4.5369591527941525E-2</v>
      </c>
      <c r="K27" s="9">
        <v>1.346284906807131E-2</v>
      </c>
      <c r="L27" s="9">
        <v>1.2116564161264179E-2</v>
      </c>
      <c r="M27" s="9">
        <v>3.260310563968509E-2</v>
      </c>
      <c r="N27" s="9">
        <f>EntryPrices[[#This Row],[2020/21 Entry Revenue Recovery Price]]+EntryPrices[[#This Row],[2020/21 Entry Firm Price]]</f>
        <v>4.6065954707756401E-2</v>
      </c>
      <c r="O27" s="9">
        <v>4.5423748297569032E-2</v>
      </c>
      <c r="P27" s="9">
        <v>4.0881373467812135E-2</v>
      </c>
      <c r="Q27" s="9">
        <v>0</v>
      </c>
      <c r="R27" s="9">
        <f>EntryPrices[[#This Row],[2021/22 Entry Revenue Recovery Price]]+EntryPrices[[#This Row],[2021/22 Entry Firm Price]]</f>
        <v>4.5423748297569032E-2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0.13449201210976688</v>
      </c>
      <c r="C2" s="14">
        <v>0.15122796600939822</v>
      </c>
      <c r="D2" s="14">
        <v>0.15379475232903428</v>
      </c>
    </row>
    <row r="3" spans="1:4" x14ac:dyDescent="0.25">
      <c r="A3" s="3" t="s">
        <v>48</v>
      </c>
      <c r="B3" s="14">
        <v>1.8760994840566828E-2</v>
      </c>
      <c r="C3" s="14">
        <v>1.8760994840567032E-2</v>
      </c>
      <c r="D3" s="14">
        <v>0.57089771513271725</v>
      </c>
    </row>
    <row r="4" spans="1:4" x14ac:dyDescent="0.25">
      <c r="A4" s="3" t="s">
        <v>366</v>
      </c>
      <c r="B4" s="14">
        <v>7.6626503475166863E-2</v>
      </c>
      <c r="C4" s="14">
        <v>8.499448042498263E-2</v>
      </c>
      <c r="D4" s="14">
        <v>0.36234623373087577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A1:L27"/>
  <sheetViews>
    <sheetView zoomScale="70" zoomScaleNormal="70" workbookViewId="0">
      <selection activeCell="H1" sqref="H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1.8643957176542551E-3</v>
      </c>
      <c r="D2" s="7">
        <v>1.7714125389225019E-3</v>
      </c>
      <c r="E2" s="7">
        <v>6.064940822237296E-3</v>
      </c>
      <c r="H2" s="6" t="s">
        <v>53</v>
      </c>
      <c r="I2" s="7">
        <v>1E-4</v>
      </c>
      <c r="J2" s="7">
        <v>1.8643957176542551E-3</v>
      </c>
      <c r="K2" s="7">
        <v>1.7714125389225019E-3</v>
      </c>
      <c r="L2" s="7">
        <v>6.064940822237296E-3</v>
      </c>
    </row>
    <row r="3" spans="1:12" x14ac:dyDescent="0.25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3.4920919864475056E-2</v>
      </c>
      <c r="H3" s="6" t="s">
        <v>54</v>
      </c>
      <c r="I3" s="7">
        <v>5.4300000000000001E-2</v>
      </c>
      <c r="J3" s="7">
        <v>4.8103691552627198E-2</v>
      </c>
      <c r="K3" s="7">
        <v>5.4984117641385943E-2</v>
      </c>
      <c r="L3" s="7">
        <v>3.4920919864475056E-2</v>
      </c>
    </row>
    <row r="4" spans="1:12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3.4920919864475056E-2</v>
      </c>
      <c r="H4" s="6" t="s">
        <v>55</v>
      </c>
      <c r="I4" s="7">
        <v>5.4300000000000001E-2</v>
      </c>
      <c r="J4" s="7">
        <v>4.1619770927964844E-2</v>
      </c>
      <c r="K4" s="7">
        <v>4.2503149254702673E-2</v>
      </c>
      <c r="L4" s="7">
        <v>3.4920919864475056E-2</v>
      </c>
    </row>
    <row r="5" spans="1:12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4.5488503193392059E-2</v>
      </c>
      <c r="H5" s="6" t="s">
        <v>57</v>
      </c>
      <c r="I5" s="7">
        <v>4.48E-2</v>
      </c>
      <c r="J5" s="7">
        <v>4.4343711783806888E-2</v>
      </c>
      <c r="K5" s="7">
        <v>4.5091238758251245E-2</v>
      </c>
      <c r="L5" s="7">
        <v>4.5488503193392059E-2</v>
      </c>
    </row>
    <row r="6" spans="1:12" x14ac:dyDescent="0.25">
      <c r="A6" s="6" t="s">
        <v>58</v>
      </c>
      <c r="B6" s="7">
        <v>1E-4</v>
      </c>
      <c r="C6" s="7">
        <v>1.8084545667490179E-3</v>
      </c>
      <c r="D6" s="7">
        <v>1.7182613461703689E-3</v>
      </c>
      <c r="E6" s="7">
        <v>5.8379946010236293E-3</v>
      </c>
      <c r="H6" s="6" t="s">
        <v>58</v>
      </c>
      <c r="I6" s="7">
        <v>1E-4</v>
      </c>
      <c r="J6" s="7">
        <v>1.8084545667490179E-3</v>
      </c>
      <c r="K6" s="7">
        <v>1.7182613461703689E-3</v>
      </c>
      <c r="L6" s="7">
        <v>5.8379946010236293E-3</v>
      </c>
    </row>
    <row r="7" spans="1:12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3.9686510316392205E-2</v>
      </c>
      <c r="H7" s="6" t="s">
        <v>56</v>
      </c>
      <c r="I7" s="7">
        <v>4.3500000000000004E-2</v>
      </c>
      <c r="J7" s="7">
        <v>4.3098381711198966E-2</v>
      </c>
      <c r="K7" s="7">
        <v>4.3908017146644843E-2</v>
      </c>
      <c r="L7" s="7">
        <v>3.9686510316392205E-2</v>
      </c>
    </row>
    <row r="8" spans="1:12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4.6324919016432944E-2</v>
      </c>
      <c r="H8" s="6" t="s">
        <v>59</v>
      </c>
      <c r="I8" s="7">
        <v>4.7500000000000001E-2</v>
      </c>
      <c r="J8" s="7">
        <v>4.4290287718750099E-2</v>
      </c>
      <c r="K8" s="7">
        <v>4.5040479116494031E-2</v>
      </c>
      <c r="L8" s="7">
        <v>4.6324919016432944E-2</v>
      </c>
    </row>
    <row r="9" spans="1:12" x14ac:dyDescent="0.25">
      <c r="A9" s="6" t="s">
        <v>61</v>
      </c>
      <c r="B9" s="7">
        <v>1.35E-2</v>
      </c>
      <c r="C9" s="7">
        <v>1.4144104979094982E-3</v>
      </c>
      <c r="D9" s="7">
        <v>1.3438694733395331E-3</v>
      </c>
      <c r="E9" s="7">
        <v>5.0030084861069817E-3</v>
      </c>
      <c r="H9" s="6" t="s">
        <v>61</v>
      </c>
      <c r="I9" s="7">
        <v>1.35E-2</v>
      </c>
      <c r="J9" s="7">
        <v>1.4144104979094982E-3</v>
      </c>
      <c r="K9" s="7">
        <v>1.3438694733395331E-3</v>
      </c>
      <c r="L9" s="7">
        <v>5.0030084861069817E-3</v>
      </c>
    </row>
    <row r="10" spans="1:12" x14ac:dyDescent="0.25">
      <c r="A10" s="6" t="s">
        <v>60</v>
      </c>
      <c r="B10" s="7">
        <v>1E-4</v>
      </c>
      <c r="C10" s="7">
        <v>1.4627865124793545E-3</v>
      </c>
      <c r="D10" s="7">
        <v>1.3898328264950312E-3</v>
      </c>
      <c r="E10" s="7">
        <v>4.8636221943246828E-3</v>
      </c>
      <c r="H10" s="6" t="s">
        <v>60</v>
      </c>
      <c r="I10" s="7">
        <v>1E-4</v>
      </c>
      <c r="J10" s="7">
        <v>1.4627865124793545E-3</v>
      </c>
      <c r="K10" s="7">
        <v>1.3898328264950312E-3</v>
      </c>
      <c r="L10" s="7">
        <v>4.8636221943246828E-3</v>
      </c>
    </row>
    <row r="11" spans="1:12" x14ac:dyDescent="0.25">
      <c r="A11" s="6" t="s">
        <v>62</v>
      </c>
      <c r="B11" s="7">
        <v>1E-4</v>
      </c>
      <c r="C11" s="7">
        <v>1.9888724497054591E-3</v>
      </c>
      <c r="D11" s="7">
        <v>1.8896812314922464E-3</v>
      </c>
      <c r="E11" s="7">
        <v>6.478230362728034E-3</v>
      </c>
      <c r="H11" s="6" t="s">
        <v>62</v>
      </c>
      <c r="I11" s="7">
        <v>1E-4</v>
      </c>
      <c r="J11" s="7">
        <v>1.9888724497054591E-3</v>
      </c>
      <c r="K11" s="7">
        <v>1.8896812314922464E-3</v>
      </c>
      <c r="L11" s="7">
        <v>6.478230362728034E-3</v>
      </c>
    </row>
    <row r="12" spans="1:12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3.5142257556276528E-2</v>
      </c>
      <c r="H12" s="6" t="s">
        <v>63</v>
      </c>
      <c r="I12" s="7">
        <v>5.74E-2</v>
      </c>
      <c r="J12" s="7">
        <v>4.1240534708220075E-2</v>
      </c>
      <c r="K12" s="7">
        <v>4.2142826717749687E-2</v>
      </c>
      <c r="L12" s="7">
        <v>3.5142257556276528E-2</v>
      </c>
    </row>
    <row r="13" spans="1:12" x14ac:dyDescent="0.25">
      <c r="A13" s="6" t="s">
        <v>64</v>
      </c>
      <c r="B13" s="7">
        <v>1E-3</v>
      </c>
      <c r="C13" s="7">
        <v>1.6087732031098564E-3</v>
      </c>
      <c r="D13" s="7">
        <v>1.5285387095057691E-3</v>
      </c>
      <c r="E13" s="7">
        <v>5.5105677350382491E-3</v>
      </c>
      <c r="H13" s="6" t="s">
        <v>64</v>
      </c>
      <c r="I13" s="7">
        <v>1E-3</v>
      </c>
      <c r="J13" s="7">
        <v>1.6087732031098564E-3</v>
      </c>
      <c r="K13" s="7">
        <v>1.5285387095057691E-3</v>
      </c>
      <c r="L13" s="7">
        <v>5.5105677350382491E-3</v>
      </c>
    </row>
    <row r="14" spans="1:12" x14ac:dyDescent="0.25">
      <c r="A14" s="6" t="s">
        <v>66</v>
      </c>
      <c r="B14" s="7">
        <v>1.5900000000000001E-2</v>
      </c>
      <c r="C14" s="7">
        <v>1.3493920014509243E-3</v>
      </c>
      <c r="D14" s="7">
        <v>1.2820936503219194E-3</v>
      </c>
      <c r="E14" s="7">
        <v>4.7476759355095516E-3</v>
      </c>
      <c r="H14" s="6" t="s">
        <v>66</v>
      </c>
      <c r="I14" s="7">
        <v>1.5900000000000001E-2</v>
      </c>
      <c r="J14" s="7">
        <v>1.3493920014509243E-3</v>
      </c>
      <c r="K14" s="7">
        <v>1.2820936503219194E-3</v>
      </c>
      <c r="L14" s="7">
        <v>4.7476759355095516E-3</v>
      </c>
    </row>
    <row r="15" spans="1:12" x14ac:dyDescent="0.25">
      <c r="A15" s="6" t="s">
        <v>65</v>
      </c>
      <c r="B15" s="7">
        <v>1.4800000000000001E-2</v>
      </c>
      <c r="C15" s="7">
        <v>2.4342100979616705E-3</v>
      </c>
      <c r="D15" s="7">
        <v>2.3128085143460501E-3</v>
      </c>
      <c r="E15" s="7">
        <v>8.5231188455794169E-3</v>
      </c>
      <c r="H15" s="6" t="s">
        <v>65</v>
      </c>
      <c r="I15" s="7">
        <v>1.4800000000000001E-2</v>
      </c>
      <c r="J15" s="7">
        <v>2.4342100979616705E-3</v>
      </c>
      <c r="K15" s="7">
        <v>2.3128085143460501E-3</v>
      </c>
      <c r="L15" s="7">
        <v>8.5231188455794169E-3</v>
      </c>
    </row>
    <row r="16" spans="1:12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3.2035338355879787E-2</v>
      </c>
      <c r="H16" s="6" t="s">
        <v>68</v>
      </c>
      <c r="I16" s="7">
        <v>4.87E-2</v>
      </c>
      <c r="J16" s="7">
        <v>4.0440885843423736E-2</v>
      </c>
      <c r="K16" s="7">
        <v>4.1383058814175228E-2</v>
      </c>
      <c r="L16" s="7">
        <v>3.2035338355879787E-2</v>
      </c>
    </row>
    <row r="17" spans="1:12" x14ac:dyDescent="0.25">
      <c r="A17" s="6" t="s">
        <v>70</v>
      </c>
      <c r="B17" s="7">
        <v>5.3E-3</v>
      </c>
      <c r="C17" s="7">
        <v>1.2937150119505063E-3</v>
      </c>
      <c r="D17" s="7">
        <v>1.2291934444286195E-3</v>
      </c>
      <c r="E17" s="7">
        <v>4.4849473698231708E-3</v>
      </c>
      <c r="H17" s="6" t="s">
        <v>70</v>
      </c>
      <c r="I17" s="7">
        <v>5.3E-3</v>
      </c>
      <c r="J17" s="7">
        <v>1.2937150119505063E-3</v>
      </c>
      <c r="K17" s="7">
        <v>1.2291934444286195E-3</v>
      </c>
      <c r="L17" s="7">
        <v>4.4849473698231708E-3</v>
      </c>
    </row>
    <row r="18" spans="1:12" x14ac:dyDescent="0.25">
      <c r="A18" s="6" t="s">
        <v>67</v>
      </c>
      <c r="B18" s="7">
        <v>1E-4</v>
      </c>
      <c r="C18" s="7">
        <v>1.442427212327188E-3</v>
      </c>
      <c r="D18" s="7">
        <v>1.3704889075878319E-3</v>
      </c>
      <c r="E18" s="7">
        <v>4.7956852889066452E-3</v>
      </c>
      <c r="H18" s="6" t="s">
        <v>67</v>
      </c>
      <c r="I18" s="7">
        <v>1E-4</v>
      </c>
      <c r="J18" s="7">
        <v>1.442427212327188E-3</v>
      </c>
      <c r="K18" s="7">
        <v>1.3704889075878319E-3</v>
      </c>
      <c r="L18" s="7">
        <v>4.7956852889066452E-3</v>
      </c>
    </row>
    <row r="19" spans="1:12" x14ac:dyDescent="0.25">
      <c r="A19" s="6" t="s">
        <v>69</v>
      </c>
      <c r="B19" s="7">
        <v>1.26E-2</v>
      </c>
      <c r="C19" s="7">
        <v>1.3887688942914199E-3</v>
      </c>
      <c r="D19" s="7">
        <v>1.3195066957719609E-3</v>
      </c>
      <c r="E19" s="7">
        <v>4.8985017468098132E-3</v>
      </c>
      <c r="H19" s="6" t="s">
        <v>69</v>
      </c>
      <c r="I19" s="7">
        <v>1.26E-2</v>
      </c>
      <c r="J19" s="7">
        <v>1.3887688942914199E-3</v>
      </c>
      <c r="K19" s="7">
        <v>1.3195066957719609E-3</v>
      </c>
      <c r="L19" s="7">
        <v>4.8985017468098132E-3</v>
      </c>
    </row>
    <row r="20" spans="1:12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4.0936223246479421E-2</v>
      </c>
      <c r="H20" s="6" t="s">
        <v>71</v>
      </c>
      <c r="I20" s="7">
        <v>5.28E-2</v>
      </c>
      <c r="J20" s="7">
        <v>4.3889217769041394E-2</v>
      </c>
      <c r="K20" s="7">
        <v>4.4659411765195403E-2</v>
      </c>
      <c r="L20" s="7">
        <v>4.0936223246479421E-2</v>
      </c>
    </row>
    <row r="21" spans="1:12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6.3096273980663198E-2</v>
      </c>
      <c r="H21" s="6" t="s">
        <v>72</v>
      </c>
      <c r="I21" s="7">
        <v>6.6200000000000009E-2</v>
      </c>
      <c r="J21" s="7">
        <v>5.0420732087042786E-2</v>
      </c>
      <c r="K21" s="7">
        <v>5.0865179270184455E-2</v>
      </c>
      <c r="L21" s="7">
        <v>6.3096273980663198E-2</v>
      </c>
    </row>
    <row r="22" spans="1:12" x14ac:dyDescent="0.25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5.0585026487276863E-2</v>
      </c>
      <c r="H22" s="6" t="s">
        <v>74</v>
      </c>
      <c r="I22" s="7">
        <v>5.11E-2</v>
      </c>
      <c r="J22" s="7">
        <v>5.1948748130750136E-2</v>
      </c>
      <c r="K22" s="7">
        <v>5.8637409359907543E-2</v>
      </c>
      <c r="L22" s="7">
        <v>5.0585026487276863E-2</v>
      </c>
    </row>
    <row r="23" spans="1:12" x14ac:dyDescent="0.25">
      <c r="A23" s="6" t="s">
        <v>73</v>
      </c>
      <c r="B23" s="7">
        <v>1E-4</v>
      </c>
      <c r="C23" s="7">
        <v>1.5054562746285908E-3</v>
      </c>
      <c r="D23" s="7">
        <v>1.4303745156805752E-3</v>
      </c>
      <c r="E23" s="7">
        <v>5.0262458493834962E-3</v>
      </c>
      <c r="H23" s="6" t="s">
        <v>73</v>
      </c>
      <c r="I23" s="7">
        <v>1E-4</v>
      </c>
      <c r="J23" s="7">
        <v>1.5054562746285908E-3</v>
      </c>
      <c r="K23" s="7">
        <v>1.4303745156805752E-3</v>
      </c>
      <c r="L23" s="7">
        <v>5.0262458493834962E-3</v>
      </c>
    </row>
    <row r="24" spans="1:12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8.4348824367638339E-2</v>
      </c>
      <c r="H24" s="6" t="s">
        <v>75</v>
      </c>
      <c r="I24" s="7">
        <v>9.2200000000000004E-2</v>
      </c>
      <c r="J24" s="7">
        <v>5.5416375366843254E-2</v>
      </c>
      <c r="K24" s="7">
        <v>5.5611674374215561E-2</v>
      </c>
      <c r="L24" s="7">
        <v>8.4348824367638339E-2</v>
      </c>
    </row>
    <row r="25" spans="1:12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4.2664650365474913E-2</v>
      </c>
      <c r="H25" s="6" t="s">
        <v>76</v>
      </c>
      <c r="I25" s="7">
        <v>5.4400000000000004E-2</v>
      </c>
      <c r="J25" s="7">
        <v>4.3241851657409999E-2</v>
      </c>
      <c r="K25" s="7">
        <v>4.4044331803061512E-2</v>
      </c>
      <c r="L25" s="7">
        <v>4.2664650365474913E-2</v>
      </c>
    </row>
    <row r="26" spans="1:12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3.3260944519071155E-2</v>
      </c>
      <c r="H26" s="6" t="s">
        <v>77</v>
      </c>
      <c r="I26" s="7">
        <v>5.7599999999999998E-2</v>
      </c>
      <c r="J26" s="7">
        <v>4.0890496957175657E-2</v>
      </c>
      <c r="K26" s="7">
        <v>4.1810246431587879E-2</v>
      </c>
      <c r="L26" s="7">
        <v>3.3260944519071155E-2</v>
      </c>
    </row>
    <row r="27" spans="1:12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4.5423748297569032E-2</v>
      </c>
      <c r="H27" s="6" t="s">
        <v>78</v>
      </c>
      <c r="I27" s="7">
        <v>4.3500000000000004E-2</v>
      </c>
      <c r="J27" s="7">
        <v>4.5369591527941525E-2</v>
      </c>
      <c r="K27" s="7">
        <v>4.6065954707756401E-2</v>
      </c>
      <c r="L27" s="7">
        <v>4.5423748297569032E-2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499984740745262"/>
  </sheetPr>
  <dimension ref="A1:K298"/>
  <sheetViews>
    <sheetView zoomScale="85" zoomScaleNormal="85" workbookViewId="0">
      <selection activeCell="G3" sqref="G3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2.1500470933940922E-2</v>
      </c>
      <c r="G4" s="6" t="s">
        <v>79</v>
      </c>
      <c r="H4" s="7">
        <v>2.0299999999999999E-2</v>
      </c>
      <c r="I4" s="7">
        <v>3.616817621712913E-2</v>
      </c>
      <c r="J4" s="7">
        <v>3.769673395383074E-2</v>
      </c>
      <c r="K4" s="7">
        <v>2.1500470933940922E-2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2.6092660701744683E-2</v>
      </c>
      <c r="G5" s="6" t="s">
        <v>80</v>
      </c>
      <c r="H5" s="7">
        <v>4.5600000000000002E-2</v>
      </c>
      <c r="I5" s="7">
        <v>3.2310208111427451E-2</v>
      </c>
      <c r="J5" s="7">
        <v>3.3687890041890656E-2</v>
      </c>
      <c r="K5" s="7">
        <v>2.6092660701744683E-2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2.0175803768425701E-2</v>
      </c>
      <c r="G6" s="6" t="s">
        <v>81</v>
      </c>
      <c r="H6" s="7">
        <v>3.7499999999999999E-2</v>
      </c>
      <c r="I6" s="7">
        <v>2.907464592057149E-2</v>
      </c>
      <c r="J6" s="7">
        <v>3.0325792835501915E-2</v>
      </c>
      <c r="K6" s="7">
        <v>2.0175803768425701E-2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2.0175803768425704E-2</v>
      </c>
      <c r="G7" s="6" t="s">
        <v>82</v>
      </c>
      <c r="H7" s="7">
        <v>3.7499999999999999E-2</v>
      </c>
      <c r="I7" s="7">
        <v>2.907464592057149E-2</v>
      </c>
      <c r="J7" s="7">
        <v>3.0325792835501915E-2</v>
      </c>
      <c r="K7" s="7">
        <v>2.0175803768425704E-2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2.2513940170164677E-2</v>
      </c>
      <c r="G8" s="6" t="s">
        <v>83</v>
      </c>
      <c r="H8" s="7">
        <v>2.0299999999999999E-2</v>
      </c>
      <c r="I8" s="7">
        <v>3.7450464297001267E-2</v>
      </c>
      <c r="J8" s="7">
        <v>3.9029169220662435E-2</v>
      </c>
      <c r="K8" s="7">
        <v>2.2513940170164677E-2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2.0422118411225321E-2</v>
      </c>
      <c r="G9" s="6" t="s">
        <v>84</v>
      </c>
      <c r="H9" s="7">
        <v>2.0299999999999999E-2</v>
      </c>
      <c r="I9" s="7">
        <v>3.3311474166143912E-2</v>
      </c>
      <c r="J9" s="7">
        <v>3.4728313191514461E-2</v>
      </c>
      <c r="K9" s="7">
        <v>2.0422118411225321E-2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2.0521771197806973E-2</v>
      </c>
      <c r="G10" s="6" t="s">
        <v>85</v>
      </c>
      <c r="H10" s="7">
        <v>4.0999999999999995E-2</v>
      </c>
      <c r="I10" s="7">
        <v>2.9367234069972752E-2</v>
      </c>
      <c r="J10" s="7">
        <v>3.0629823400114303E-2</v>
      </c>
      <c r="K10" s="7">
        <v>2.0521771197806973E-2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1.5092856125223682E-2</v>
      </c>
      <c r="G11" s="6" t="s">
        <v>86</v>
      </c>
      <c r="H11" s="7">
        <v>2.1599999999999998E-2</v>
      </c>
      <c r="I11" s="7">
        <v>2.8016472425904312E-2</v>
      </c>
      <c r="J11" s="7">
        <v>2.9226236733520775E-2</v>
      </c>
      <c r="K11" s="7">
        <v>1.5092856125223682E-2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2.0668785593555821E-2</v>
      </c>
      <c r="G12" s="6" t="s">
        <v>87</v>
      </c>
      <c r="H12" s="7">
        <v>4.2999999999999997E-2</v>
      </c>
      <c r="I12" s="7">
        <v>2.9510800832727453E-2</v>
      </c>
      <c r="J12" s="7">
        <v>3.0779004711897453E-2</v>
      </c>
      <c r="K12" s="7">
        <v>2.0668785593555821E-2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2.0668785593555825E-2</v>
      </c>
      <c r="G13" s="6" t="s">
        <v>88</v>
      </c>
      <c r="H13" s="7">
        <v>4.2999999999999997E-2</v>
      </c>
      <c r="I13" s="7">
        <v>2.951080083272745E-2</v>
      </c>
      <c r="J13" s="7">
        <v>3.0779004711897449E-2</v>
      </c>
      <c r="K13" s="7">
        <v>2.0668785593555825E-2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2.0181052757969116E-2</v>
      </c>
      <c r="G14" s="6" t="s">
        <v>89</v>
      </c>
      <c r="H14" s="7">
        <v>3.6699999999999997E-2</v>
      </c>
      <c r="I14" s="7">
        <v>2.9054355887237558E-2</v>
      </c>
      <c r="J14" s="7">
        <v>3.0304709308014072E-2</v>
      </c>
      <c r="K14" s="7">
        <v>2.0181052757969116E-2</v>
      </c>
    </row>
    <row r="15" spans="1:11" x14ac:dyDescent="0.25">
      <c r="A15" s="6" t="s">
        <v>90</v>
      </c>
      <c r="B15" s="7">
        <v>2.75E-2</v>
      </c>
      <c r="C15" s="7">
        <v>1.9095966763894162E-3</v>
      </c>
      <c r="D15" s="7">
        <v>1.984276386082881E-3</v>
      </c>
      <c r="E15" s="7">
        <v>3.8199456216365547E-3</v>
      </c>
      <c r="G15" s="6" t="s">
        <v>90</v>
      </c>
      <c r="H15" s="7">
        <v>2.75E-2</v>
      </c>
      <c r="I15" s="7">
        <v>1.9095966763894162E-3</v>
      </c>
      <c r="J15" s="7">
        <v>1.984276386082881E-3</v>
      </c>
      <c r="K15" s="7">
        <v>3.8199456216365547E-3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3.180980094809998E-2</v>
      </c>
      <c r="G16" s="6" t="s">
        <v>91</v>
      </c>
      <c r="H16" s="7">
        <v>5.57E-2</v>
      </c>
      <c r="I16" s="7">
        <v>3.570004216263635E-2</v>
      </c>
      <c r="J16" s="7">
        <v>3.7210292308148998E-2</v>
      </c>
      <c r="K16" s="7">
        <v>3.180980094809998E-2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1.9624459706584645E-2</v>
      </c>
      <c r="G17" s="6" t="s">
        <v>92</v>
      </c>
      <c r="H17" s="7">
        <v>2.0299999999999999E-2</v>
      </c>
      <c r="I17" s="7">
        <v>2.9710477115813164E-2</v>
      </c>
      <c r="J17" s="7">
        <v>3.0986489851710805E-2</v>
      </c>
      <c r="K17" s="7">
        <v>1.9624459706584645E-2</v>
      </c>
    </row>
    <row r="18" spans="1:11" x14ac:dyDescent="0.25">
      <c r="A18" s="6" t="s">
        <v>93</v>
      </c>
      <c r="B18" s="7">
        <v>1E-4</v>
      </c>
      <c r="C18" s="7">
        <v>1.4462455527311519E-3</v>
      </c>
      <c r="D18" s="7">
        <v>1.5028047200981785E-3</v>
      </c>
      <c r="E18" s="7">
        <v>2.7474243589218502E-3</v>
      </c>
      <c r="G18" s="6" t="s">
        <v>93</v>
      </c>
      <c r="H18" s="7">
        <v>1E-4</v>
      </c>
      <c r="I18" s="7">
        <v>1.4462455527311519E-3</v>
      </c>
      <c r="J18" s="7">
        <v>1.5028047200981785E-3</v>
      </c>
      <c r="K18" s="7">
        <v>2.7474243589218502E-3</v>
      </c>
    </row>
    <row r="19" spans="1:11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1.9624459706584642E-2</v>
      </c>
      <c r="G19" s="6" t="s">
        <v>94</v>
      </c>
      <c r="H19" s="7">
        <v>2.0299999999999999E-2</v>
      </c>
      <c r="I19" s="7">
        <v>2.6271962616629573E-2</v>
      </c>
      <c r="J19" s="7">
        <v>2.8996925037620656E-2</v>
      </c>
      <c r="K19" s="7">
        <v>1.9624459706584642E-2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1.9624459706584645E-2</v>
      </c>
      <c r="G20" s="6" t="s">
        <v>95</v>
      </c>
      <c r="H20" s="7">
        <v>2.0299999999999999E-2</v>
      </c>
      <c r="I20" s="7">
        <v>2.971047711581316E-2</v>
      </c>
      <c r="J20" s="7">
        <v>3.0986489851710805E-2</v>
      </c>
      <c r="K20" s="7">
        <v>1.9624459706584645E-2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1.9624459706584645E-2</v>
      </c>
      <c r="G21" s="6" t="s">
        <v>96</v>
      </c>
      <c r="H21" s="7">
        <v>2.0299999999999999E-2</v>
      </c>
      <c r="I21" s="7">
        <v>2.6271962616629577E-2</v>
      </c>
      <c r="J21" s="7">
        <v>2.8996925037620656E-2</v>
      </c>
      <c r="K21" s="7">
        <v>1.9624459706584645E-2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1.5705571881508222E-2</v>
      </c>
      <c r="G22" s="6" t="s">
        <v>97</v>
      </c>
      <c r="H22" s="7">
        <v>2.3299999999999998E-2</v>
      </c>
      <c r="I22" s="7">
        <v>2.8940453127951384E-2</v>
      </c>
      <c r="J22" s="7">
        <v>3.0186352087164393E-2</v>
      </c>
      <c r="K22" s="7">
        <v>1.5705571881508222E-2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2.1954597718485683E-2</v>
      </c>
      <c r="G23" s="6" t="s">
        <v>98</v>
      </c>
      <c r="H23" s="7">
        <v>2.0299999999999999E-2</v>
      </c>
      <c r="I23" s="7">
        <v>3.5428187690543789E-2</v>
      </c>
      <c r="J23" s="7">
        <v>3.69278062648426E-2</v>
      </c>
      <c r="K23" s="7">
        <v>2.1954597718485683E-2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2.4553006088882823E-2</v>
      </c>
      <c r="G24" s="6" t="s">
        <v>99</v>
      </c>
      <c r="H24" s="7">
        <v>3.27E-2</v>
      </c>
      <c r="I24" s="7">
        <v>3.1897863819848243E-2</v>
      </c>
      <c r="J24" s="7">
        <v>3.3259419961882072E-2</v>
      </c>
      <c r="K24" s="7">
        <v>2.4553006088882823E-2</v>
      </c>
    </row>
    <row r="25" spans="1:11" x14ac:dyDescent="0.25">
      <c r="A25" s="6" t="s">
        <v>100</v>
      </c>
      <c r="B25" s="7">
        <v>8.3000000000000001E-3</v>
      </c>
      <c r="C25" s="7">
        <v>1.5949382201077395E-3</v>
      </c>
      <c r="D25" s="7">
        <v>1.6573123982414515E-3</v>
      </c>
      <c r="E25" s="7">
        <v>2.8659513814063807E-3</v>
      </c>
      <c r="G25" s="6" t="s">
        <v>100</v>
      </c>
      <c r="H25" s="7">
        <v>8.3000000000000001E-3</v>
      </c>
      <c r="I25" s="7">
        <v>1.5949382201077395E-3</v>
      </c>
      <c r="J25" s="7">
        <v>1.6573123982414515E-3</v>
      </c>
      <c r="K25" s="7">
        <v>2.8659513814063807E-3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2.0471081295759863E-2</v>
      </c>
      <c r="G26" s="6" t="s">
        <v>101</v>
      </c>
      <c r="H26" s="7">
        <v>2.8499999999999998E-2</v>
      </c>
      <c r="I26" s="7">
        <v>3.0772567597074502E-2</v>
      </c>
      <c r="J26" s="7">
        <v>3.2090116124162751E-2</v>
      </c>
      <c r="K26" s="7">
        <v>2.0471081295759863E-2</v>
      </c>
    </row>
    <row r="27" spans="1:11" x14ac:dyDescent="0.25">
      <c r="A27" s="6" t="s">
        <v>102</v>
      </c>
      <c r="B27" s="7">
        <v>8.3000000000000001E-3</v>
      </c>
      <c r="C27" s="7">
        <v>1.5949382201077395E-3</v>
      </c>
      <c r="D27" s="7">
        <v>1.6573123982414515E-3</v>
      </c>
      <c r="E27" s="7">
        <v>2.8659513814063807E-3</v>
      </c>
      <c r="G27" s="6" t="s">
        <v>102</v>
      </c>
      <c r="H27" s="7">
        <v>8.3000000000000001E-3</v>
      </c>
      <c r="I27" s="7">
        <v>1.5949382201077395E-3</v>
      </c>
      <c r="J27" s="7">
        <v>1.6573123982414515E-3</v>
      </c>
      <c r="K27" s="7">
        <v>2.8659513814063807E-3</v>
      </c>
    </row>
    <row r="28" spans="1:11" x14ac:dyDescent="0.25">
      <c r="A28" s="6" t="s">
        <v>103</v>
      </c>
      <c r="B28" s="7">
        <v>2.4799999999999999E-2</v>
      </c>
      <c r="C28" s="7">
        <v>1.9710851385867983E-3</v>
      </c>
      <c r="D28" s="7">
        <v>2.0481695133926269E-3</v>
      </c>
      <c r="E28" s="7">
        <v>3.7939910116090202E-3</v>
      </c>
      <c r="G28" s="6" t="s">
        <v>103</v>
      </c>
      <c r="H28" s="7">
        <v>2.4799999999999999E-2</v>
      </c>
      <c r="I28" s="7">
        <v>1.9710851385867983E-3</v>
      </c>
      <c r="J28" s="7">
        <v>2.0481695133926269E-3</v>
      </c>
      <c r="K28" s="7">
        <v>3.7939910116090202E-3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2.014859236748727E-2</v>
      </c>
      <c r="G29" s="6" t="s">
        <v>104</v>
      </c>
      <c r="H29" s="7">
        <v>2.0299999999999999E-2</v>
      </c>
      <c r="I29" s="7">
        <v>3.3143146318790423E-2</v>
      </c>
      <c r="J29" s="7">
        <v>3.4553402448972106E-2</v>
      </c>
      <c r="K29" s="7">
        <v>2.014859236748727E-2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1.6231700156836126E-2</v>
      </c>
      <c r="G30" s="6" t="s">
        <v>105</v>
      </c>
      <c r="H30" s="7">
        <v>2.0299999999999999E-2</v>
      </c>
      <c r="I30" s="7">
        <v>2.9700555743312498E-2</v>
      </c>
      <c r="J30" s="7">
        <v>3.0976180478315886E-2</v>
      </c>
      <c r="K30" s="7">
        <v>1.6231700156836126E-2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1.5871461577854254E-2</v>
      </c>
      <c r="G31" s="6" t="s">
        <v>106</v>
      </c>
      <c r="H31" s="7">
        <v>2.0999999999999998E-2</v>
      </c>
      <c r="I31" s="7">
        <v>2.958273562005706E-2</v>
      </c>
      <c r="J31" s="7">
        <v>3.0853752694862062E-2</v>
      </c>
      <c r="K31" s="7">
        <v>1.5871461577854254E-2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1.5871461577854257E-2</v>
      </c>
      <c r="G32" s="6" t="s">
        <v>107</v>
      </c>
      <c r="H32" s="7">
        <v>2.0999999999999998E-2</v>
      </c>
      <c r="I32" s="7">
        <v>2.958273562005706E-2</v>
      </c>
      <c r="J32" s="7">
        <v>3.0853752694862062E-2</v>
      </c>
      <c r="K32" s="7">
        <v>1.5871461577854257E-2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1.9820040844777578E-2</v>
      </c>
      <c r="G33" s="6" t="s">
        <v>108</v>
      </c>
      <c r="H33" s="7">
        <v>3.3299999999999996E-2</v>
      </c>
      <c r="I33" s="7">
        <v>2.896493407055957E-2</v>
      </c>
      <c r="J33" s="7">
        <v>3.0211790420256967E-2</v>
      </c>
      <c r="K33" s="7">
        <v>1.9820040844777578E-2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2.0458977233729816E-2</v>
      </c>
      <c r="G34" s="6" t="s">
        <v>109</v>
      </c>
      <c r="H34" s="7">
        <v>2.0299999999999999E-2</v>
      </c>
      <c r="I34" s="7">
        <v>3.3535859585192569E-2</v>
      </c>
      <c r="J34" s="7">
        <v>3.4961473781865628E-2</v>
      </c>
      <c r="K34" s="7">
        <v>2.0458977233729816E-2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2.1153891197628321E-2</v>
      </c>
      <c r="G35" s="6" t="s">
        <v>110</v>
      </c>
      <c r="H35" s="7">
        <v>3.9599999999999996E-2</v>
      </c>
      <c r="I35" s="7">
        <v>3.1307466705808147E-2</v>
      </c>
      <c r="J35" s="7">
        <v>3.2645933843956754E-2</v>
      </c>
      <c r="K35" s="7">
        <v>2.1153891197628321E-2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1.5691176234522118E-2</v>
      </c>
      <c r="G36" s="6" t="s">
        <v>111</v>
      </c>
      <c r="H36" s="7">
        <v>2.3699999999999999E-2</v>
      </c>
      <c r="I36" s="7">
        <v>2.8075252120505847E-2</v>
      </c>
      <c r="J36" s="7">
        <v>2.9287315159882261E-2</v>
      </c>
      <c r="K36" s="7">
        <v>1.5691176234522118E-2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1.5691176234522118E-2</v>
      </c>
      <c r="G37" s="6" t="s">
        <v>112</v>
      </c>
      <c r="H37" s="7">
        <v>2.4899999999999999E-2</v>
      </c>
      <c r="I37" s="7">
        <v>2.8075252120505847E-2</v>
      </c>
      <c r="J37" s="7">
        <v>2.9287315159882265E-2</v>
      </c>
      <c r="K37" s="7">
        <v>1.5691176234522118E-2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1.5691176234522118E-2</v>
      </c>
      <c r="G38" s="6" t="s">
        <v>113</v>
      </c>
      <c r="H38" s="7">
        <v>2.3699999999999999E-2</v>
      </c>
      <c r="I38" s="7">
        <v>2.8075252120505847E-2</v>
      </c>
      <c r="J38" s="7">
        <v>2.9287315159882265E-2</v>
      </c>
      <c r="K38" s="7">
        <v>1.5691176234522118E-2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2.8036706713088586E-2</v>
      </c>
      <c r="G39" s="6" t="s">
        <v>114</v>
      </c>
      <c r="H39" s="7">
        <v>4.6799999999999994E-2</v>
      </c>
      <c r="I39" s="7">
        <v>3.3977494163188793E-2</v>
      </c>
      <c r="J39" s="7">
        <v>3.542037962058571E-2</v>
      </c>
      <c r="K39" s="7">
        <v>2.8036706713088586E-2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2.8036706713088586E-2</v>
      </c>
      <c r="G40" s="6" t="s">
        <v>115</v>
      </c>
      <c r="H40" s="7">
        <v>4.6799999999999994E-2</v>
      </c>
      <c r="I40" s="7">
        <v>3.3977494163188793E-2</v>
      </c>
      <c r="J40" s="7">
        <v>3.5420379620585717E-2</v>
      </c>
      <c r="K40" s="7">
        <v>2.8036706713088586E-2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1.6320855610410571E-2</v>
      </c>
      <c r="G41" s="6" t="s">
        <v>116</v>
      </c>
      <c r="H41" s="7">
        <v>2.0299999999999999E-2</v>
      </c>
      <c r="I41" s="7">
        <v>2.9763478464821996E-2</v>
      </c>
      <c r="J41" s="7">
        <v>3.1041563955352219E-2</v>
      </c>
      <c r="K41" s="7">
        <v>1.6320855610410571E-2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1.8496902813363542E-2</v>
      </c>
      <c r="G42" s="6" t="s">
        <v>117</v>
      </c>
      <c r="H42" s="7">
        <v>2.0999999999999998E-2</v>
      </c>
      <c r="I42" s="7">
        <v>2.9067888647333451E-2</v>
      </c>
      <c r="J42" s="7">
        <v>3.0318771301642782E-2</v>
      </c>
      <c r="K42" s="7">
        <v>1.8496902813363542E-2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2.0954787643001377E-2</v>
      </c>
      <c r="G43" s="6" t="s">
        <v>118</v>
      </c>
      <c r="H43" s="7">
        <v>2.0299999999999999E-2</v>
      </c>
      <c r="I43" s="7">
        <v>3.3649095989893074E-2</v>
      </c>
      <c r="J43" s="7">
        <v>3.5079138588612654E-2</v>
      </c>
      <c r="K43" s="7">
        <v>2.0954787643001377E-2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1.568516109393853E-2</v>
      </c>
      <c r="G44" s="6" t="s">
        <v>119</v>
      </c>
      <c r="H44" s="7">
        <v>2.5700000000000001E-2</v>
      </c>
      <c r="I44" s="7">
        <v>2.8526809178619765E-2</v>
      </c>
      <c r="J44" s="7">
        <v>2.9756531522930535E-2</v>
      </c>
      <c r="K44" s="7">
        <v>1.568516109393853E-2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2.2049349795291329E-2</v>
      </c>
      <c r="G45" s="6" t="s">
        <v>120</v>
      </c>
      <c r="H45" s="7">
        <v>2.0299999999999999E-2</v>
      </c>
      <c r="I45" s="7">
        <v>3.664205634558125E-2</v>
      </c>
      <c r="J45" s="7">
        <v>3.8189146388533643E-2</v>
      </c>
      <c r="K45" s="7">
        <v>2.2049349795291329E-2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2.3106196505676059E-2</v>
      </c>
      <c r="G46" s="6" t="s">
        <v>121</v>
      </c>
      <c r="H46" s="7">
        <v>4.8100000000000004E-2</v>
      </c>
      <c r="I46" s="7">
        <v>3.1034259594289338E-2</v>
      </c>
      <c r="J46" s="7">
        <v>3.2362042262766053E-2</v>
      </c>
      <c r="K46" s="7">
        <v>2.3106196505676059E-2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1.8502557488138293E-2</v>
      </c>
      <c r="G47" s="6" t="s">
        <v>122</v>
      </c>
      <c r="H47" s="7">
        <v>3.0499999999999999E-2</v>
      </c>
      <c r="I47" s="7">
        <v>2.8401141000971818E-2</v>
      </c>
      <c r="J47" s="7">
        <v>2.9625948766649049E-2</v>
      </c>
      <c r="K47" s="7">
        <v>1.8502557488138293E-2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1.8502557488138296E-2</v>
      </c>
      <c r="G48" s="6" t="s">
        <v>123</v>
      </c>
      <c r="H48" s="7">
        <v>3.0899999999999997E-2</v>
      </c>
      <c r="I48" s="7">
        <v>2.8401141000971818E-2</v>
      </c>
      <c r="J48" s="7">
        <v>2.9625948766649049E-2</v>
      </c>
      <c r="K48" s="7">
        <v>1.8502557488138296E-2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2.0879467838837967E-2</v>
      </c>
      <c r="G49" s="6" t="s">
        <v>124</v>
      </c>
      <c r="H49" s="7">
        <v>2.8499999999999998E-2</v>
      </c>
      <c r="I49" s="7">
        <v>2.9909626048538626E-2</v>
      </c>
      <c r="J49" s="7">
        <v>3.1193427017766159E-2</v>
      </c>
      <c r="K49" s="7">
        <v>2.0879467838837967E-2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2.2468490598271336E-2</v>
      </c>
      <c r="G50" s="6" t="s">
        <v>125</v>
      </c>
      <c r="H50" s="7">
        <v>2.0299999999999999E-2</v>
      </c>
      <c r="I50" s="7">
        <v>3.6057503838616847E-2</v>
      </c>
      <c r="J50" s="7">
        <v>3.7581733446137799E-2</v>
      </c>
      <c r="K50" s="7">
        <v>2.2468490598271336E-2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2.0973037585071293E-2</v>
      </c>
      <c r="G51" s="6" t="s">
        <v>126</v>
      </c>
      <c r="H51" s="7">
        <v>4.2999999999999997E-2</v>
      </c>
      <c r="I51" s="7">
        <v>2.9860217072373695E-2</v>
      </c>
      <c r="J51" s="7">
        <v>3.1142085775986261E-2</v>
      </c>
      <c r="K51" s="7">
        <v>2.0973037585071293E-2</v>
      </c>
    </row>
    <row r="52" spans="1:11" x14ac:dyDescent="0.25">
      <c r="A52" s="6" t="s">
        <v>61</v>
      </c>
      <c r="B52" s="7">
        <v>1E-4</v>
      </c>
      <c r="C52" s="7">
        <v>1.2715419618310345E-3</v>
      </c>
      <c r="D52" s="7">
        <v>1.3212688940920101E-3</v>
      </c>
      <c r="E52" s="7">
        <v>2.0966272560349252E-3</v>
      </c>
      <c r="G52" s="6" t="s">
        <v>61</v>
      </c>
      <c r="H52" s="7">
        <v>1E-4</v>
      </c>
      <c r="I52" s="7">
        <v>1.2715419618310345E-3</v>
      </c>
      <c r="J52" s="7">
        <v>1.3212688940920101E-3</v>
      </c>
      <c r="K52" s="7">
        <v>2.0966272560349252E-3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3.3485206612231366E-2</v>
      </c>
      <c r="G53" s="6" t="s">
        <v>127</v>
      </c>
      <c r="H53" s="7">
        <v>5.8599999999999999E-2</v>
      </c>
      <c r="I53" s="7">
        <v>3.6731086318552847E-2</v>
      </c>
      <c r="J53" s="7">
        <v>3.8281658108524241E-2</v>
      </c>
      <c r="K53" s="7">
        <v>3.3485206612231366E-2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2.4634630884633031E-2</v>
      </c>
      <c r="G54" s="6" t="s">
        <v>128</v>
      </c>
      <c r="H54" s="7">
        <v>4.2999999999999997E-2</v>
      </c>
      <c r="I54" s="7">
        <v>3.1479497157486866E-2</v>
      </c>
      <c r="J54" s="7">
        <v>3.2824691990728697E-2</v>
      </c>
      <c r="K54" s="7">
        <v>2.4634630884633031E-2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1.9259208508329895E-2</v>
      </c>
      <c r="G55" s="6" t="s">
        <v>129</v>
      </c>
      <c r="H55" s="7">
        <v>2.0299999999999999E-2</v>
      </c>
      <c r="I55" s="7">
        <v>3.3803159628520374E-2</v>
      </c>
      <c r="J55" s="7">
        <v>3.5239227283708305E-2</v>
      </c>
      <c r="K55" s="7">
        <v>1.9259208508329895E-2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3.3620796709384546E-2</v>
      </c>
      <c r="G56" s="6" t="s">
        <v>130</v>
      </c>
      <c r="H56" s="7">
        <v>5.8800000000000005E-2</v>
      </c>
      <c r="I56" s="7">
        <v>3.6814528424702342E-2</v>
      </c>
      <c r="J56" s="7">
        <v>3.8368363433729638E-2</v>
      </c>
      <c r="K56" s="7">
        <v>3.3620796709384546E-2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1.8695143740178874E-2</v>
      </c>
      <c r="G57" s="6" t="s">
        <v>131</v>
      </c>
      <c r="H57" s="7">
        <v>2.0299999999999999E-2</v>
      </c>
      <c r="I57" s="7">
        <v>3.2730379194472504E-2</v>
      </c>
      <c r="J57" s="7">
        <v>3.4124493000258577E-2</v>
      </c>
      <c r="K57" s="7">
        <v>1.8695143740178874E-2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1.6909196978888999E-2</v>
      </c>
      <c r="G58" s="6" t="s">
        <v>132</v>
      </c>
      <c r="H58" s="7">
        <v>2.1700000000000001E-2</v>
      </c>
      <c r="I58" s="7">
        <v>3.0870907449395191E-2</v>
      </c>
      <c r="J58" s="7">
        <v>3.2192301810377799E-2</v>
      </c>
      <c r="K58" s="7">
        <v>1.6909196978888999E-2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2.4743414898320569E-2</v>
      </c>
      <c r="G59" s="6" t="s">
        <v>133</v>
      </c>
      <c r="H59" s="7">
        <v>3.3099999999999997E-2</v>
      </c>
      <c r="I59" s="7">
        <v>3.2000114782568763E-2</v>
      </c>
      <c r="J59" s="7">
        <v>3.3365669712569844E-2</v>
      </c>
      <c r="K59" s="7">
        <v>2.4743414898320569E-2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1.6089541681274154E-2</v>
      </c>
      <c r="G60" s="6" t="s">
        <v>134</v>
      </c>
      <c r="H60" s="7">
        <v>2.0299999999999999E-2</v>
      </c>
      <c r="I60" s="7">
        <v>2.9613071459010432E-2</v>
      </c>
      <c r="J60" s="7">
        <v>3.0885274895142072E-2</v>
      </c>
      <c r="K60" s="7">
        <v>1.6089541681274154E-2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2.7424853986934918E-2</v>
      </c>
      <c r="G61" s="6" t="s">
        <v>135</v>
      </c>
      <c r="H61" s="7">
        <v>4.53E-2</v>
      </c>
      <c r="I61" s="7">
        <v>3.3642974188411008E-2</v>
      </c>
      <c r="J61" s="7">
        <v>3.5072777378273669E-2</v>
      </c>
      <c r="K61" s="7">
        <v>2.7424853986934918E-2</v>
      </c>
    </row>
    <row r="62" spans="1:11" x14ac:dyDescent="0.25">
      <c r="A62" s="6" t="s">
        <v>136</v>
      </c>
      <c r="B62" s="7">
        <v>1E-4</v>
      </c>
      <c r="C62" s="7">
        <v>1.4462455527311519E-3</v>
      </c>
      <c r="D62" s="7">
        <v>1.5028047200981785E-3</v>
      </c>
      <c r="E62" s="7">
        <v>2.7474243589218502E-3</v>
      </c>
      <c r="G62" s="6" t="s">
        <v>136</v>
      </c>
      <c r="H62" s="7">
        <v>1E-4</v>
      </c>
      <c r="I62" s="7">
        <v>1.4462455527311519E-3</v>
      </c>
      <c r="J62" s="7">
        <v>1.5028047200981785E-3</v>
      </c>
      <c r="K62" s="7">
        <v>2.7474243589218502E-3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2.3107785582979302E-2</v>
      </c>
      <c r="G63" s="6" t="s">
        <v>137</v>
      </c>
      <c r="H63" s="7">
        <v>4.82E-2</v>
      </c>
      <c r="I63" s="7">
        <v>3.103523037042142E-2</v>
      </c>
      <c r="J63" s="7">
        <v>3.2363051003605876E-2</v>
      </c>
      <c r="K63" s="7">
        <v>2.3107785582979302E-2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2.4823904609526763E-2</v>
      </c>
      <c r="G64" s="6" t="s">
        <v>138</v>
      </c>
      <c r="H64" s="7">
        <v>4.0599999999999997E-2</v>
      </c>
      <c r="I64" s="7">
        <v>3.227053133794662E-2</v>
      </c>
      <c r="J64" s="7">
        <v>3.3646661605714889E-2</v>
      </c>
      <c r="K64" s="7">
        <v>2.4823904609526763E-2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2.7217178652014715E-2</v>
      </c>
      <c r="G65" s="6" t="s">
        <v>139</v>
      </c>
      <c r="H65" s="7">
        <v>2.9699999999999997E-2</v>
      </c>
      <c r="I65" s="7">
        <v>3.2902647403804157E-2</v>
      </c>
      <c r="J65" s="7">
        <v>3.4303498202810506E-2</v>
      </c>
      <c r="K65" s="7">
        <v>2.7217178652014715E-2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2.0126877629613592E-2</v>
      </c>
      <c r="G66" s="6" t="s">
        <v>140</v>
      </c>
      <c r="H66" s="7">
        <v>3.6900000000000002E-2</v>
      </c>
      <c r="I66" s="7">
        <v>2.9059557846895984E-2</v>
      </c>
      <c r="J66" s="7">
        <v>3.0310114703739351E-2</v>
      </c>
      <c r="K66" s="7">
        <v>2.0126877629613592E-2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2.0352315159645661E-2</v>
      </c>
      <c r="G67" s="6" t="s">
        <v>141</v>
      </c>
      <c r="H67" s="7">
        <v>3.8800000000000001E-2</v>
      </c>
      <c r="I67" s="7">
        <v>2.9201751943517484E-2</v>
      </c>
      <c r="J67" s="7">
        <v>3.0457869667735157E-2</v>
      </c>
      <c r="K67" s="7">
        <v>2.0352315159645661E-2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2.0786015350332848E-2</v>
      </c>
      <c r="G68" s="6" t="s">
        <v>142</v>
      </c>
      <c r="H68" s="7">
        <v>2.0299999999999999E-2</v>
      </c>
      <c r="I68" s="7">
        <v>3.3949643313001085E-2</v>
      </c>
      <c r="J68" s="7">
        <v>3.5391439590974703E-2</v>
      </c>
      <c r="K68" s="7">
        <v>2.0786015350332848E-2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2.8994931918520747E-2</v>
      </c>
      <c r="G69" s="6" t="s">
        <v>143</v>
      </c>
      <c r="H69" s="7">
        <v>2.69E-2</v>
      </c>
      <c r="I69" s="7">
        <v>3.3928312818005395E-2</v>
      </c>
      <c r="J69" s="7">
        <v>3.5369274911884747E-2</v>
      </c>
      <c r="K69" s="7">
        <v>2.8994931918520747E-2</v>
      </c>
    </row>
    <row r="70" spans="1:11" x14ac:dyDescent="0.25">
      <c r="A70" s="6" t="s">
        <v>144</v>
      </c>
      <c r="B70" s="7">
        <v>8.8999999999999999E-3</v>
      </c>
      <c r="C70" s="7">
        <v>1.9197879488568742E-3</v>
      </c>
      <c r="D70" s="7">
        <v>1.9948662145798336E-3</v>
      </c>
      <c r="E70" s="7">
        <v>3.8573516915895402E-3</v>
      </c>
      <c r="G70" s="6" t="s">
        <v>144</v>
      </c>
      <c r="H70" s="7">
        <v>8.8999999999999999E-3</v>
      </c>
      <c r="I70" s="7">
        <v>1.9197879488568742E-3</v>
      </c>
      <c r="J70" s="7">
        <v>1.9948662145798336E-3</v>
      </c>
      <c r="K70" s="7">
        <v>3.8573516915895402E-3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1.5497150427146247E-2</v>
      </c>
      <c r="G71" s="6" t="s">
        <v>145</v>
      </c>
      <c r="H71" s="7">
        <v>2.3599999999999999E-2</v>
      </c>
      <c r="I71" s="7">
        <v>2.8122872996406624E-2</v>
      </c>
      <c r="J71" s="7">
        <v>2.933679837311929E-2</v>
      </c>
      <c r="K71" s="7">
        <v>1.5497150427146247E-2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1.5497150427146247E-2</v>
      </c>
      <c r="G72" s="6" t="s">
        <v>146</v>
      </c>
      <c r="H72" s="7">
        <v>2.3599999999999999E-2</v>
      </c>
      <c r="I72" s="7">
        <v>2.8122872996406624E-2</v>
      </c>
      <c r="J72" s="7">
        <v>2.933679837311929E-2</v>
      </c>
      <c r="K72" s="7">
        <v>1.5497150427146247E-2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2.4983975942808791E-2</v>
      </c>
      <c r="G73" s="6" t="s">
        <v>147</v>
      </c>
      <c r="H73" s="7">
        <v>4.3700000000000003E-2</v>
      </c>
      <c r="I73" s="7">
        <v>3.1667229723274661E-2</v>
      </c>
      <c r="J73" s="7">
        <v>3.3019766323333741E-2</v>
      </c>
      <c r="K73" s="7">
        <v>2.4983975942808791E-2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2.2541574238440842E-2</v>
      </c>
      <c r="G74" s="6" t="s">
        <v>148</v>
      </c>
      <c r="H74" s="7">
        <v>4.6899999999999997E-2</v>
      </c>
      <c r="I74" s="7">
        <v>3.0677960970486848E-2</v>
      </c>
      <c r="J74" s="7">
        <v>3.199180966111434E-2</v>
      </c>
      <c r="K74" s="7">
        <v>2.2541574238440842E-2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1.5571826556599852E-2</v>
      </c>
      <c r="G75" s="6" t="s">
        <v>149</v>
      </c>
      <c r="H75" s="7">
        <v>2.0299999999999999E-2</v>
      </c>
      <c r="I75" s="7">
        <v>2.9222485382858501E-2</v>
      </c>
      <c r="J75" s="7">
        <v>3.0479413941767126E-2</v>
      </c>
      <c r="K75" s="7">
        <v>1.5571826556599852E-2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1.6237330195472244E-2</v>
      </c>
      <c r="G76" s="6" t="s">
        <v>150</v>
      </c>
      <c r="H76" s="7">
        <v>2.0299999999999999E-2</v>
      </c>
      <c r="I76" s="7">
        <v>2.9704020467443273E-2</v>
      </c>
      <c r="J76" s="7">
        <v>3.0979780699431678E-2</v>
      </c>
      <c r="K76" s="7">
        <v>1.6237330195472244E-2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2.3657060022122558E-2</v>
      </c>
      <c r="G77" s="6" t="s">
        <v>151</v>
      </c>
      <c r="H77" s="7">
        <v>3.3299999999999996E-2</v>
      </c>
      <c r="I77" s="7">
        <v>3.1451527959617608E-2</v>
      </c>
      <c r="J77" s="7">
        <v>3.2795628985144411E-2</v>
      </c>
      <c r="K77" s="7">
        <v>2.3657060022122558E-2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2.2262681412993011E-2</v>
      </c>
      <c r="G78" s="6" t="s">
        <v>152</v>
      </c>
      <c r="H78" s="7">
        <v>3.8800000000000001E-2</v>
      </c>
      <c r="I78" s="7">
        <v>3.0098213225596838E-2</v>
      </c>
      <c r="J78" s="7">
        <v>3.1389389383422443E-2</v>
      </c>
      <c r="K78" s="7">
        <v>2.2262681412993011E-2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2.5842048194964679E-2</v>
      </c>
      <c r="G79" s="6" t="s">
        <v>153</v>
      </c>
      <c r="H79" s="7">
        <v>3.3500000000000002E-2</v>
      </c>
      <c r="I79" s="7">
        <v>3.2643492601459718E-2</v>
      </c>
      <c r="J79" s="7">
        <v>3.403420848263549E-2</v>
      </c>
      <c r="K79" s="7">
        <v>2.5842048194964679E-2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2.5842048194964679E-2</v>
      </c>
      <c r="G80" s="6" t="s">
        <v>154</v>
      </c>
      <c r="H80" s="7">
        <v>3.3500000000000002E-2</v>
      </c>
      <c r="I80" s="7">
        <v>3.2643492601459718E-2</v>
      </c>
      <c r="J80" s="7">
        <v>3.403420848263549E-2</v>
      </c>
      <c r="K80" s="7">
        <v>2.5842048194964679E-2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2.0214469967236904E-2</v>
      </c>
      <c r="G81" s="6" t="s">
        <v>155</v>
      </c>
      <c r="H81" s="7">
        <v>3.9800000000000002E-2</v>
      </c>
      <c r="I81" s="7">
        <v>2.9765325997977016E-2</v>
      </c>
      <c r="J81" s="7">
        <v>3.1043483741062645E-2</v>
      </c>
      <c r="K81" s="7">
        <v>2.0214469967236904E-2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2.3028857021198133E-2</v>
      </c>
      <c r="G82" s="6" t="s">
        <v>156</v>
      </c>
      <c r="H82" s="7">
        <v>3.7999999999999999E-2</v>
      </c>
      <c r="I82" s="7">
        <v>3.0526463816256604E-2</v>
      </c>
      <c r="J82" s="7">
        <v>3.1834387819416221E-2</v>
      </c>
      <c r="K82" s="7">
        <v>2.3028857021198133E-2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1.4702297275499666E-2</v>
      </c>
      <c r="G83" s="6" t="s">
        <v>157</v>
      </c>
      <c r="H83" s="7">
        <v>2.0299999999999999E-2</v>
      </c>
      <c r="I83" s="7">
        <v>2.799173540107721E-2</v>
      </c>
      <c r="J83" s="7">
        <v>2.9200532303452764E-2</v>
      </c>
      <c r="K83" s="7">
        <v>1.4702297275499666E-2</v>
      </c>
    </row>
    <row r="84" spans="1:11" x14ac:dyDescent="0.25">
      <c r="A84" s="6" t="s">
        <v>158</v>
      </c>
      <c r="B84" s="7">
        <v>1E-4</v>
      </c>
      <c r="C84" s="7">
        <v>1.2297961839189335E-3</v>
      </c>
      <c r="D84" s="7">
        <v>1.2778905397233466E-3</v>
      </c>
      <c r="E84" s="7">
        <v>2.1095053904064188E-3</v>
      </c>
      <c r="G84" s="6" t="s">
        <v>158</v>
      </c>
      <c r="H84" s="7">
        <v>1E-4</v>
      </c>
      <c r="I84" s="7">
        <v>1.2297961839189335E-3</v>
      </c>
      <c r="J84" s="7">
        <v>1.2778905397233466E-3</v>
      </c>
      <c r="K84" s="7">
        <v>2.1095053904064188E-3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2.6519468771868972E-2</v>
      </c>
      <c r="G85" s="6" t="s">
        <v>159</v>
      </c>
      <c r="H85" s="7">
        <v>3.1099999999999999E-2</v>
      </c>
      <c r="I85" s="7">
        <v>3.2506751816350141E-2</v>
      </c>
      <c r="J85" s="7">
        <v>3.3892120095981831E-2</v>
      </c>
      <c r="K85" s="7">
        <v>2.6519468771868972E-2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2.1008111599267919E-2</v>
      </c>
      <c r="G86" s="6" t="s">
        <v>65</v>
      </c>
      <c r="H86" s="7">
        <v>2.0299999999999999E-2</v>
      </c>
      <c r="I86" s="7">
        <v>3.3662535017073517E-2</v>
      </c>
      <c r="J86" s="7">
        <v>3.5093103183658193E-2</v>
      </c>
      <c r="K86" s="7">
        <v>2.1008111599267919E-2</v>
      </c>
    </row>
    <row r="87" spans="1:11" x14ac:dyDescent="0.25">
      <c r="A87" s="6" t="s">
        <v>160</v>
      </c>
      <c r="B87" s="7">
        <v>1E-4</v>
      </c>
      <c r="C87" s="7">
        <v>1.999533658907602E-3</v>
      </c>
      <c r="D87" s="7">
        <v>2.077730586570813E-3</v>
      </c>
      <c r="E87" s="7">
        <v>2.9411356238975088E-3</v>
      </c>
      <c r="G87" s="6" t="s">
        <v>160</v>
      </c>
      <c r="H87" s="7">
        <v>1E-4</v>
      </c>
      <c r="I87" s="7">
        <v>1.999533658907602E-3</v>
      </c>
      <c r="J87" s="7">
        <v>2.077730586570813E-3</v>
      </c>
      <c r="K87" s="7">
        <v>2.9411356238975088E-3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1.5204695249707436E-2</v>
      </c>
      <c r="G88" s="6" t="s">
        <v>161</v>
      </c>
      <c r="H88" s="7">
        <v>2.2199999999999998E-2</v>
      </c>
      <c r="I88" s="7">
        <v>2.8046658611117097E-2</v>
      </c>
      <c r="J88" s="7">
        <v>2.9257603427464186E-2</v>
      </c>
      <c r="K88" s="7">
        <v>1.5204695249707436E-2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1.6427639308463974E-2</v>
      </c>
      <c r="G89" s="6" t="s">
        <v>162</v>
      </c>
      <c r="H89" s="7">
        <v>2.4999999999999998E-2</v>
      </c>
      <c r="I89" s="7">
        <v>2.8081895913463426E-2</v>
      </c>
      <c r="J89" s="7">
        <v>2.9294218775521495E-2</v>
      </c>
      <c r="K89" s="7">
        <v>1.6427639308463974E-2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2.0614678314328751E-2</v>
      </c>
      <c r="G90" s="6" t="s">
        <v>163</v>
      </c>
      <c r="H90" s="7">
        <v>2.0299999999999999E-2</v>
      </c>
      <c r="I90" s="7">
        <v>3.3730725563902213E-2</v>
      </c>
      <c r="J90" s="7">
        <v>3.5163960497927346E-2</v>
      </c>
      <c r="K90" s="7">
        <v>2.0614678314328751E-2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2.6080497449323024E-2</v>
      </c>
      <c r="G91" s="6" t="s">
        <v>164</v>
      </c>
      <c r="H91" s="7">
        <v>3.0699999999999998E-2</v>
      </c>
      <c r="I91" s="7">
        <v>3.2718138168569305E-2</v>
      </c>
      <c r="J91" s="7">
        <v>3.4111773257424149E-2</v>
      </c>
      <c r="K91" s="7">
        <v>2.6080497449323024E-2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2.1260790996525707E-2</v>
      </c>
      <c r="G92" s="6" t="s">
        <v>165</v>
      </c>
      <c r="H92" s="7">
        <v>2.7299999999999998E-2</v>
      </c>
      <c r="I92" s="7">
        <v>3.0178160224966024E-2</v>
      </c>
      <c r="J92" s="7">
        <v>3.1472462916670524E-2</v>
      </c>
      <c r="K92" s="7">
        <v>2.1260790996525707E-2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1.7488254284280694E-2</v>
      </c>
      <c r="G93" s="6" t="s">
        <v>166</v>
      </c>
      <c r="H93" s="7">
        <v>2.0299999999999999E-2</v>
      </c>
      <c r="I93" s="7">
        <v>3.1584506954438804E-2</v>
      </c>
      <c r="J93" s="7">
        <v>3.2933808466985383E-2</v>
      </c>
      <c r="K93" s="7">
        <v>1.7488254284280694E-2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2.246020473015085E-2</v>
      </c>
      <c r="G94" s="6" t="s">
        <v>167</v>
      </c>
      <c r="H94" s="7">
        <v>3.6400000000000002E-2</v>
      </c>
      <c r="I94" s="7">
        <v>3.0870767189448797E-2</v>
      </c>
      <c r="J94" s="7">
        <v>3.2192156065203974E-2</v>
      </c>
      <c r="K94" s="7">
        <v>2.246020473015085E-2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2.3041916628605663E-2</v>
      </c>
      <c r="G95" s="6" t="s">
        <v>168</v>
      </c>
      <c r="H95" s="7">
        <v>4.8000000000000001E-2</v>
      </c>
      <c r="I95" s="7">
        <v>3.0994665010841742E-2</v>
      </c>
      <c r="J95" s="7">
        <v>3.232089923087704E-2</v>
      </c>
      <c r="K95" s="7">
        <v>2.3041916628605663E-2</v>
      </c>
    </row>
    <row r="96" spans="1:11" x14ac:dyDescent="0.25">
      <c r="A96" s="6" t="s">
        <v>169</v>
      </c>
      <c r="B96" s="7">
        <v>2.5000000000000001E-3</v>
      </c>
      <c r="C96" s="7">
        <v>1.2271140642186873E-3</v>
      </c>
      <c r="D96" s="7">
        <v>1.2751035288054656E-3</v>
      </c>
      <c r="E96" s="7">
        <v>2.1870715997864519E-3</v>
      </c>
      <c r="G96" s="6" t="s">
        <v>169</v>
      </c>
      <c r="H96" s="7">
        <v>2.5000000000000001E-3</v>
      </c>
      <c r="I96" s="7">
        <v>1.2271140642186873E-3</v>
      </c>
      <c r="J96" s="7">
        <v>1.2751035288054656E-3</v>
      </c>
      <c r="K96" s="7">
        <v>2.1870715997864519E-3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1.5621939998474653E-2</v>
      </c>
      <c r="G97" s="6" t="s">
        <v>170</v>
      </c>
      <c r="H97" s="7">
        <v>2.18E-2</v>
      </c>
      <c r="I97" s="7">
        <v>2.8145252197866986E-2</v>
      </c>
      <c r="J97" s="7">
        <v>2.936005277104857E-2</v>
      </c>
      <c r="K97" s="7">
        <v>1.5621939998474653E-2</v>
      </c>
    </row>
    <row r="98" spans="1:11" x14ac:dyDescent="0.25">
      <c r="A98" s="6" t="s">
        <v>171</v>
      </c>
      <c r="B98" s="7">
        <v>2.4E-2</v>
      </c>
      <c r="C98" s="7">
        <v>1.4343741573022931E-3</v>
      </c>
      <c r="D98" s="7">
        <v>1.4904690630923886E-3</v>
      </c>
      <c r="E98" s="7">
        <v>2.9147695508186036E-3</v>
      </c>
      <c r="G98" s="6" t="s">
        <v>171</v>
      </c>
      <c r="H98" s="7">
        <v>2.4E-2</v>
      </c>
      <c r="I98" s="7">
        <v>1.4343741573022931E-3</v>
      </c>
      <c r="J98" s="7">
        <v>1.4904690630923886E-3</v>
      </c>
      <c r="K98" s="7">
        <v>2.9147695508186036E-3</v>
      </c>
    </row>
    <row r="99" spans="1:11" x14ac:dyDescent="0.25">
      <c r="A99" s="6" t="s">
        <v>172</v>
      </c>
      <c r="B99" s="7">
        <v>2.4E-2</v>
      </c>
      <c r="C99" s="7">
        <v>1.4343741573022931E-3</v>
      </c>
      <c r="D99" s="7">
        <v>1.4904690630923886E-3</v>
      </c>
      <c r="E99" s="7">
        <v>2.9147695508186036E-3</v>
      </c>
      <c r="G99" s="6" t="s">
        <v>172</v>
      </c>
      <c r="H99" s="7">
        <v>2.4E-2</v>
      </c>
      <c r="I99" s="7">
        <v>1.4343741573022931E-3</v>
      </c>
      <c r="J99" s="7">
        <v>1.4904690630923886E-3</v>
      </c>
      <c r="K99" s="7">
        <v>2.9147695508186036E-3</v>
      </c>
    </row>
    <row r="100" spans="1:11" x14ac:dyDescent="0.25">
      <c r="A100" s="6" t="s">
        <v>173</v>
      </c>
      <c r="B100" s="7">
        <v>2.3400000000000001E-2</v>
      </c>
      <c r="C100" s="7">
        <v>1.4448545601398301E-3</v>
      </c>
      <c r="D100" s="7">
        <v>1.5013593291492405E-3</v>
      </c>
      <c r="E100" s="7">
        <v>2.9241071549706574E-3</v>
      </c>
      <c r="G100" s="6" t="s">
        <v>173</v>
      </c>
      <c r="H100" s="7">
        <v>2.3400000000000001E-2</v>
      </c>
      <c r="I100" s="7">
        <v>1.4448545601398301E-3</v>
      </c>
      <c r="J100" s="7">
        <v>1.5013593291492405E-3</v>
      </c>
      <c r="K100" s="7">
        <v>2.9241071549706574E-3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2.0830338926845007E-2</v>
      </c>
      <c r="G101" s="6" t="s">
        <v>174</v>
      </c>
      <c r="H101" s="7">
        <v>4.4299999999999999E-2</v>
      </c>
      <c r="I101" s="7">
        <v>2.9637837047865805E-2</v>
      </c>
      <c r="J101" s="7">
        <v>3.0911009006308457E-2</v>
      </c>
      <c r="K101" s="7">
        <v>2.0830338926845007E-2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2.0836931080809449E-2</v>
      </c>
      <c r="G102" s="6" t="s">
        <v>175</v>
      </c>
      <c r="H102" s="7">
        <v>4.4499999999999998E-2</v>
      </c>
      <c r="I102" s="7">
        <v>2.9705527744227966E-2</v>
      </c>
      <c r="J102" s="7">
        <v>3.0981346922167682E-2</v>
      </c>
      <c r="K102" s="7">
        <v>2.0836931080809449E-2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2.4553006088882827E-2</v>
      </c>
      <c r="G103" s="6" t="s">
        <v>176</v>
      </c>
      <c r="H103" s="7">
        <v>3.27E-2</v>
      </c>
      <c r="I103" s="7">
        <v>3.1897863819848243E-2</v>
      </c>
      <c r="J103" s="7">
        <v>3.3259419961882072E-2</v>
      </c>
      <c r="K103" s="7">
        <v>2.4553006088882827E-2</v>
      </c>
    </row>
    <row r="104" spans="1:11" x14ac:dyDescent="0.25">
      <c r="A104" s="6" t="s">
        <v>177</v>
      </c>
      <c r="B104" s="7">
        <v>1E-4</v>
      </c>
      <c r="C104" s="7">
        <v>1.2523256126299048E-3</v>
      </c>
      <c r="D104" s="7">
        <v>1.3013010399278418E-3</v>
      </c>
      <c r="E104" s="7">
        <v>2.0997066842004361E-3</v>
      </c>
      <c r="G104" s="6" t="s">
        <v>177</v>
      </c>
      <c r="H104" s="7">
        <v>1E-4</v>
      </c>
      <c r="I104" s="7">
        <v>1.2523256126299048E-3</v>
      </c>
      <c r="J104" s="7">
        <v>1.3013010399278418E-3</v>
      </c>
      <c r="K104" s="7">
        <v>2.0997066842004361E-3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1.8354303768416753E-2</v>
      </c>
      <c r="G105" s="6" t="s">
        <v>178</v>
      </c>
      <c r="H105" s="7">
        <v>2.0299999999999999E-2</v>
      </c>
      <c r="I105" s="7">
        <v>3.2530789013524471E-2</v>
      </c>
      <c r="J105" s="7">
        <v>3.3917097329829358E-2</v>
      </c>
      <c r="K105" s="7">
        <v>1.8354303768416753E-2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1.9299580774555822E-2</v>
      </c>
      <c r="G106" s="6" t="s">
        <v>179</v>
      </c>
      <c r="H106" s="7">
        <v>2.0299999999999999E-2</v>
      </c>
      <c r="I106" s="7">
        <v>3.2969990753781993E-2</v>
      </c>
      <c r="J106" s="7">
        <v>3.4373475188408005E-2</v>
      </c>
      <c r="K106" s="7">
        <v>1.9299580774555822E-2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2.8903293502204167E-2</v>
      </c>
      <c r="G107" s="6" t="s">
        <v>180</v>
      </c>
      <c r="H107" s="7">
        <v>5.0599999999999999E-2</v>
      </c>
      <c r="I107" s="7">
        <v>3.3911378330123691E-2</v>
      </c>
      <c r="J107" s="7">
        <v>3.5351678157119967E-2</v>
      </c>
      <c r="K107" s="7">
        <v>2.8903293502204167E-2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2.4630991528582908E-2</v>
      </c>
      <c r="G108" s="6" t="s">
        <v>181</v>
      </c>
      <c r="H108" s="7">
        <v>4.02E-2</v>
      </c>
      <c r="I108" s="7">
        <v>3.2131632602035096E-2</v>
      </c>
      <c r="J108" s="7">
        <v>3.3502330876020121E-2</v>
      </c>
      <c r="K108" s="7">
        <v>2.4630991528582908E-2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2.4630991528582915E-2</v>
      </c>
      <c r="G109" s="6" t="s">
        <v>182</v>
      </c>
      <c r="H109" s="7">
        <v>4.02E-2</v>
      </c>
      <c r="I109" s="7">
        <v>3.2131632602035096E-2</v>
      </c>
      <c r="J109" s="7">
        <v>3.3502330876020114E-2</v>
      </c>
      <c r="K109" s="7">
        <v>2.4630991528582915E-2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1.8588983948974964E-2</v>
      </c>
      <c r="G110" s="6" t="s">
        <v>183</v>
      </c>
      <c r="H110" s="7">
        <v>2.9699999999999997E-2</v>
      </c>
      <c r="I110" s="7">
        <v>3.0092869773461713E-2</v>
      </c>
      <c r="J110" s="7">
        <v>3.1383836961791742E-2</v>
      </c>
      <c r="K110" s="7">
        <v>1.8588983948974964E-2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3.2545459329886041E-2</v>
      </c>
      <c r="G111" s="6" t="s">
        <v>184</v>
      </c>
      <c r="H111" s="7">
        <v>5.6900000000000006E-2</v>
      </c>
      <c r="I111" s="7">
        <v>3.6152766115724294E-2</v>
      </c>
      <c r="J111" s="7">
        <v>3.7680721200612846E-2</v>
      </c>
      <c r="K111" s="7">
        <v>3.2545459329886041E-2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2.2267472064829517E-2</v>
      </c>
      <c r="G112" s="6" t="s">
        <v>185</v>
      </c>
      <c r="H112" s="7">
        <v>2.0299999999999999E-2</v>
      </c>
      <c r="I112" s="7">
        <v>3.7138621468187291E-2</v>
      </c>
      <c r="J112" s="7">
        <v>3.8705130972672377E-2</v>
      </c>
      <c r="K112" s="7">
        <v>2.2267472064829517E-2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1.5869402220020097E-2</v>
      </c>
      <c r="G113" s="6" t="s">
        <v>186</v>
      </c>
      <c r="H113" s="7">
        <v>2.2499999999999999E-2</v>
      </c>
      <c r="I113" s="7">
        <v>2.8001540765516617E-2</v>
      </c>
      <c r="J113" s="7">
        <v>2.9210721131991593E-2</v>
      </c>
      <c r="K113" s="7">
        <v>1.5869402220020097E-2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3.5480586138848788E-2</v>
      </c>
      <c r="G114" s="6" t="s">
        <v>187</v>
      </c>
      <c r="H114" s="7">
        <v>6.2100000000000002E-2</v>
      </c>
      <c r="I114" s="7">
        <v>3.7959042295901725E-2</v>
      </c>
      <c r="J114" s="7">
        <v>3.9557636475647161E-2</v>
      </c>
      <c r="K114" s="7">
        <v>3.5480586138848788E-2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1.8310707937227354E-2</v>
      </c>
      <c r="G115" s="6" t="s">
        <v>188</v>
      </c>
      <c r="H115" s="7">
        <v>2.29E-2</v>
      </c>
      <c r="I115" s="7">
        <v>3.0878235043949161E-2</v>
      </c>
      <c r="J115" s="7">
        <v>3.2199915969440815E-2</v>
      </c>
      <c r="K115" s="7">
        <v>1.8310707937227354E-2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2.0002011187533333E-2</v>
      </c>
      <c r="G116" s="6" t="s">
        <v>189</v>
      </c>
      <c r="H116" s="7">
        <v>2.0299999999999999E-2</v>
      </c>
      <c r="I116" s="7">
        <v>3.3248448950397032E-2</v>
      </c>
      <c r="J116" s="7">
        <v>3.4662823211938906E-2</v>
      </c>
      <c r="K116" s="7">
        <v>2.0002011187533333E-2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2.0712450645014601E-2</v>
      </c>
      <c r="G117" s="6" t="s">
        <v>190</v>
      </c>
      <c r="H117" s="7">
        <v>3.5699999999999996E-2</v>
      </c>
      <c r="I117" s="7">
        <v>2.9281402467563569E-2</v>
      </c>
      <c r="J117" s="7">
        <v>3.054063513122696E-2</v>
      </c>
      <c r="K117" s="7">
        <v>2.0712450645014601E-2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1.5672509556558519E-2</v>
      </c>
      <c r="G118" s="6" t="s">
        <v>191</v>
      </c>
      <c r="H118" s="7">
        <v>2.0500000000000001E-2</v>
      </c>
      <c r="I118" s="7">
        <v>2.9280852666019409E-2</v>
      </c>
      <c r="J118" s="7">
        <v>3.0540063828273518E-2</v>
      </c>
      <c r="K118" s="7">
        <v>1.5672509556558519E-2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2.5516683799980112E-2</v>
      </c>
      <c r="G119" s="6" t="s">
        <v>192</v>
      </c>
      <c r="H119" s="7">
        <v>4.4600000000000001E-2</v>
      </c>
      <c r="I119" s="7">
        <v>3.1976210001103678E-2</v>
      </c>
      <c r="J119" s="7">
        <v>3.3340830072889835E-2</v>
      </c>
      <c r="K119" s="7">
        <v>2.5516683799980112E-2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1.8572600848005653E-2</v>
      </c>
      <c r="G120" s="6" t="s">
        <v>193</v>
      </c>
      <c r="H120" s="7">
        <v>2.18E-2</v>
      </c>
      <c r="I120" s="7">
        <v>3.1175071924555993E-2</v>
      </c>
      <c r="J120" s="7">
        <v>3.2508361422865201E-2</v>
      </c>
      <c r="K120" s="7">
        <v>1.8572600848005653E-2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2.1821448252504778E-2</v>
      </c>
      <c r="G121" s="6" t="s">
        <v>194</v>
      </c>
      <c r="H121" s="7">
        <v>3.7900000000000003E-2</v>
      </c>
      <c r="I121" s="7">
        <v>2.9875217176537194E-2</v>
      </c>
      <c r="J121" s="7">
        <v>3.1157672497961864E-2</v>
      </c>
      <c r="K121" s="7">
        <v>2.1821448252504778E-2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1.809030106682288E-2</v>
      </c>
      <c r="G122" s="6" t="s">
        <v>195</v>
      </c>
      <c r="H122" s="7">
        <v>3.27E-2</v>
      </c>
      <c r="I122" s="7">
        <v>2.938739267399065E-2</v>
      </c>
      <c r="J122" s="7">
        <v>3.0650770358403287E-2</v>
      </c>
      <c r="K122" s="7">
        <v>1.809030106682288E-2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2.4041938314783476E-2</v>
      </c>
      <c r="G123" s="6" t="s">
        <v>196</v>
      </c>
      <c r="H123" s="7">
        <v>3.3000000000000002E-2</v>
      </c>
      <c r="I123" s="7">
        <v>3.1653579081945521E-2</v>
      </c>
      <c r="J123" s="7">
        <v>3.3005581838421713E-2</v>
      </c>
      <c r="K123" s="7">
        <v>2.4041938314783476E-2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3.5480586138848788E-2</v>
      </c>
      <c r="G124" s="6" t="s">
        <v>197</v>
      </c>
      <c r="H124" s="7">
        <v>6.2100000000000002E-2</v>
      </c>
      <c r="I124" s="7">
        <v>3.7959042295901725E-2</v>
      </c>
      <c r="J124" s="7">
        <v>3.9557636475647154E-2</v>
      </c>
      <c r="K124" s="7">
        <v>3.5480586138848788E-2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2.2492177793215943E-2</v>
      </c>
      <c r="G125" s="6" t="s">
        <v>198</v>
      </c>
      <c r="H125" s="7">
        <v>4.6199999999999998E-2</v>
      </c>
      <c r="I125" s="7">
        <v>3.0633627768649897E-2</v>
      </c>
      <c r="J125" s="7">
        <v>3.1945742694926053E-2</v>
      </c>
      <c r="K125" s="7">
        <v>2.2492177793215943E-2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2.1946343961916685E-2</v>
      </c>
      <c r="G126" s="6" t="s">
        <v>199</v>
      </c>
      <c r="H126" s="7">
        <v>4.53E-2</v>
      </c>
      <c r="I126" s="7">
        <v>3.029758160195048E-2</v>
      </c>
      <c r="J126" s="7">
        <v>3.1596554575015777E-2</v>
      </c>
      <c r="K126" s="7">
        <v>2.1946343961916685E-2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3.0263470775624992E-2</v>
      </c>
      <c r="G127" s="6" t="s">
        <v>200</v>
      </c>
      <c r="H127" s="7">
        <v>5.2599999999999994E-2</v>
      </c>
      <c r="I127" s="7">
        <v>3.462198312515144E-2</v>
      </c>
      <c r="J127" s="7">
        <v>3.6090072987842475E-2</v>
      </c>
      <c r="K127" s="7">
        <v>3.0263470775624992E-2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2.8163864383239971E-2</v>
      </c>
      <c r="G128" s="6" t="s">
        <v>201</v>
      </c>
      <c r="H128" s="7">
        <v>4.7100000000000003E-2</v>
      </c>
      <c r="I128" s="7">
        <v>3.4011822288511379E-2</v>
      </c>
      <c r="J128" s="7">
        <v>3.5456050235903758E-2</v>
      </c>
      <c r="K128" s="7">
        <v>2.8163864383239971E-2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1.9127276069109078E-2</v>
      </c>
      <c r="G129" s="6" t="s">
        <v>202</v>
      </c>
      <c r="H129" s="7">
        <v>3.1799999999999995E-2</v>
      </c>
      <c r="I129" s="7">
        <v>2.8581121180647658E-2</v>
      </c>
      <c r="J129" s="7">
        <v>2.9812967536062166E-2</v>
      </c>
      <c r="K129" s="7">
        <v>1.9127276069109078E-2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2.3015235617605129E-2</v>
      </c>
      <c r="G130" s="6" t="s">
        <v>203</v>
      </c>
      <c r="H130" s="7">
        <v>3.2199999999999999E-2</v>
      </c>
      <c r="I130" s="7">
        <v>3.1056549408709243E-2</v>
      </c>
      <c r="J130" s="7">
        <v>3.2385203777943808E-2</v>
      </c>
      <c r="K130" s="7">
        <v>2.3015235617605129E-2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2.6141020364661278E-2</v>
      </c>
      <c r="G131" s="6" t="s">
        <v>204</v>
      </c>
      <c r="H131" s="7">
        <v>3.0800000000000001E-2</v>
      </c>
      <c r="I131" s="7">
        <v>3.2755383952975135E-2</v>
      </c>
      <c r="J131" s="7">
        <v>3.4150475634418941E-2</v>
      </c>
      <c r="K131" s="7">
        <v>2.6141020364661278E-2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1.8661547608599307E-2</v>
      </c>
      <c r="G132" s="6" t="s">
        <v>205</v>
      </c>
      <c r="H132" s="7">
        <v>2.8799999999999999E-2</v>
      </c>
      <c r="I132" s="7">
        <v>3.0250661671860721E-2</v>
      </c>
      <c r="J132" s="7">
        <v>3.1547799719885958E-2</v>
      </c>
      <c r="K132" s="7">
        <v>1.8661547608599307E-2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2.2286743684318253E-2</v>
      </c>
      <c r="G133" s="6" t="s">
        <v>206</v>
      </c>
      <c r="H133" s="7">
        <v>4.6699999999999998E-2</v>
      </c>
      <c r="I133" s="7">
        <v>3.0529499868612094E-2</v>
      </c>
      <c r="J133" s="7">
        <v>3.183754260443989E-2</v>
      </c>
      <c r="K133" s="7">
        <v>2.2286743684318253E-2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2.5859604470886633E-2</v>
      </c>
      <c r="G134" s="6" t="s">
        <v>207</v>
      </c>
      <c r="H134" s="7">
        <v>3.0699999999999998E-2</v>
      </c>
      <c r="I134" s="7">
        <v>3.2599516977827016E-2</v>
      </c>
      <c r="J134" s="7">
        <v>3.3988513078670596E-2</v>
      </c>
      <c r="K134" s="7">
        <v>2.5859604470886633E-2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2.040937751762556E-2</v>
      </c>
      <c r="G135" s="6" t="s">
        <v>208</v>
      </c>
      <c r="H135" s="7">
        <v>3.9599999999999996E-2</v>
      </c>
      <c r="I135" s="7">
        <v>2.9257476132761636E-2</v>
      </c>
      <c r="J135" s="7">
        <v>3.051577309531121E-2</v>
      </c>
      <c r="K135" s="7">
        <v>2.040937751762556E-2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1.8782867235543177E-2</v>
      </c>
      <c r="G136" s="6" t="s">
        <v>74</v>
      </c>
      <c r="H136" s="7">
        <v>2.0500000000000001E-2</v>
      </c>
      <c r="I136" s="7">
        <v>2.8021584616667747E-2</v>
      </c>
      <c r="J136" s="7">
        <v>3.0814970524488103E-2</v>
      </c>
      <c r="K136" s="7">
        <v>1.8782867235543177E-2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1.896813002963427E-2</v>
      </c>
      <c r="G137" s="6" t="s">
        <v>209</v>
      </c>
      <c r="H137" s="7">
        <v>2.0299999999999999E-2</v>
      </c>
      <c r="I137" s="7">
        <v>3.1675237040769563E-2</v>
      </c>
      <c r="J137" s="7">
        <v>3.3028086787658728E-2</v>
      </c>
      <c r="K137" s="7">
        <v>1.896813002963427E-2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1.5623900536925934E-2</v>
      </c>
      <c r="G138" s="6" t="s">
        <v>210</v>
      </c>
      <c r="H138" s="7">
        <v>2.6200000000000001E-2</v>
      </c>
      <c r="I138" s="7">
        <v>2.8418624800495208E-2</v>
      </c>
      <c r="J138" s="7">
        <v>2.9644116315305901E-2</v>
      </c>
      <c r="K138" s="7">
        <v>1.5623900536925934E-2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2.0973037585071293E-2</v>
      </c>
      <c r="G139" s="6" t="s">
        <v>73</v>
      </c>
      <c r="H139" s="7">
        <v>4.2999999999999997E-2</v>
      </c>
      <c r="I139" s="7">
        <v>2.9860217072373692E-2</v>
      </c>
      <c r="J139" s="7">
        <v>3.1142085775986258E-2</v>
      </c>
      <c r="K139" s="7">
        <v>2.0973037585071293E-2</v>
      </c>
    </row>
    <row r="140" spans="1:11" x14ac:dyDescent="0.25">
      <c r="A140" s="6" t="s">
        <v>211</v>
      </c>
      <c r="B140" s="7">
        <v>2.2800000000000001E-2</v>
      </c>
      <c r="C140" s="7">
        <v>1.4672091466496266E-3</v>
      </c>
      <c r="D140" s="7">
        <v>1.5245881494967419E-3</v>
      </c>
      <c r="E140" s="7">
        <v>2.9362252619099809E-3</v>
      </c>
      <c r="G140" s="6" t="s">
        <v>211</v>
      </c>
      <c r="H140" s="7">
        <v>2.2800000000000001E-2</v>
      </c>
      <c r="I140" s="7">
        <v>1.4672091466496266E-3</v>
      </c>
      <c r="J140" s="7">
        <v>1.5245881494967419E-3</v>
      </c>
      <c r="K140" s="7">
        <v>2.9362252619099809E-3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1.4655029728108745E-2</v>
      </c>
      <c r="G141" s="6" t="s">
        <v>212</v>
      </c>
      <c r="H141" s="7">
        <v>2.0299999999999999E-2</v>
      </c>
      <c r="I141" s="7">
        <v>2.7901341711981897E-2</v>
      </c>
      <c r="J141" s="7">
        <v>2.910660353569753E-2</v>
      </c>
      <c r="K141" s="7">
        <v>1.4655029728108745E-2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3.3550653610546946E-2</v>
      </c>
      <c r="G142" s="6" t="s">
        <v>213</v>
      </c>
      <c r="H142" s="7">
        <v>2.0299999999999999E-2</v>
      </c>
      <c r="I142" s="7">
        <v>3.6533630544099964E-2</v>
      </c>
      <c r="J142" s="7">
        <v>3.8076480316068417E-2</v>
      </c>
      <c r="K142" s="7">
        <v>3.3550653610546946E-2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1.789397400483746E-2</v>
      </c>
      <c r="G143" s="6" t="s">
        <v>214</v>
      </c>
      <c r="H143" s="7">
        <v>2.7699999999999999E-2</v>
      </c>
      <c r="I143" s="7">
        <v>2.8376763200885072E-2</v>
      </c>
      <c r="J143" s="7">
        <v>2.9600617609732587E-2</v>
      </c>
      <c r="K143" s="7">
        <v>1.789397400483746E-2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1.789397400483746E-2</v>
      </c>
      <c r="G144" s="6" t="s">
        <v>215</v>
      </c>
      <c r="H144" s="7">
        <v>2.7299999999999998E-2</v>
      </c>
      <c r="I144" s="7">
        <v>2.8376763200885072E-2</v>
      </c>
      <c r="J144" s="7">
        <v>2.9600617609732587E-2</v>
      </c>
      <c r="K144" s="7">
        <v>1.789397400483746E-2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2.1910713425201494E-2</v>
      </c>
      <c r="G145" s="6" t="s">
        <v>216</v>
      </c>
      <c r="H145" s="7">
        <v>3.2299999999999995E-2</v>
      </c>
      <c r="I145" s="7">
        <v>3.0545438249584313E-2</v>
      </c>
      <c r="J145" s="7">
        <v>3.1854104296961977E-2</v>
      </c>
      <c r="K145" s="7">
        <v>2.1910713425201494E-2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2.1910713425201494E-2</v>
      </c>
      <c r="G146" s="6" t="s">
        <v>217</v>
      </c>
      <c r="H146" s="7">
        <v>3.2299999999999995E-2</v>
      </c>
      <c r="I146" s="7">
        <v>3.0545438249584313E-2</v>
      </c>
      <c r="J146" s="7">
        <v>3.1854104296961977E-2</v>
      </c>
      <c r="K146" s="7">
        <v>2.1910713425201494E-2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1.6320855610410571E-2</v>
      </c>
      <c r="G147" s="6" t="s">
        <v>218</v>
      </c>
      <c r="H147" s="7">
        <v>2.0299999999999999E-2</v>
      </c>
      <c r="I147" s="7">
        <v>2.9763478464821996E-2</v>
      </c>
      <c r="J147" s="7">
        <v>3.1041563955352219E-2</v>
      </c>
      <c r="K147" s="7">
        <v>1.6320855610410571E-2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1.5304050847906658E-2</v>
      </c>
      <c r="G148" s="6" t="s">
        <v>219</v>
      </c>
      <c r="H148" s="7">
        <v>2.29E-2</v>
      </c>
      <c r="I148" s="7">
        <v>2.8948352504305136E-2</v>
      </c>
      <c r="J148" s="7">
        <v>3.0194560389031129E-2</v>
      </c>
      <c r="K148" s="7">
        <v>1.5304050847906658E-2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2.0966328572902381E-2</v>
      </c>
      <c r="G149" s="6" t="s">
        <v>220</v>
      </c>
      <c r="H149" s="7">
        <v>4.36E-2</v>
      </c>
      <c r="I149" s="7">
        <v>2.9785852007500377E-2</v>
      </c>
      <c r="J149" s="7">
        <v>3.1064812473198235E-2</v>
      </c>
      <c r="K149" s="7">
        <v>2.0966328572902381E-2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2.1538158737703986E-2</v>
      </c>
      <c r="G150" s="6" t="s">
        <v>221</v>
      </c>
      <c r="H150" s="7">
        <v>2.0299999999999999E-2</v>
      </c>
      <c r="I150" s="7">
        <v>3.4845342840224336E-2</v>
      </c>
      <c r="J150" s="7">
        <v>3.6322167761414947E-2</v>
      </c>
      <c r="K150" s="7">
        <v>2.1538158737703986E-2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2.6088004318884812E-2</v>
      </c>
      <c r="G151" s="6" t="s">
        <v>222</v>
      </c>
      <c r="H151" s="7">
        <v>4.5600000000000002E-2</v>
      </c>
      <c r="I151" s="7">
        <v>3.230741355121005E-2</v>
      </c>
      <c r="J151" s="7">
        <v>3.3684986193178806E-2</v>
      </c>
      <c r="K151" s="7">
        <v>2.6088004318884812E-2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1.514642117958169E-2</v>
      </c>
      <c r="G152" s="6" t="s">
        <v>223</v>
      </c>
      <c r="H152" s="7">
        <v>2.18E-2</v>
      </c>
      <c r="I152" s="7">
        <v>2.8030930019874646E-2</v>
      </c>
      <c r="J152" s="7">
        <v>2.9241259729041041E-2</v>
      </c>
      <c r="K152" s="7">
        <v>1.514642117958169E-2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2.1500470933940922E-2</v>
      </c>
      <c r="G153" s="6" t="s">
        <v>224</v>
      </c>
      <c r="H153" s="7">
        <v>2.0299999999999999E-2</v>
      </c>
      <c r="I153" s="7">
        <v>3.616817621712913E-2</v>
      </c>
      <c r="J153" s="7">
        <v>3.769673395383074E-2</v>
      </c>
      <c r="K153" s="7">
        <v>2.1500470933940922E-2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2.0471081295759863E-2</v>
      </c>
      <c r="G154" s="6" t="s">
        <v>225</v>
      </c>
      <c r="H154" s="7">
        <v>2.8499999999999998E-2</v>
      </c>
      <c r="I154" s="7">
        <v>3.0772567597074502E-2</v>
      </c>
      <c r="J154" s="7">
        <v>3.2090116124162751E-2</v>
      </c>
      <c r="K154" s="7">
        <v>2.0471081295759863E-2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1.4667496523745749E-2</v>
      </c>
      <c r="G155" s="6" t="s">
        <v>226</v>
      </c>
      <c r="H155" s="7">
        <v>2.0299999999999999E-2</v>
      </c>
      <c r="I155" s="7">
        <v>2.7910975342020139E-2</v>
      </c>
      <c r="J155" s="7">
        <v>2.9116613913717924E-2</v>
      </c>
      <c r="K155" s="7">
        <v>1.4667496523745749E-2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2.4730938249073939E-2</v>
      </c>
      <c r="G156" s="6" t="s">
        <v>227</v>
      </c>
      <c r="H156" s="7">
        <v>3.4599999999999999E-2</v>
      </c>
      <c r="I156" s="7">
        <v>3.1491923652453332E-2</v>
      </c>
      <c r="J156" s="7">
        <v>3.2837604455873103E-2</v>
      </c>
      <c r="K156" s="7">
        <v>2.4730938249073939E-2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2.4730938249073939E-2</v>
      </c>
      <c r="G157" s="6" t="s">
        <v>228</v>
      </c>
      <c r="H157" s="7">
        <v>3.4599999999999999E-2</v>
      </c>
      <c r="I157" s="7">
        <v>3.1491923652453332E-2</v>
      </c>
      <c r="J157" s="7">
        <v>3.2837604455873103E-2</v>
      </c>
      <c r="K157" s="7">
        <v>2.4730938249073939E-2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2.2512820896739543E-2</v>
      </c>
      <c r="G158" s="6" t="s">
        <v>229</v>
      </c>
      <c r="H158" s="7">
        <v>2.29E-2</v>
      </c>
      <c r="I158" s="7">
        <v>3.1124537115887682E-2</v>
      </c>
      <c r="J158" s="7">
        <v>3.2455850319994338E-2</v>
      </c>
      <c r="K158" s="7">
        <v>2.2512820896739543E-2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2.1480606866047646E-2</v>
      </c>
      <c r="G159" s="6" t="s">
        <v>230</v>
      </c>
      <c r="H159" s="7">
        <v>2.9499999999999998E-2</v>
      </c>
      <c r="I159" s="7">
        <v>3.0270403772606022E-2</v>
      </c>
      <c r="J159" s="7">
        <v>3.1568313886466214E-2</v>
      </c>
      <c r="K159" s="7">
        <v>2.1480606866047646E-2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2.0061013447429287E-2</v>
      </c>
      <c r="G160" s="6" t="s">
        <v>231</v>
      </c>
      <c r="H160" s="7">
        <v>3.44E-2</v>
      </c>
      <c r="I160" s="7">
        <v>2.8930361483378124E-2</v>
      </c>
      <c r="J160" s="7">
        <v>3.0175865782767729E-2</v>
      </c>
      <c r="K160" s="7">
        <v>2.0061013447429287E-2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2.3960143768700235E-2</v>
      </c>
      <c r="G161" s="6" t="s">
        <v>232</v>
      </c>
      <c r="H161" s="7">
        <v>3.3799999999999997E-2</v>
      </c>
      <c r="I161" s="7">
        <v>3.1638045608657669E-2</v>
      </c>
      <c r="J161" s="7">
        <v>3.2989440888544691E-2</v>
      </c>
      <c r="K161" s="7">
        <v>2.3960143768700235E-2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1.7592175211244725E-2</v>
      </c>
      <c r="G162" s="6" t="s">
        <v>233</v>
      </c>
      <c r="H162" s="7">
        <v>2.3699999999999999E-2</v>
      </c>
      <c r="I162" s="7">
        <v>2.8486069613517115E-2</v>
      </c>
      <c r="J162" s="7">
        <v>2.9714198731921843E-2</v>
      </c>
      <c r="K162" s="7">
        <v>1.7592175211244725E-2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1.4832845115032802E-2</v>
      </c>
      <c r="G163" s="6" t="s">
        <v>234</v>
      </c>
      <c r="H163" s="7">
        <v>2.0299999999999999E-2</v>
      </c>
      <c r="I163" s="7">
        <v>2.8010769249112211E-2</v>
      </c>
      <c r="J163" s="7">
        <v>2.9220310519271382E-2</v>
      </c>
      <c r="K163" s="7">
        <v>1.4832845115032802E-2</v>
      </c>
    </row>
    <row r="164" spans="1:11" x14ac:dyDescent="0.25">
      <c r="A164" s="6" t="s">
        <v>235</v>
      </c>
      <c r="B164" s="7">
        <v>1E-4</v>
      </c>
      <c r="C164" s="7">
        <v>1.2896417669425535E-3</v>
      </c>
      <c r="D164" s="7">
        <v>1.3400765388263925E-3</v>
      </c>
      <c r="E164" s="7">
        <v>2.3722648815698976E-3</v>
      </c>
      <c r="G164" s="6" t="s">
        <v>235</v>
      </c>
      <c r="H164" s="7">
        <v>1E-4</v>
      </c>
      <c r="I164" s="7">
        <v>1.2896417669425535E-3</v>
      </c>
      <c r="J164" s="7">
        <v>1.3400765388263925E-3</v>
      </c>
      <c r="K164" s="7">
        <v>2.3722648815698976E-3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2.0994791888756002E-2</v>
      </c>
      <c r="G165" s="6" t="s">
        <v>236</v>
      </c>
      <c r="H165" s="7">
        <v>2.0299999999999999E-2</v>
      </c>
      <c r="I165" s="7">
        <v>3.4155744630858E-2</v>
      </c>
      <c r="J165" s="7">
        <v>3.5605601033137084E-2</v>
      </c>
      <c r="K165" s="7">
        <v>2.0994791888756002E-2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2.0994791888755998E-2</v>
      </c>
      <c r="G166" s="6" t="s">
        <v>237</v>
      </c>
      <c r="H166" s="7">
        <v>2.0299999999999999E-2</v>
      </c>
      <c r="I166" s="7">
        <v>3.4155744630858E-2</v>
      </c>
      <c r="J166" s="7">
        <v>3.5605601033137077E-2</v>
      </c>
      <c r="K166" s="7">
        <v>2.0994791888755998E-2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2.018505538232971E-2</v>
      </c>
      <c r="G167" s="6" t="s">
        <v>238</v>
      </c>
      <c r="H167" s="7">
        <v>3.7900000000000003E-2</v>
      </c>
      <c r="I167" s="7">
        <v>3.0711245428303936E-2</v>
      </c>
      <c r="J167" s="7">
        <v>3.2026395793613743E-2</v>
      </c>
      <c r="K167" s="7">
        <v>2.018505538232971E-2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2.0456704746522399E-2</v>
      </c>
      <c r="G168" s="6" t="s">
        <v>239</v>
      </c>
      <c r="H168" s="7">
        <v>3.8400000000000004E-2</v>
      </c>
      <c r="I168" s="7">
        <v>3.0878418367613833E-2</v>
      </c>
      <c r="J168" s="7">
        <v>3.2200106462450841E-2</v>
      </c>
      <c r="K168" s="7">
        <v>2.0456704746522399E-2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2.7389481583600717E-2</v>
      </c>
      <c r="G169" s="6" t="s">
        <v>240</v>
      </c>
      <c r="H169" s="7">
        <v>4.7899999999999998E-2</v>
      </c>
      <c r="I169" s="7">
        <v>3.3084225395505817E-2</v>
      </c>
      <c r="J169" s="7">
        <v>3.4492177270815168E-2</v>
      </c>
      <c r="K169" s="7">
        <v>2.7389481583600717E-2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2.7304561834172604E-2</v>
      </c>
      <c r="G170" s="6" t="s">
        <v>241</v>
      </c>
      <c r="H170" s="7">
        <v>4.7699999999999999E-2</v>
      </c>
      <c r="I170" s="7">
        <v>3.3031965806533295E-2</v>
      </c>
      <c r="J170" s="7">
        <v>3.4437873935651932E-2</v>
      </c>
      <c r="K170" s="7">
        <v>2.7304561834172604E-2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1.6320855610410571E-2</v>
      </c>
      <c r="G171" s="6" t="s">
        <v>242</v>
      </c>
      <c r="H171" s="7">
        <v>2.0299999999999999E-2</v>
      </c>
      <c r="I171" s="7">
        <v>2.9763478464821996E-2</v>
      </c>
      <c r="J171" s="7">
        <v>3.1041563955352219E-2</v>
      </c>
      <c r="K171" s="7">
        <v>1.6320855610410571E-2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2.1918981865737538E-2</v>
      </c>
      <c r="G172" s="6" t="s">
        <v>243</v>
      </c>
      <c r="H172" s="7">
        <v>3.3299999999999996E-2</v>
      </c>
      <c r="I172" s="7">
        <v>3.1685474039062654E-2</v>
      </c>
      <c r="J172" s="7">
        <v>3.3038724130207808E-2</v>
      </c>
      <c r="K172" s="7">
        <v>2.1918981865737538E-2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2.2679438879187462E-2</v>
      </c>
      <c r="G173" s="6" t="s">
        <v>244</v>
      </c>
      <c r="H173" s="7">
        <v>4.7399999999999998E-2</v>
      </c>
      <c r="I173" s="7">
        <v>3.0771164376733655E-2</v>
      </c>
      <c r="J173" s="7">
        <v>3.208865802726657E-2</v>
      </c>
      <c r="K173" s="7">
        <v>2.2679438879187462E-2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2.516081351999443E-2</v>
      </c>
      <c r="G174" s="6" t="s">
        <v>245</v>
      </c>
      <c r="H174" s="7">
        <v>3.2299999999999995E-2</v>
      </c>
      <c r="I174" s="7">
        <v>3.222426098163593E-2</v>
      </c>
      <c r="J174" s="7">
        <v>3.3598581727624324E-2</v>
      </c>
      <c r="K174" s="7">
        <v>2.516081351999443E-2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2.2852837081212798E-2</v>
      </c>
      <c r="G175" s="6" t="s">
        <v>246</v>
      </c>
      <c r="H175" s="7">
        <v>4.7699999999999999E-2</v>
      </c>
      <c r="I175" s="7">
        <v>3.0878194950478711E-2</v>
      </c>
      <c r="J175" s="7">
        <v>3.2199874308011661E-2</v>
      </c>
      <c r="K175" s="7">
        <v>2.2852837081212798E-2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2.0994593340888143E-2</v>
      </c>
      <c r="G176" s="6" t="s">
        <v>247</v>
      </c>
      <c r="H176" s="7">
        <v>3.8099999999999995E-2</v>
      </c>
      <c r="I176" s="7">
        <v>2.9555008524134559E-2</v>
      </c>
      <c r="J176" s="7">
        <v>3.0824941259246404E-2</v>
      </c>
      <c r="K176" s="7">
        <v>2.0994593340888143E-2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1.6392571326443839E-2</v>
      </c>
      <c r="G177" s="6" t="s">
        <v>248</v>
      </c>
      <c r="H177" s="7">
        <v>2.4E-2</v>
      </c>
      <c r="I177" s="7">
        <v>2.7960835716533232E-2</v>
      </c>
      <c r="J177" s="7">
        <v>2.9168424206944158E-2</v>
      </c>
      <c r="K177" s="7">
        <v>1.6392571326443839E-2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2.0548940555447849E-2</v>
      </c>
      <c r="G178" s="6" t="s">
        <v>249</v>
      </c>
      <c r="H178" s="7">
        <v>2.0299999999999999E-2</v>
      </c>
      <c r="I178" s="7">
        <v>3.347772692815635E-2</v>
      </c>
      <c r="J178" s="7">
        <v>3.4901067697144461E-2</v>
      </c>
      <c r="K178" s="7">
        <v>2.0548940555447849E-2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1.6660363316735153E-2</v>
      </c>
      <c r="G179" s="6" t="s">
        <v>250</v>
      </c>
      <c r="H179" s="7">
        <v>2.5399999999999999E-2</v>
      </c>
      <c r="I179" s="7">
        <v>2.811539525004017E-2</v>
      </c>
      <c r="J179" s="7">
        <v>2.9329028190169387E-2</v>
      </c>
      <c r="K179" s="7">
        <v>1.6660363316735153E-2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2.2513940170164677E-2</v>
      </c>
      <c r="G180" s="6" t="s">
        <v>75</v>
      </c>
      <c r="H180" s="7">
        <v>2.0299999999999999E-2</v>
      </c>
      <c r="I180" s="7">
        <v>3.7450464297001267E-2</v>
      </c>
      <c r="J180" s="7">
        <v>3.9029169220662435E-2</v>
      </c>
      <c r="K180" s="7">
        <v>2.2513940170164677E-2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2.2513940170164677E-2</v>
      </c>
      <c r="G181" s="6" t="s">
        <v>251</v>
      </c>
      <c r="H181" s="7">
        <v>2.0299999999999999E-2</v>
      </c>
      <c r="I181" s="7">
        <v>3.7450464297001267E-2</v>
      </c>
      <c r="J181" s="7">
        <v>3.9029169220662435E-2</v>
      </c>
      <c r="K181" s="7">
        <v>2.2513940170164677E-2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2.2513940170164677E-2</v>
      </c>
      <c r="G182" s="6" t="s">
        <v>252</v>
      </c>
      <c r="H182" s="7">
        <v>2.0299999999999999E-2</v>
      </c>
      <c r="I182" s="7">
        <v>3.7450464297001267E-2</v>
      </c>
      <c r="J182" s="7">
        <v>3.9029169220662435E-2</v>
      </c>
      <c r="K182" s="7">
        <v>2.2513940170164677E-2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1.9836640306211878E-2</v>
      </c>
      <c r="G183" s="6" t="s">
        <v>253</v>
      </c>
      <c r="H183" s="7">
        <v>3.1899999999999998E-2</v>
      </c>
      <c r="I183" s="7">
        <v>2.9326002653859956E-2</v>
      </c>
      <c r="J183" s="7">
        <v>3.058697952299148E-2</v>
      </c>
      <c r="K183" s="7">
        <v>1.9836640306211878E-2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1.5406043081443449E-2</v>
      </c>
      <c r="G184" s="6" t="s">
        <v>254</v>
      </c>
      <c r="H184" s="7">
        <v>2.0299999999999999E-2</v>
      </c>
      <c r="I184" s="7">
        <v>2.8190779864670674E-2</v>
      </c>
      <c r="J184" s="7">
        <v>2.9407360914840915E-2</v>
      </c>
      <c r="K184" s="7">
        <v>1.5406043081443449E-2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2.4743414898320569E-2</v>
      </c>
      <c r="G185" s="6" t="s">
        <v>255</v>
      </c>
      <c r="H185" s="7">
        <v>3.3099999999999997E-2</v>
      </c>
      <c r="I185" s="7">
        <v>3.2000114782568763E-2</v>
      </c>
      <c r="J185" s="7">
        <v>3.3365669712569844E-2</v>
      </c>
      <c r="K185" s="7">
        <v>2.4743414898320569E-2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1.8197467879205936E-2</v>
      </c>
      <c r="G186" s="6" t="s">
        <v>256</v>
      </c>
      <c r="H186" s="7">
        <v>2.7199999999999998E-2</v>
      </c>
      <c r="I186" s="7">
        <v>2.9071568527457556E-2</v>
      </c>
      <c r="J186" s="7">
        <v>3.0322595092982685E-2</v>
      </c>
      <c r="K186" s="7">
        <v>1.8197467879205936E-2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1.878286723554318E-2</v>
      </c>
      <c r="G187" s="6" t="s">
        <v>257</v>
      </c>
      <c r="H187" s="7">
        <v>2.0500000000000001E-2</v>
      </c>
      <c r="I187" s="7">
        <v>3.1460099115851334E-2</v>
      </c>
      <c r="J187" s="7">
        <v>3.2804535338578251E-2</v>
      </c>
      <c r="K187" s="7">
        <v>1.878286723554318E-2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2.1524279849746239E-2</v>
      </c>
      <c r="G188" s="6" t="s">
        <v>258</v>
      </c>
      <c r="H188" s="7">
        <v>3.7400000000000003E-2</v>
      </c>
      <c r="I188" s="7">
        <v>2.970915222057301E-2</v>
      </c>
      <c r="J188" s="7">
        <v>3.0985113143020659E-2</v>
      </c>
      <c r="K188" s="7">
        <v>2.1524279849746239E-2</v>
      </c>
    </row>
    <row r="189" spans="1:11" x14ac:dyDescent="0.25">
      <c r="A189" s="6" t="s">
        <v>259</v>
      </c>
      <c r="B189" s="7">
        <v>2.3400000000000001E-2</v>
      </c>
      <c r="C189" s="7">
        <v>1.4450045694352281E-3</v>
      </c>
      <c r="D189" s="7">
        <v>1.5015152049455442E-3</v>
      </c>
      <c r="E189" s="7">
        <v>2.924236789803867E-3</v>
      </c>
      <c r="G189" s="6" t="s">
        <v>259</v>
      </c>
      <c r="H189" s="7">
        <v>2.3400000000000001E-2</v>
      </c>
      <c r="I189" s="7">
        <v>1.4450045694352281E-3</v>
      </c>
      <c r="J189" s="7">
        <v>1.5015152049455442E-3</v>
      </c>
      <c r="K189" s="7">
        <v>2.924236789803867E-3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1.6914875852011544E-2</v>
      </c>
      <c r="G190" s="6" t="s">
        <v>260</v>
      </c>
      <c r="H190" s="7">
        <v>2.5899999999999999E-2</v>
      </c>
      <c r="I190" s="7">
        <v>2.8131098728444624E-2</v>
      </c>
      <c r="J190" s="7">
        <v>2.9345345793652149E-2</v>
      </c>
      <c r="K190" s="7">
        <v>1.6914875852011544E-2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1.6914875852011544E-2</v>
      </c>
      <c r="G191" s="6" t="s">
        <v>261</v>
      </c>
      <c r="H191" s="7">
        <v>2.5700000000000001E-2</v>
      </c>
      <c r="I191" s="7">
        <v>2.8131098728444624E-2</v>
      </c>
      <c r="J191" s="7">
        <v>2.9345345793652153E-2</v>
      </c>
      <c r="K191" s="7">
        <v>1.6914875852011544E-2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2.7016380420481583E-2</v>
      </c>
      <c r="G192" s="6" t="s">
        <v>262</v>
      </c>
      <c r="H192" s="7">
        <v>3.56E-2</v>
      </c>
      <c r="I192" s="7">
        <v>3.3366176309737226E-2</v>
      </c>
      <c r="J192" s="7">
        <v>3.4785154603705001E-2</v>
      </c>
      <c r="K192" s="7">
        <v>2.7016380420481583E-2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1.6341968255296008E-2</v>
      </c>
      <c r="G193" s="6" t="s">
        <v>263</v>
      </c>
      <c r="H193" s="7">
        <v>2.0299999999999999E-2</v>
      </c>
      <c r="I193" s="7">
        <v>2.9776471180312403E-2</v>
      </c>
      <c r="J193" s="7">
        <v>3.105506478453645E-2</v>
      </c>
      <c r="K193" s="7">
        <v>1.6341968255296008E-2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1.6320855610410571E-2</v>
      </c>
      <c r="G194" s="6" t="s">
        <v>264</v>
      </c>
      <c r="H194" s="7">
        <v>2.0299999999999999E-2</v>
      </c>
      <c r="I194" s="7">
        <v>2.9763478464821996E-2</v>
      </c>
      <c r="J194" s="7">
        <v>3.1041563955352222E-2</v>
      </c>
      <c r="K194" s="7">
        <v>1.6320855610410571E-2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2.722761797281233E-2</v>
      </c>
      <c r="G195" s="6" t="s">
        <v>265</v>
      </c>
      <c r="H195" s="7">
        <v>4.7600000000000003E-2</v>
      </c>
      <c r="I195" s="7">
        <v>3.2985776950070489E-2</v>
      </c>
      <c r="J195" s="7">
        <v>3.4389878744671282E-2</v>
      </c>
      <c r="K195" s="7">
        <v>2.722761797281233E-2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1.4880367047720475E-2</v>
      </c>
      <c r="G196" s="6" t="s">
        <v>266</v>
      </c>
      <c r="H196" s="7">
        <v>2.0299999999999999E-2</v>
      </c>
      <c r="I196" s="7">
        <v>2.7897522759905119E-2</v>
      </c>
      <c r="J196" s="7">
        <v>2.9102635233637091E-2</v>
      </c>
      <c r="K196" s="7">
        <v>1.4880367047720475E-2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1.4880367047720477E-2</v>
      </c>
      <c r="G197" s="6" t="s">
        <v>267</v>
      </c>
      <c r="H197" s="7">
        <v>2.0299999999999999E-2</v>
      </c>
      <c r="I197" s="7">
        <v>2.7897522759905119E-2</v>
      </c>
      <c r="J197" s="7">
        <v>2.9102635233637091E-2</v>
      </c>
      <c r="K197" s="7">
        <v>1.4880367047720477E-2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1.4880367047720475E-2</v>
      </c>
      <c r="G198" s="6" t="s">
        <v>268</v>
      </c>
      <c r="H198" s="7">
        <v>2.0299999999999999E-2</v>
      </c>
      <c r="I198" s="7">
        <v>2.7897522759905119E-2</v>
      </c>
      <c r="J198" s="7">
        <v>2.9102635233637091E-2</v>
      </c>
      <c r="K198" s="7">
        <v>1.4880367047720475E-2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1.6058625838886682E-2</v>
      </c>
      <c r="G199" s="6" t="s">
        <v>269</v>
      </c>
      <c r="H199" s="7">
        <v>2.2499999999999999E-2</v>
      </c>
      <c r="I199" s="7">
        <v>2.9175370575153604E-2</v>
      </c>
      <c r="J199" s="7">
        <v>3.0430456587829734E-2</v>
      </c>
      <c r="K199" s="7">
        <v>1.6058625838886682E-2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2.4997136981832431E-2</v>
      </c>
      <c r="G200" s="6" t="s">
        <v>270</v>
      </c>
      <c r="H200" s="7">
        <v>3.2599999999999997E-2</v>
      </c>
      <c r="I200" s="7">
        <v>3.2136365449642171E-2</v>
      </c>
      <c r="J200" s="7">
        <v>3.3507248813855771E-2</v>
      </c>
      <c r="K200" s="7">
        <v>2.4997136981832431E-2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2.8611350272985711E-2</v>
      </c>
      <c r="G201" s="6" t="s">
        <v>271</v>
      </c>
      <c r="H201" s="7">
        <v>2.7E-2</v>
      </c>
      <c r="I201" s="7">
        <v>3.3700303062019106E-2</v>
      </c>
      <c r="J201" s="7">
        <v>3.5132348245539916E-2</v>
      </c>
      <c r="K201" s="7">
        <v>2.8611350272985711E-2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1.7123632280070536E-2</v>
      </c>
      <c r="G202" s="6" t="s">
        <v>272</v>
      </c>
      <c r="H202" s="7">
        <v>2.3299999999999998E-2</v>
      </c>
      <c r="I202" s="7">
        <v>3.0127687544310978E-2</v>
      </c>
      <c r="J202" s="7">
        <v>3.1420016371489334E-2</v>
      </c>
      <c r="K202" s="7">
        <v>1.7123632280070536E-2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1.5289019572537012E-2</v>
      </c>
      <c r="G203" s="6" t="s">
        <v>273</v>
      </c>
      <c r="H203" s="7">
        <v>2.4199999999999999E-2</v>
      </c>
      <c r="I203" s="7">
        <v>2.8208035646350341E-2</v>
      </c>
      <c r="J203" s="7">
        <v>2.9425291528427391E-2</v>
      </c>
      <c r="K203" s="7">
        <v>1.5289019572537012E-2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2.0973037585071293E-2</v>
      </c>
      <c r="G204" s="6" t="s">
        <v>274</v>
      </c>
      <c r="H204" s="7">
        <v>4.2999999999999997E-2</v>
      </c>
      <c r="I204" s="7">
        <v>2.9860217072373692E-2</v>
      </c>
      <c r="J204" s="7">
        <v>3.1142085775986258E-2</v>
      </c>
      <c r="K204" s="7">
        <v>2.0973037585071293E-2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1.9471171965360783E-2</v>
      </c>
      <c r="G205" s="6" t="s">
        <v>275</v>
      </c>
      <c r="H205" s="7">
        <v>3.2000000000000001E-2</v>
      </c>
      <c r="I205" s="7">
        <v>2.8885523057959286E-2</v>
      </c>
      <c r="J205" s="7">
        <v>3.0129273834924614E-2</v>
      </c>
      <c r="K205" s="7">
        <v>1.9471171965360783E-2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3.3850587852713651E-2</v>
      </c>
      <c r="G206" s="6" t="s">
        <v>276</v>
      </c>
      <c r="H206" s="7">
        <v>2.0299999999999999E-2</v>
      </c>
      <c r="I206" s="7">
        <v>3.6705975477850428E-2</v>
      </c>
      <c r="J206" s="7">
        <v>3.8255565243545717E-2</v>
      </c>
      <c r="K206" s="7">
        <v>3.3850587852713651E-2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1.5287458222914939E-2</v>
      </c>
      <c r="G207" s="6" t="s">
        <v>277</v>
      </c>
      <c r="H207" s="7">
        <v>2.0299999999999999E-2</v>
      </c>
      <c r="I207" s="7">
        <v>2.786525163675118E-2</v>
      </c>
      <c r="J207" s="7">
        <v>2.9069102064869845E-2</v>
      </c>
      <c r="K207" s="7">
        <v>1.5287458222914939E-2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2.0812112314055588E-2</v>
      </c>
      <c r="G208" s="6" t="s">
        <v>278</v>
      </c>
      <c r="H208" s="7">
        <v>4.2700000000000002E-2</v>
      </c>
      <c r="I208" s="7">
        <v>2.9765070513180853E-2</v>
      </c>
      <c r="J208" s="7">
        <v>3.1043218264873721E-2</v>
      </c>
      <c r="K208" s="7">
        <v>2.0812112314055588E-2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1.5699427814590505E-2</v>
      </c>
      <c r="G209" s="6" t="s">
        <v>279</v>
      </c>
      <c r="H209" s="7">
        <v>2.3799999999999998E-2</v>
      </c>
      <c r="I209" s="7">
        <v>2.8083993778083374E-2</v>
      </c>
      <c r="J209" s="7">
        <v>2.9296398682555284E-2</v>
      </c>
      <c r="K209" s="7">
        <v>1.5699427814590505E-2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1.7549852224905509E-2</v>
      </c>
      <c r="G210" s="6" t="s">
        <v>280</v>
      </c>
      <c r="H210" s="7">
        <v>2.3799999999999998E-2</v>
      </c>
      <c r="I210" s="7">
        <v>2.8463744875560394E-2</v>
      </c>
      <c r="J210" s="7">
        <v>2.9691000927432171E-2</v>
      </c>
      <c r="K210" s="7">
        <v>1.7549852224905509E-2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2.2933259787699101E-2</v>
      </c>
      <c r="G211" s="6" t="s">
        <v>281</v>
      </c>
      <c r="H211" s="7">
        <v>4.7799999999999995E-2</v>
      </c>
      <c r="I211" s="7">
        <v>3.0927365689629435E-2</v>
      </c>
      <c r="J211" s="7">
        <v>3.225096799590365E-2</v>
      </c>
      <c r="K211" s="7">
        <v>2.2933259787699101E-2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2.2933259787699108E-2</v>
      </c>
      <c r="G212" s="6" t="s">
        <v>282</v>
      </c>
      <c r="H212" s="7">
        <v>4.7799999999999995E-2</v>
      </c>
      <c r="I212" s="7">
        <v>3.0927365689629435E-2</v>
      </c>
      <c r="J212" s="7">
        <v>3.225096799590365E-2</v>
      </c>
      <c r="K212" s="7">
        <v>2.2933259787699108E-2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2.2933259787699108E-2</v>
      </c>
      <c r="G213" s="6" t="s">
        <v>283</v>
      </c>
      <c r="H213" s="7">
        <v>4.7799999999999995E-2</v>
      </c>
      <c r="I213" s="7">
        <v>3.0927365689629442E-2</v>
      </c>
      <c r="J213" s="7">
        <v>3.225096799590365E-2</v>
      </c>
      <c r="K213" s="7">
        <v>2.2933259787699108E-2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1.8658380575969764E-2</v>
      </c>
      <c r="G214" s="6" t="s">
        <v>284</v>
      </c>
      <c r="H214" s="7">
        <v>2.58E-2</v>
      </c>
      <c r="I214" s="7">
        <v>3.0693807653786639E-2</v>
      </c>
      <c r="J214" s="7">
        <v>3.2008276069889707E-2</v>
      </c>
      <c r="K214" s="7">
        <v>1.8658380575969764E-2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2.1622173945100461E-2</v>
      </c>
      <c r="G215" s="6" t="s">
        <v>285</v>
      </c>
      <c r="H215" s="7">
        <v>3.1799999999999995E-2</v>
      </c>
      <c r="I215" s="7">
        <v>3.0367871137882092E-2</v>
      </c>
      <c r="J215" s="7">
        <v>3.1669592964777504E-2</v>
      </c>
      <c r="K215" s="7">
        <v>2.1622173945100461E-2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2.0077525146303985E-2</v>
      </c>
      <c r="G216" s="6" t="s">
        <v>286</v>
      </c>
      <c r="H216" s="7">
        <v>3.8599999999999995E-2</v>
      </c>
      <c r="I216" s="7">
        <v>2.9516806338900442E-2</v>
      </c>
      <c r="J216" s="7">
        <v>3.0785245078898966E-2</v>
      </c>
      <c r="K216" s="7">
        <v>2.0077525146303985E-2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2.5992993307520012E-2</v>
      </c>
      <c r="G217" s="6" t="s">
        <v>287</v>
      </c>
      <c r="H217" s="7">
        <v>4.2599999999999999E-2</v>
      </c>
      <c r="I217" s="7">
        <v>3.2976410683975034E-2</v>
      </c>
      <c r="J217" s="7">
        <v>3.438014618655115E-2</v>
      </c>
      <c r="K217" s="7">
        <v>2.5992993307520012E-2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2.5992993307520012E-2</v>
      </c>
      <c r="G218" s="6" t="s">
        <v>288</v>
      </c>
      <c r="H218" s="7">
        <v>4.2599999999999999E-2</v>
      </c>
      <c r="I218" s="7">
        <v>3.2976410683975034E-2</v>
      </c>
      <c r="J218" s="7">
        <v>3.438014618655115E-2</v>
      </c>
      <c r="K218" s="7">
        <v>2.5992993307520012E-2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2.5992993307520008E-2</v>
      </c>
      <c r="G219" s="6" t="s">
        <v>289</v>
      </c>
      <c r="H219" s="7">
        <v>4.2599999999999999E-2</v>
      </c>
      <c r="I219" s="7">
        <v>3.2976410683975041E-2</v>
      </c>
      <c r="J219" s="7">
        <v>3.4380146186551157E-2</v>
      </c>
      <c r="K219" s="7">
        <v>2.5992993307520008E-2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1.652249453378838E-2</v>
      </c>
      <c r="G220" s="6" t="s">
        <v>290</v>
      </c>
      <c r="H220" s="7">
        <v>2.5399999999999999E-2</v>
      </c>
      <c r="I220" s="7">
        <v>2.8095549799638773E-2</v>
      </c>
      <c r="J220" s="7">
        <v>2.9308406632177819E-2</v>
      </c>
      <c r="K220" s="7">
        <v>1.652249453378838E-2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1.959312128332966E-2</v>
      </c>
      <c r="G221" s="6" t="s">
        <v>291</v>
      </c>
      <c r="H221" s="7">
        <v>3.7099999999999994E-2</v>
      </c>
      <c r="I221" s="7">
        <v>2.9675886284178887E-2</v>
      </c>
      <c r="J221" s="7">
        <v>3.0950546256272297E-2</v>
      </c>
      <c r="K221" s="7">
        <v>1.959312128332966E-2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2.1189939031469311E-2</v>
      </c>
      <c r="G222" s="6" t="s">
        <v>292</v>
      </c>
      <c r="H222" s="7">
        <v>2.0299999999999999E-2</v>
      </c>
      <c r="I222" s="7">
        <v>3.0551151287145948E-2</v>
      </c>
      <c r="J222" s="7">
        <v>3.1860040757611771E-2</v>
      </c>
      <c r="K222" s="7">
        <v>2.1189939031469311E-2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1.6231700156836126E-2</v>
      </c>
      <c r="G223" s="6" t="s">
        <v>293</v>
      </c>
      <c r="H223" s="7">
        <v>2.0299999999999999E-2</v>
      </c>
      <c r="I223" s="7">
        <v>2.9700555743312498E-2</v>
      </c>
      <c r="J223" s="7">
        <v>3.0976180478315886E-2</v>
      </c>
      <c r="K223" s="7">
        <v>1.6231700156836126E-2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R221"/>
  <sheetViews>
    <sheetView topLeftCell="E1" workbookViewId="0">
      <selection activeCell="R2" sqref="R2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1.9380151739162077E-2</v>
      </c>
      <c r="J2" s="9">
        <f>ExitPrices[[#This Row],[2019/20 Exit Revenue Recovery Price]]+ExitPrices[[#This Row],[2019/20 Exit Firm Price]]</f>
        <v>3.616817621712913E-2</v>
      </c>
      <c r="K2" s="9">
        <v>1.7444563531392638E-2</v>
      </c>
      <c r="L2" s="9">
        <v>1.5700107178253375E-2</v>
      </c>
      <c r="M2" s="9">
        <v>2.0252170422438102E-2</v>
      </c>
      <c r="N2" s="9">
        <f>ExitPrices[[#This Row],[2020/21 Exit Revenue Recovery Price]]+ExitPrices[[#This Row],[2020/21 Exit Firm Price]]</f>
        <v>3.769673395383074E-2</v>
      </c>
      <c r="O2" s="9">
        <v>2.1500470933940922E-2</v>
      </c>
      <c r="P2" s="9">
        <v>1.9350423840546829E-2</v>
      </c>
      <c r="Q2" s="9">
        <v>0</v>
      </c>
      <c r="R2" s="9">
        <f>ExitPrices[[#This Row],[2021/22 Exit Revenue Recovery Price]]+ExitPrices[[#This Row],[2021/22 Exit Firm Price]]</f>
        <v>2.1500470933940922E-2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1.9380151739162077E-2</v>
      </c>
      <c r="J3" s="9">
        <f>ExitPrices[[#This Row],[2019/20 Exit Revenue Recovery Price]]+ExitPrices[[#This Row],[2019/20 Exit Firm Price]]</f>
        <v>3.2310208111427451E-2</v>
      </c>
      <c r="K3" s="9">
        <v>1.3435719619452552E-2</v>
      </c>
      <c r="L3" s="9">
        <v>1.2092147657507298E-2</v>
      </c>
      <c r="M3" s="9">
        <v>2.0252170422438102E-2</v>
      </c>
      <c r="N3" s="9">
        <f>ExitPrices[[#This Row],[2020/21 Exit Revenue Recovery Price]]+ExitPrices[[#This Row],[2020/21 Exit Firm Price]]</f>
        <v>3.3687890041890656E-2</v>
      </c>
      <c r="O3" s="9">
        <v>2.6092660701744683E-2</v>
      </c>
      <c r="P3" s="9">
        <v>2.3483394631570214E-2</v>
      </c>
      <c r="Q3" s="9">
        <v>0</v>
      </c>
      <c r="R3" s="9">
        <f>ExitPrices[[#This Row],[2021/22 Exit Revenue Recovery Price]]+ExitPrices[[#This Row],[2021/22 Exit Firm Price]]</f>
        <v>2.6092660701744683E-2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1.9380151739162077E-2</v>
      </c>
      <c r="J4" s="9">
        <f>ExitPrices[[#This Row],[2019/20 Exit Revenue Recovery Price]]+ExitPrices[[#This Row],[2019/20 Exit Firm Price]]</f>
        <v>2.907464592057149E-2</v>
      </c>
      <c r="K4" s="9">
        <v>1.0073622413063815E-2</v>
      </c>
      <c r="L4" s="9">
        <v>9.0662601717574325E-3</v>
      </c>
      <c r="M4" s="9">
        <v>2.0252170422438102E-2</v>
      </c>
      <c r="N4" s="9">
        <f>ExitPrices[[#This Row],[2020/21 Exit Revenue Recovery Price]]+ExitPrices[[#This Row],[2020/21 Exit Firm Price]]</f>
        <v>3.0325792835501915E-2</v>
      </c>
      <c r="O4" s="9">
        <v>2.0175803768425701E-2</v>
      </c>
      <c r="P4" s="9">
        <v>1.8158223391583132E-2</v>
      </c>
      <c r="Q4" s="9">
        <v>0</v>
      </c>
      <c r="R4" s="9">
        <f>ExitPrices[[#This Row],[2021/22 Exit Revenue Recovery Price]]+ExitPrices[[#This Row],[2021/22 Exit Firm Price]]</f>
        <v>2.0175803768425701E-2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1.9380151739162077E-2</v>
      </c>
      <c r="J5" s="9">
        <f>ExitPrices[[#This Row],[2019/20 Exit Revenue Recovery Price]]+ExitPrices[[#This Row],[2019/20 Exit Firm Price]]</f>
        <v>2.907464592057149E-2</v>
      </c>
      <c r="K5" s="9">
        <v>1.0073622413063815E-2</v>
      </c>
      <c r="L5" s="9">
        <v>9.0662601717574325E-3</v>
      </c>
      <c r="M5" s="9">
        <v>2.0252170422438102E-2</v>
      </c>
      <c r="N5" s="9">
        <f>ExitPrices[[#This Row],[2020/21 Exit Revenue Recovery Price]]+ExitPrices[[#This Row],[2020/21 Exit Firm Price]]</f>
        <v>3.0325792835501915E-2</v>
      </c>
      <c r="O5" s="9">
        <v>2.0175803768425704E-2</v>
      </c>
      <c r="P5" s="9">
        <v>1.8158223391583132E-2</v>
      </c>
      <c r="Q5" s="9">
        <v>0</v>
      </c>
      <c r="R5" s="9">
        <f>ExitPrices[[#This Row],[2021/22 Exit Revenue Recovery Price]]+ExitPrices[[#This Row],[2021/22 Exit Firm Price]]</f>
        <v>2.0175803768425704E-2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1.9380151739162077E-2</v>
      </c>
      <c r="J6" s="9">
        <f>ExitPrices[[#This Row],[2019/20 Exit Revenue Recovery Price]]+ExitPrices[[#This Row],[2019/20 Exit Firm Price]]</f>
        <v>3.7450464297001267E-2</v>
      </c>
      <c r="K6" s="9">
        <v>1.8776998798224333E-2</v>
      </c>
      <c r="L6" s="9">
        <v>1.68992989184019E-2</v>
      </c>
      <c r="M6" s="9">
        <v>2.0252170422438102E-2</v>
      </c>
      <c r="N6" s="9">
        <f>ExitPrices[[#This Row],[2020/21 Exit Revenue Recovery Price]]+ExitPrices[[#This Row],[2020/21 Exit Firm Price]]</f>
        <v>3.9029169220662435E-2</v>
      </c>
      <c r="O6" s="9">
        <v>2.2513940170164677E-2</v>
      </c>
      <c r="P6" s="9">
        <v>2.0262546153148212E-2</v>
      </c>
      <c r="Q6" s="9">
        <v>0</v>
      </c>
      <c r="R6" s="9">
        <f>ExitPrices[[#This Row],[2021/22 Exit Revenue Recovery Price]]+ExitPrices[[#This Row],[2021/22 Exit Firm Price]]</f>
        <v>2.2513940170164677E-2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1.9380151739162077E-2</v>
      </c>
      <c r="J7" s="9">
        <f>ExitPrices[[#This Row],[2019/20 Exit Revenue Recovery Price]]+ExitPrices[[#This Row],[2019/20 Exit Firm Price]]</f>
        <v>3.3311474166143912E-2</v>
      </c>
      <c r="K7" s="9">
        <v>1.4476142769076361E-2</v>
      </c>
      <c r="L7" s="9">
        <v>1.3028528492168725E-2</v>
      </c>
      <c r="M7" s="9">
        <v>2.0252170422438102E-2</v>
      </c>
      <c r="N7" s="9">
        <f>ExitPrices[[#This Row],[2020/21 Exit Revenue Recovery Price]]+ExitPrices[[#This Row],[2020/21 Exit Firm Price]]</f>
        <v>3.4728313191514461E-2</v>
      </c>
      <c r="O7" s="9">
        <v>2.0422118411225321E-2</v>
      </c>
      <c r="P7" s="9">
        <v>1.8379906570102789E-2</v>
      </c>
      <c r="Q7" s="9">
        <v>0</v>
      </c>
      <c r="R7" s="9">
        <f>ExitPrices[[#This Row],[2021/22 Exit Revenue Recovery Price]]+ExitPrices[[#This Row],[2021/22 Exit Firm Price]]</f>
        <v>2.0422118411225321E-2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1.9380151739162077E-2</v>
      </c>
      <c r="J8" s="9">
        <f>ExitPrices[[#This Row],[2019/20 Exit Revenue Recovery Price]]+ExitPrices[[#This Row],[2019/20 Exit Firm Price]]</f>
        <v>2.9367234069972752E-2</v>
      </c>
      <c r="K8" s="9">
        <v>1.0377652977676202E-2</v>
      </c>
      <c r="L8" s="9">
        <v>9.3398876799085824E-3</v>
      </c>
      <c r="M8" s="9">
        <v>2.0252170422438102E-2</v>
      </c>
      <c r="N8" s="9">
        <f>ExitPrices[[#This Row],[2020/21 Exit Revenue Recovery Price]]+ExitPrices[[#This Row],[2020/21 Exit Firm Price]]</f>
        <v>3.0629823400114303E-2</v>
      </c>
      <c r="O8" s="9">
        <v>2.0521771197806973E-2</v>
      </c>
      <c r="P8" s="9">
        <v>1.8469594078026275E-2</v>
      </c>
      <c r="Q8" s="9">
        <v>0</v>
      </c>
      <c r="R8" s="9">
        <f>ExitPrices[[#This Row],[2021/22 Exit Revenue Recovery Price]]+ExitPrices[[#This Row],[2021/22 Exit Firm Price]]</f>
        <v>2.0521771197806973E-2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1.9380151739162077E-2</v>
      </c>
      <c r="J9" s="9">
        <f>ExitPrices[[#This Row],[2019/20 Exit Revenue Recovery Price]]+ExitPrices[[#This Row],[2019/20 Exit Firm Price]]</f>
        <v>2.8016472425904312E-2</v>
      </c>
      <c r="K9" s="9">
        <v>8.9740663110826745E-3</v>
      </c>
      <c r="L9" s="9">
        <v>8.0766596799744066E-3</v>
      </c>
      <c r="M9" s="9">
        <v>2.0252170422438102E-2</v>
      </c>
      <c r="N9" s="9">
        <f>ExitPrices[[#This Row],[2020/21 Exit Revenue Recovery Price]]+ExitPrices[[#This Row],[2020/21 Exit Firm Price]]</f>
        <v>2.9226236733520775E-2</v>
      </c>
      <c r="O9" s="9">
        <v>1.5092856125223682E-2</v>
      </c>
      <c r="P9" s="9">
        <v>1.3583570512701313E-2</v>
      </c>
      <c r="Q9" s="9">
        <v>0</v>
      </c>
      <c r="R9" s="9">
        <f>ExitPrices[[#This Row],[2021/22 Exit Revenue Recovery Price]]+ExitPrices[[#This Row],[2021/22 Exit Firm Price]]</f>
        <v>1.5092856125223682E-2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1.9380151739162077E-2</v>
      </c>
      <c r="J10" s="9">
        <f>ExitPrices[[#This Row],[2019/20 Exit Revenue Recovery Price]]+ExitPrices[[#This Row],[2019/20 Exit Firm Price]]</f>
        <v>2.9510800832727453E-2</v>
      </c>
      <c r="K10" s="9">
        <v>1.0526834289459351E-2</v>
      </c>
      <c r="L10" s="9">
        <v>9.4741508605134164E-3</v>
      </c>
      <c r="M10" s="9">
        <v>2.0252170422438102E-2</v>
      </c>
      <c r="N10" s="9">
        <f>ExitPrices[[#This Row],[2020/21 Exit Revenue Recovery Price]]+ExitPrices[[#This Row],[2020/21 Exit Firm Price]]</f>
        <v>3.0779004711897453E-2</v>
      </c>
      <c r="O10" s="9">
        <v>2.0668785593555821E-2</v>
      </c>
      <c r="P10" s="9">
        <v>1.8601907034200237E-2</v>
      </c>
      <c r="Q10" s="9">
        <v>0</v>
      </c>
      <c r="R10" s="9">
        <f>ExitPrices[[#This Row],[2021/22 Exit Revenue Recovery Price]]+ExitPrices[[#This Row],[2021/22 Exit Firm Price]]</f>
        <v>2.0668785593555821E-2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1.9380151739162077E-2</v>
      </c>
      <c r="J11" s="9">
        <f>ExitPrices[[#This Row],[2019/20 Exit Revenue Recovery Price]]+ExitPrices[[#This Row],[2019/20 Exit Firm Price]]</f>
        <v>2.951080083272745E-2</v>
      </c>
      <c r="K11" s="9">
        <v>1.0526834289459349E-2</v>
      </c>
      <c r="L11" s="9">
        <v>9.4741508605134146E-3</v>
      </c>
      <c r="M11" s="9">
        <v>2.0252170422438102E-2</v>
      </c>
      <c r="N11" s="9">
        <f>ExitPrices[[#This Row],[2020/21 Exit Revenue Recovery Price]]+ExitPrices[[#This Row],[2020/21 Exit Firm Price]]</f>
        <v>3.0779004711897449E-2</v>
      </c>
      <c r="O11" s="9">
        <v>2.0668785593555825E-2</v>
      </c>
      <c r="P11" s="9">
        <v>1.8601907034200241E-2</v>
      </c>
      <c r="Q11" s="9">
        <v>0</v>
      </c>
      <c r="R11" s="9">
        <f>ExitPrices[[#This Row],[2021/22 Exit Revenue Recovery Price]]+ExitPrices[[#This Row],[2021/22 Exit Firm Price]]</f>
        <v>2.0668785593555825E-2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1.9380151739162077E-2</v>
      </c>
      <c r="J12" s="9">
        <f>ExitPrices[[#This Row],[2019/20 Exit Revenue Recovery Price]]+ExitPrices[[#This Row],[2019/20 Exit Firm Price]]</f>
        <v>2.9054355887237558E-2</v>
      </c>
      <c r="K12" s="9">
        <v>1.0052538885575968E-2</v>
      </c>
      <c r="L12" s="9">
        <v>9.0472849970183716E-3</v>
      </c>
      <c r="M12" s="9">
        <v>2.0252170422438102E-2</v>
      </c>
      <c r="N12" s="9">
        <f>ExitPrices[[#This Row],[2020/21 Exit Revenue Recovery Price]]+ExitPrices[[#This Row],[2020/21 Exit Firm Price]]</f>
        <v>3.0304709308014072E-2</v>
      </c>
      <c r="O12" s="9">
        <v>2.0181052757969116E-2</v>
      </c>
      <c r="P12" s="9">
        <v>1.8162947482172204E-2</v>
      </c>
      <c r="Q12" s="9">
        <v>0</v>
      </c>
      <c r="R12" s="9">
        <f>ExitPrices[[#This Row],[2021/22 Exit Revenue Recovery Price]]+ExitPrices[[#This Row],[2021/22 Exit Firm Price]]</f>
        <v>2.0181052757969116E-2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1.9095966763894162E-3</v>
      </c>
      <c r="H13" s="9">
        <v>1.7186370087504746E-3</v>
      </c>
      <c r="I13" s="9">
        <v>0</v>
      </c>
      <c r="J13" s="9">
        <f>ExitPrices[[#This Row],[2019/20 Exit Revenue Recovery Price]]+ExitPrices[[#This Row],[2019/20 Exit Firm Price]]</f>
        <v>1.9095966763894162E-3</v>
      </c>
      <c r="K13" s="9">
        <v>1.984276386082881E-3</v>
      </c>
      <c r="L13" s="9">
        <v>1.7858487474745929E-3</v>
      </c>
      <c r="M13" s="9">
        <v>0</v>
      </c>
      <c r="N13" s="9">
        <f>ExitPrices[[#This Row],[2020/21 Exit Revenue Recovery Price]]+ExitPrices[[#This Row],[2020/21 Exit Firm Price]]</f>
        <v>1.984276386082881E-3</v>
      </c>
      <c r="O13" s="9">
        <v>3.8199456216365547E-3</v>
      </c>
      <c r="P13" s="9">
        <v>3.4379510594728991E-3</v>
      </c>
      <c r="Q13" s="9">
        <v>0</v>
      </c>
      <c r="R13" s="9">
        <f>ExitPrices[[#This Row],[2021/22 Exit Revenue Recovery Price]]+ExitPrices[[#This Row],[2021/22 Exit Firm Price]]</f>
        <v>3.8199456216365547E-3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1.9380151739162077E-2</v>
      </c>
      <c r="J14" s="9">
        <f>ExitPrices[[#This Row],[2019/20 Exit Revenue Recovery Price]]+ExitPrices[[#This Row],[2019/20 Exit Firm Price]]</f>
        <v>3.570004216263635E-2</v>
      </c>
      <c r="K14" s="9">
        <v>1.69581218857109E-2</v>
      </c>
      <c r="L14" s="9">
        <v>1.5262309697139811E-2</v>
      </c>
      <c r="M14" s="9">
        <v>2.0252170422438102E-2</v>
      </c>
      <c r="N14" s="9">
        <f>ExitPrices[[#This Row],[2020/21 Exit Revenue Recovery Price]]+ExitPrices[[#This Row],[2020/21 Exit Firm Price]]</f>
        <v>3.7210292308148998E-2</v>
      </c>
      <c r="O14" s="9">
        <v>3.180980094809998E-2</v>
      </c>
      <c r="P14" s="9">
        <v>2.862882085328998E-2</v>
      </c>
      <c r="Q14" s="9">
        <v>0</v>
      </c>
      <c r="R14" s="9">
        <f>ExitPrices[[#This Row],[2021/22 Exit Revenue Recovery Price]]+ExitPrices[[#This Row],[2021/22 Exit Firm Price]]</f>
        <v>3.180980094809998E-2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1.9380151739162077E-2</v>
      </c>
      <c r="J15" s="9">
        <f>ExitPrices[[#This Row],[2019/20 Exit Revenue Recovery Price]]+ExitPrices[[#This Row],[2019/20 Exit Firm Price]]</f>
        <v>2.9710477115813164E-2</v>
      </c>
      <c r="K15" s="9">
        <v>1.0734319429272705E-2</v>
      </c>
      <c r="L15" s="9">
        <v>9.6608874863454344E-3</v>
      </c>
      <c r="M15" s="9">
        <v>2.0252170422438102E-2</v>
      </c>
      <c r="N15" s="9">
        <f>ExitPrices[[#This Row],[2020/21 Exit Revenue Recovery Price]]+ExitPrices[[#This Row],[2020/21 Exit Firm Price]]</f>
        <v>3.0986489851710805E-2</v>
      </c>
      <c r="O15" s="9">
        <v>1.9624459706584645E-2</v>
      </c>
      <c r="P15" s="9">
        <v>1.7662013735926182E-2</v>
      </c>
      <c r="Q15" s="9">
        <v>0</v>
      </c>
      <c r="R15" s="9">
        <f>ExitPrices[[#This Row],[2021/22 Exit Revenue Recovery Price]]+ExitPrices[[#This Row],[2021/22 Exit Firm Price]]</f>
        <v>1.9624459706584645E-2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1.4462455527311519E-3</v>
      </c>
      <c r="H16" s="9">
        <v>1.3016209974580368E-3</v>
      </c>
      <c r="I16" s="9">
        <v>0</v>
      </c>
      <c r="J16" s="9">
        <f>ExitPrices[[#This Row],[2019/20 Exit Revenue Recovery Price]]+ExitPrices[[#This Row],[2019/20 Exit Firm Price]]</f>
        <v>1.4462455527311519E-3</v>
      </c>
      <c r="K16" s="9">
        <v>1.5028047200981785E-3</v>
      </c>
      <c r="L16" s="9">
        <v>1.3525242480883605E-3</v>
      </c>
      <c r="M16" s="9">
        <v>0</v>
      </c>
      <c r="N16" s="9">
        <f>ExitPrices[[#This Row],[2020/21 Exit Revenue Recovery Price]]+ExitPrices[[#This Row],[2020/21 Exit Firm Price]]</f>
        <v>1.5028047200981785E-3</v>
      </c>
      <c r="O16" s="9">
        <v>2.7474243589218502E-3</v>
      </c>
      <c r="P16" s="9">
        <v>2.4726819230296653E-3</v>
      </c>
      <c r="Q16" s="9">
        <v>0</v>
      </c>
      <c r="R16" s="9">
        <f>ExitPrices[[#This Row],[2021/22 Exit Revenue Recovery Price]]+ExitPrices[[#This Row],[2021/22 Exit Firm Price]]</f>
        <v>2.7474243589218502E-3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1.594163723997849E-2</v>
      </c>
      <c r="J17" s="9">
        <f>ExitPrices[[#This Row],[2019/20 Exit Revenue Recovery Price]]+ExitPrices[[#This Row],[2019/20 Exit Firm Price]]</f>
        <v>2.6271962616629573E-2</v>
      </c>
      <c r="K17" s="9">
        <v>1.0734319429272703E-2</v>
      </c>
      <c r="L17" s="9">
        <v>9.6608874863454326E-3</v>
      </c>
      <c r="M17" s="9">
        <v>1.8262605608347953E-2</v>
      </c>
      <c r="N17" s="9">
        <f>ExitPrices[[#This Row],[2020/21 Exit Revenue Recovery Price]]+ExitPrices[[#This Row],[2020/21 Exit Firm Price]]</f>
        <v>2.8996925037620656E-2</v>
      </c>
      <c r="O17" s="9">
        <v>1.9624459706584642E-2</v>
      </c>
      <c r="P17" s="9">
        <v>1.7662013735926178E-2</v>
      </c>
      <c r="Q17" s="9">
        <v>0</v>
      </c>
      <c r="R17" s="9">
        <f>ExitPrices[[#This Row],[2021/22 Exit Revenue Recovery Price]]+ExitPrices[[#This Row],[2021/22 Exit Firm Price]]</f>
        <v>1.9624459706584642E-2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1.9380151739162077E-2</v>
      </c>
      <c r="J18" s="9">
        <f>ExitPrices[[#This Row],[2019/20 Exit Revenue Recovery Price]]+ExitPrices[[#This Row],[2019/20 Exit Firm Price]]</f>
        <v>2.971047711581316E-2</v>
      </c>
      <c r="K18" s="9">
        <v>1.0734319429272703E-2</v>
      </c>
      <c r="L18" s="9">
        <v>9.6608874863454326E-3</v>
      </c>
      <c r="M18" s="9">
        <v>2.0252170422438102E-2</v>
      </c>
      <c r="N18" s="9">
        <f>ExitPrices[[#This Row],[2020/21 Exit Revenue Recovery Price]]+ExitPrices[[#This Row],[2020/21 Exit Firm Price]]</f>
        <v>3.0986489851710805E-2</v>
      </c>
      <c r="O18" s="9">
        <v>1.9624459706584645E-2</v>
      </c>
      <c r="P18" s="9">
        <v>1.7662013735926182E-2</v>
      </c>
      <c r="Q18" s="9">
        <v>0</v>
      </c>
      <c r="R18" s="9">
        <f>ExitPrices[[#This Row],[2021/22 Exit Revenue Recovery Price]]+ExitPrices[[#This Row],[2021/22 Exit Firm Price]]</f>
        <v>1.9624459706584645E-2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1.594163723997849E-2</v>
      </c>
      <c r="J19" s="9">
        <f>ExitPrices[[#This Row],[2019/20 Exit Revenue Recovery Price]]+ExitPrices[[#This Row],[2019/20 Exit Firm Price]]</f>
        <v>2.6271962616629577E-2</v>
      </c>
      <c r="K19" s="9">
        <v>1.0734319429272703E-2</v>
      </c>
      <c r="L19" s="9">
        <v>9.6608874863454326E-3</v>
      </c>
      <c r="M19" s="9">
        <v>1.8262605608347953E-2</v>
      </c>
      <c r="N19" s="9">
        <f>ExitPrices[[#This Row],[2020/21 Exit Revenue Recovery Price]]+ExitPrices[[#This Row],[2020/21 Exit Firm Price]]</f>
        <v>2.8996925037620656E-2</v>
      </c>
      <c r="O19" s="9">
        <v>1.9624459706584645E-2</v>
      </c>
      <c r="P19" s="9">
        <v>1.7662013735926182E-2</v>
      </c>
      <c r="Q19" s="9">
        <v>0</v>
      </c>
      <c r="R19" s="9">
        <f>ExitPrices[[#This Row],[2021/22 Exit Revenue Recovery Price]]+ExitPrices[[#This Row],[2021/22 Exit Firm Price]]</f>
        <v>1.9624459706584645E-2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1.9380151739162077E-2</v>
      </c>
      <c r="J20" s="9">
        <f>ExitPrices[[#This Row],[2019/20 Exit Revenue Recovery Price]]+ExitPrices[[#This Row],[2019/20 Exit Firm Price]]</f>
        <v>2.8940453127951384E-2</v>
      </c>
      <c r="K20" s="9">
        <v>9.9341816647262899E-3</v>
      </c>
      <c r="L20" s="9">
        <v>8.9407634982536614E-3</v>
      </c>
      <c r="M20" s="9">
        <v>2.0252170422438102E-2</v>
      </c>
      <c r="N20" s="9">
        <f>ExitPrices[[#This Row],[2020/21 Exit Revenue Recovery Price]]+ExitPrices[[#This Row],[2020/21 Exit Firm Price]]</f>
        <v>3.0186352087164393E-2</v>
      </c>
      <c r="O20" s="9">
        <v>1.5705571881508222E-2</v>
      </c>
      <c r="P20" s="9">
        <v>1.4135014693357399E-2</v>
      </c>
      <c r="Q20" s="9">
        <v>0</v>
      </c>
      <c r="R20" s="9">
        <f>ExitPrices[[#This Row],[2021/22 Exit Revenue Recovery Price]]+ExitPrices[[#This Row],[2021/22 Exit Firm Price]]</f>
        <v>1.5705571881508222E-2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1.9380151739162077E-2</v>
      </c>
      <c r="J21" s="9">
        <f>ExitPrices[[#This Row],[2019/20 Exit Revenue Recovery Price]]+ExitPrices[[#This Row],[2019/20 Exit Firm Price]]</f>
        <v>3.5428187690543789E-2</v>
      </c>
      <c r="K21" s="9">
        <v>1.6675635842404501E-2</v>
      </c>
      <c r="L21" s="9">
        <v>1.5008072258164052E-2</v>
      </c>
      <c r="M21" s="9">
        <v>2.0252170422438102E-2</v>
      </c>
      <c r="N21" s="9">
        <f>ExitPrices[[#This Row],[2020/21 Exit Revenue Recovery Price]]+ExitPrices[[#This Row],[2020/21 Exit Firm Price]]</f>
        <v>3.69278062648426E-2</v>
      </c>
      <c r="O21" s="9">
        <v>2.1954597718485683E-2</v>
      </c>
      <c r="P21" s="9">
        <v>1.9759137946637115E-2</v>
      </c>
      <c r="Q21" s="9">
        <v>0</v>
      </c>
      <c r="R21" s="9">
        <f>ExitPrices[[#This Row],[2021/22 Exit Revenue Recovery Price]]+ExitPrices[[#This Row],[2021/22 Exit Firm Price]]</f>
        <v>2.1954597718485683E-2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1.9380151739162077E-2</v>
      </c>
      <c r="J22" s="9">
        <f>ExitPrices[[#This Row],[2019/20 Exit Revenue Recovery Price]]+ExitPrices[[#This Row],[2019/20 Exit Firm Price]]</f>
        <v>3.1897863819848243E-2</v>
      </c>
      <c r="K22" s="9">
        <v>1.3007249539443972E-2</v>
      </c>
      <c r="L22" s="9">
        <v>1.1706524585499575E-2</v>
      </c>
      <c r="M22" s="9">
        <v>2.0252170422438102E-2</v>
      </c>
      <c r="N22" s="9">
        <f>ExitPrices[[#This Row],[2020/21 Exit Revenue Recovery Price]]+ExitPrices[[#This Row],[2020/21 Exit Firm Price]]</f>
        <v>3.3259419961882072E-2</v>
      </c>
      <c r="O22" s="9">
        <v>2.4553006088882823E-2</v>
      </c>
      <c r="P22" s="9">
        <v>2.2097705479994539E-2</v>
      </c>
      <c r="Q22" s="9">
        <v>0</v>
      </c>
      <c r="R22" s="9">
        <f>ExitPrices[[#This Row],[2021/22 Exit Revenue Recovery Price]]+ExitPrices[[#This Row],[2021/22 Exit Firm Price]]</f>
        <v>2.4553006088882823E-2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1.5949382201077395E-3</v>
      </c>
      <c r="H23" s="9">
        <v>1.4354443980969655E-3</v>
      </c>
      <c r="I23" s="9">
        <v>0</v>
      </c>
      <c r="J23" s="9">
        <f>ExitPrices[[#This Row],[2019/20 Exit Revenue Recovery Price]]+ExitPrices[[#This Row],[2019/20 Exit Firm Price]]</f>
        <v>1.5949382201077395E-3</v>
      </c>
      <c r="K23" s="9">
        <v>1.6573123982414515E-3</v>
      </c>
      <c r="L23" s="9">
        <v>1.4915811584173065E-3</v>
      </c>
      <c r="M23" s="9">
        <v>0</v>
      </c>
      <c r="N23" s="9">
        <f>ExitPrices[[#This Row],[2020/21 Exit Revenue Recovery Price]]+ExitPrices[[#This Row],[2020/21 Exit Firm Price]]</f>
        <v>1.6573123982414515E-3</v>
      </c>
      <c r="O23" s="9">
        <v>2.8659513814063807E-3</v>
      </c>
      <c r="P23" s="9">
        <v>2.5793562432657423E-3</v>
      </c>
      <c r="Q23" s="9">
        <v>0</v>
      </c>
      <c r="R23" s="9">
        <f>ExitPrices[[#This Row],[2021/22 Exit Revenue Recovery Price]]+ExitPrices[[#This Row],[2021/22 Exit Firm Price]]</f>
        <v>2.8659513814063807E-3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1.9380151739162077E-2</v>
      </c>
      <c r="J24" s="9">
        <f>ExitPrices[[#This Row],[2019/20 Exit Revenue Recovery Price]]+ExitPrices[[#This Row],[2019/20 Exit Firm Price]]</f>
        <v>3.0772567597074502E-2</v>
      </c>
      <c r="K24" s="9">
        <v>1.1837945701724653E-2</v>
      </c>
      <c r="L24" s="9">
        <v>1.0654151131552188E-2</v>
      </c>
      <c r="M24" s="9">
        <v>2.0252170422438102E-2</v>
      </c>
      <c r="N24" s="9">
        <f>ExitPrices[[#This Row],[2020/21 Exit Revenue Recovery Price]]+ExitPrices[[#This Row],[2020/21 Exit Firm Price]]</f>
        <v>3.2090116124162751E-2</v>
      </c>
      <c r="O24" s="9">
        <v>2.0471081295759863E-2</v>
      </c>
      <c r="P24" s="9">
        <v>1.8423973166183875E-2</v>
      </c>
      <c r="Q24" s="9">
        <v>0</v>
      </c>
      <c r="R24" s="9">
        <f>ExitPrices[[#This Row],[2021/22 Exit Revenue Recovery Price]]+ExitPrices[[#This Row],[2021/22 Exit Firm Price]]</f>
        <v>2.0471081295759863E-2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1.5949382201077395E-3</v>
      </c>
      <c r="H25" s="9">
        <v>1.4354443980969655E-3</v>
      </c>
      <c r="I25" s="9">
        <v>0</v>
      </c>
      <c r="J25" s="9">
        <f>ExitPrices[[#This Row],[2019/20 Exit Revenue Recovery Price]]+ExitPrices[[#This Row],[2019/20 Exit Firm Price]]</f>
        <v>1.5949382201077395E-3</v>
      </c>
      <c r="K25" s="9">
        <v>1.6573123982414515E-3</v>
      </c>
      <c r="L25" s="9">
        <v>1.4915811584173065E-3</v>
      </c>
      <c r="M25" s="9">
        <v>0</v>
      </c>
      <c r="N25" s="9">
        <f>ExitPrices[[#This Row],[2020/21 Exit Revenue Recovery Price]]+ExitPrices[[#This Row],[2020/21 Exit Firm Price]]</f>
        <v>1.6573123982414515E-3</v>
      </c>
      <c r="O25" s="9">
        <v>2.8659513814063807E-3</v>
      </c>
      <c r="P25" s="9">
        <v>2.5793562432657423E-3</v>
      </c>
      <c r="Q25" s="9">
        <v>0</v>
      </c>
      <c r="R25" s="9">
        <f>ExitPrices[[#This Row],[2021/22 Exit Revenue Recovery Price]]+ExitPrices[[#This Row],[2021/22 Exit Firm Price]]</f>
        <v>2.8659513814063807E-3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1.9710851385867983E-3</v>
      </c>
      <c r="H26" s="9">
        <v>1.7739766247281187E-3</v>
      </c>
      <c r="I26" s="9">
        <v>0</v>
      </c>
      <c r="J26" s="9">
        <f>ExitPrices[[#This Row],[2019/20 Exit Revenue Recovery Price]]+ExitPrices[[#This Row],[2019/20 Exit Firm Price]]</f>
        <v>1.9710851385867983E-3</v>
      </c>
      <c r="K26" s="9">
        <v>2.0481695133926269E-3</v>
      </c>
      <c r="L26" s="9">
        <v>1.8433525620533643E-3</v>
      </c>
      <c r="M26" s="9">
        <v>0</v>
      </c>
      <c r="N26" s="9">
        <f>ExitPrices[[#This Row],[2020/21 Exit Revenue Recovery Price]]+ExitPrices[[#This Row],[2020/21 Exit Firm Price]]</f>
        <v>2.0481695133926269E-3</v>
      </c>
      <c r="O26" s="9">
        <v>3.7939910116090202E-3</v>
      </c>
      <c r="P26" s="9">
        <v>3.4145919104481182E-3</v>
      </c>
      <c r="Q26" s="9">
        <v>0</v>
      </c>
      <c r="R26" s="9">
        <f>ExitPrices[[#This Row],[2021/22 Exit Revenue Recovery Price]]+ExitPrices[[#This Row],[2021/22 Exit Firm Price]]</f>
        <v>3.7939910116090202E-3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1.9380151739162077E-2</v>
      </c>
      <c r="J27" s="9">
        <f>ExitPrices[[#This Row],[2019/20 Exit Revenue Recovery Price]]+ExitPrices[[#This Row],[2019/20 Exit Firm Price]]</f>
        <v>3.3143146318790423E-2</v>
      </c>
      <c r="K27" s="9">
        <v>1.4301232026534005E-2</v>
      </c>
      <c r="L27" s="9">
        <v>1.2871108823880604E-2</v>
      </c>
      <c r="M27" s="9">
        <v>2.0252170422438102E-2</v>
      </c>
      <c r="N27" s="9">
        <f>ExitPrices[[#This Row],[2020/21 Exit Revenue Recovery Price]]+ExitPrices[[#This Row],[2020/21 Exit Firm Price]]</f>
        <v>3.4553402448972106E-2</v>
      </c>
      <c r="O27" s="9">
        <v>2.014859236748727E-2</v>
      </c>
      <c r="P27" s="9">
        <v>1.8133733130738544E-2</v>
      </c>
      <c r="Q27" s="9">
        <v>0</v>
      </c>
      <c r="R27" s="9">
        <f>ExitPrices[[#This Row],[2021/22 Exit Revenue Recovery Price]]+ExitPrices[[#This Row],[2021/22 Exit Firm Price]]</f>
        <v>2.014859236748727E-2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1.9380151739162077E-2</v>
      </c>
      <c r="J28" s="9">
        <f>ExitPrices[[#This Row],[2019/20 Exit Revenue Recovery Price]]+ExitPrices[[#This Row],[2019/20 Exit Firm Price]]</f>
        <v>2.9700555743312498E-2</v>
      </c>
      <c r="K28" s="9">
        <v>1.0724010055877782E-2</v>
      </c>
      <c r="L28" s="9">
        <v>9.651609050290005E-3</v>
      </c>
      <c r="M28" s="9">
        <v>2.0252170422438102E-2</v>
      </c>
      <c r="N28" s="9">
        <f>ExitPrices[[#This Row],[2020/21 Exit Revenue Recovery Price]]+ExitPrices[[#This Row],[2020/21 Exit Firm Price]]</f>
        <v>3.0976180478315886E-2</v>
      </c>
      <c r="O28" s="9">
        <v>1.6231700156836126E-2</v>
      </c>
      <c r="P28" s="9">
        <v>1.4608530141152513E-2</v>
      </c>
      <c r="Q28" s="9">
        <v>0</v>
      </c>
      <c r="R28" s="9">
        <f>ExitPrices[[#This Row],[2021/22 Exit Revenue Recovery Price]]+ExitPrices[[#This Row],[2021/22 Exit Firm Price]]</f>
        <v>1.6231700156836126E-2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1.9380151739162077E-2</v>
      </c>
      <c r="J29" s="9">
        <f>ExitPrices[[#This Row],[2019/20 Exit Revenue Recovery Price]]+ExitPrices[[#This Row],[2019/20 Exit Firm Price]]</f>
        <v>2.958273562005706E-2</v>
      </c>
      <c r="K29" s="9">
        <v>1.0601582272423962E-2</v>
      </c>
      <c r="L29" s="9">
        <v>9.5414240451815666E-3</v>
      </c>
      <c r="M29" s="9">
        <v>2.0252170422438102E-2</v>
      </c>
      <c r="N29" s="9">
        <f>ExitPrices[[#This Row],[2020/21 Exit Revenue Recovery Price]]+ExitPrices[[#This Row],[2020/21 Exit Firm Price]]</f>
        <v>3.0853752694862062E-2</v>
      </c>
      <c r="O29" s="9">
        <v>1.5871461577854254E-2</v>
      </c>
      <c r="P29" s="9">
        <v>1.4284315420068829E-2</v>
      </c>
      <c r="Q29" s="9">
        <v>0</v>
      </c>
      <c r="R29" s="9">
        <f>ExitPrices[[#This Row],[2021/22 Exit Revenue Recovery Price]]+ExitPrices[[#This Row],[2021/22 Exit Firm Price]]</f>
        <v>1.5871461577854254E-2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1.9380151739162077E-2</v>
      </c>
      <c r="J30" s="9">
        <f>ExitPrices[[#This Row],[2019/20 Exit Revenue Recovery Price]]+ExitPrices[[#This Row],[2019/20 Exit Firm Price]]</f>
        <v>2.958273562005706E-2</v>
      </c>
      <c r="K30" s="9">
        <v>1.0601582272423962E-2</v>
      </c>
      <c r="L30" s="9">
        <v>9.5414240451815666E-3</v>
      </c>
      <c r="M30" s="9">
        <v>2.0252170422438102E-2</v>
      </c>
      <c r="N30" s="9">
        <f>ExitPrices[[#This Row],[2020/21 Exit Revenue Recovery Price]]+ExitPrices[[#This Row],[2020/21 Exit Firm Price]]</f>
        <v>3.0853752694862062E-2</v>
      </c>
      <c r="O30" s="9">
        <v>1.5871461577854257E-2</v>
      </c>
      <c r="P30" s="9">
        <v>1.4284315420068831E-2</v>
      </c>
      <c r="Q30" s="9">
        <v>0</v>
      </c>
      <c r="R30" s="9">
        <f>ExitPrices[[#This Row],[2021/22 Exit Revenue Recovery Price]]+ExitPrices[[#This Row],[2021/22 Exit Firm Price]]</f>
        <v>1.5871461577854257E-2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1.9380151739162077E-2</v>
      </c>
      <c r="J31" s="9">
        <f>ExitPrices[[#This Row],[2019/20 Exit Revenue Recovery Price]]+ExitPrices[[#This Row],[2019/20 Exit Firm Price]]</f>
        <v>2.896493407055957E-2</v>
      </c>
      <c r="K31" s="9">
        <v>9.9596199978188651E-3</v>
      </c>
      <c r="L31" s="9">
        <v>8.9636579980369793E-3</v>
      </c>
      <c r="M31" s="9">
        <v>2.0252170422438102E-2</v>
      </c>
      <c r="N31" s="9">
        <f>ExitPrices[[#This Row],[2020/21 Exit Revenue Recovery Price]]+ExitPrices[[#This Row],[2020/21 Exit Firm Price]]</f>
        <v>3.0211790420256967E-2</v>
      </c>
      <c r="O31" s="9">
        <v>1.9820040844777578E-2</v>
      </c>
      <c r="P31" s="9">
        <v>1.7838036760299821E-2</v>
      </c>
      <c r="Q31" s="9">
        <v>0</v>
      </c>
      <c r="R31" s="9">
        <f>ExitPrices[[#This Row],[2021/22 Exit Revenue Recovery Price]]+ExitPrices[[#This Row],[2021/22 Exit Firm Price]]</f>
        <v>1.9820040844777578E-2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1.9380151739162077E-2</v>
      </c>
      <c r="J32" s="9">
        <f>ExitPrices[[#This Row],[2019/20 Exit Revenue Recovery Price]]+ExitPrices[[#This Row],[2019/20 Exit Firm Price]]</f>
        <v>3.3535859585192569E-2</v>
      </c>
      <c r="K32" s="9">
        <v>1.4709303359427524E-2</v>
      </c>
      <c r="L32" s="9">
        <v>1.3238373023484771E-2</v>
      </c>
      <c r="M32" s="9">
        <v>2.0252170422438102E-2</v>
      </c>
      <c r="N32" s="9">
        <f>ExitPrices[[#This Row],[2020/21 Exit Revenue Recovery Price]]+ExitPrices[[#This Row],[2020/21 Exit Firm Price]]</f>
        <v>3.4961473781865628E-2</v>
      </c>
      <c r="O32" s="9">
        <v>2.0458977233729816E-2</v>
      </c>
      <c r="P32" s="9">
        <v>1.8413079510356836E-2</v>
      </c>
      <c r="Q32" s="9">
        <v>0</v>
      </c>
      <c r="R32" s="9">
        <f>ExitPrices[[#This Row],[2021/22 Exit Revenue Recovery Price]]+ExitPrices[[#This Row],[2021/22 Exit Firm Price]]</f>
        <v>2.0458977233729816E-2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1.9380151739162077E-2</v>
      </c>
      <c r="J33" s="9">
        <f>ExitPrices[[#This Row],[2019/20 Exit Revenue Recovery Price]]+ExitPrices[[#This Row],[2019/20 Exit Firm Price]]</f>
        <v>3.1307466705808147E-2</v>
      </c>
      <c r="K33" s="9">
        <v>1.2393763421518648E-2</v>
      </c>
      <c r="L33" s="9">
        <v>1.1154387079366784E-2</v>
      </c>
      <c r="M33" s="9">
        <v>2.0252170422438102E-2</v>
      </c>
      <c r="N33" s="9">
        <f>ExitPrices[[#This Row],[2020/21 Exit Revenue Recovery Price]]+ExitPrices[[#This Row],[2020/21 Exit Firm Price]]</f>
        <v>3.2645933843956754E-2</v>
      </c>
      <c r="O33" s="9">
        <v>2.1153891197628321E-2</v>
      </c>
      <c r="P33" s="9">
        <v>1.9038502077865491E-2</v>
      </c>
      <c r="Q33" s="9">
        <v>0</v>
      </c>
      <c r="R33" s="9">
        <f>ExitPrices[[#This Row],[2021/22 Exit Revenue Recovery Price]]+ExitPrices[[#This Row],[2021/22 Exit Firm Price]]</f>
        <v>2.1153891197628321E-2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1.9380151739162077E-2</v>
      </c>
      <c r="J34" s="9">
        <f>ExitPrices[[#This Row],[2019/20 Exit Revenue Recovery Price]]+ExitPrices[[#This Row],[2019/20 Exit Firm Price]]</f>
        <v>2.8075252120505847E-2</v>
      </c>
      <c r="K34" s="9">
        <v>9.0351447374441615E-3</v>
      </c>
      <c r="L34" s="9">
        <v>8.1316302636997451E-3</v>
      </c>
      <c r="M34" s="9">
        <v>2.0252170422438102E-2</v>
      </c>
      <c r="N34" s="9">
        <f>ExitPrices[[#This Row],[2020/21 Exit Revenue Recovery Price]]+ExitPrices[[#This Row],[2020/21 Exit Firm Price]]</f>
        <v>2.9287315159882261E-2</v>
      </c>
      <c r="O34" s="9">
        <v>1.5691176234522118E-2</v>
      </c>
      <c r="P34" s="9">
        <v>1.4122058611069905E-2</v>
      </c>
      <c r="Q34" s="9">
        <v>0</v>
      </c>
      <c r="R34" s="9">
        <f>ExitPrices[[#This Row],[2021/22 Exit Revenue Recovery Price]]+ExitPrices[[#This Row],[2021/22 Exit Firm Price]]</f>
        <v>1.5691176234522118E-2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1.9380151739162077E-2</v>
      </c>
      <c r="J35" s="9">
        <f>ExitPrices[[#This Row],[2019/20 Exit Revenue Recovery Price]]+ExitPrices[[#This Row],[2019/20 Exit Firm Price]]</f>
        <v>2.8075252120505847E-2</v>
      </c>
      <c r="K35" s="9">
        <v>9.0351447374441632E-3</v>
      </c>
      <c r="L35" s="9">
        <v>8.1316302636997469E-3</v>
      </c>
      <c r="M35" s="9">
        <v>2.0252170422438102E-2</v>
      </c>
      <c r="N35" s="9">
        <f>ExitPrices[[#This Row],[2020/21 Exit Revenue Recovery Price]]+ExitPrices[[#This Row],[2020/21 Exit Firm Price]]</f>
        <v>2.9287315159882265E-2</v>
      </c>
      <c r="O35" s="9">
        <v>1.5691176234522118E-2</v>
      </c>
      <c r="P35" s="9">
        <v>1.4122058611069905E-2</v>
      </c>
      <c r="Q35" s="9">
        <v>0</v>
      </c>
      <c r="R35" s="9">
        <f>ExitPrices[[#This Row],[2021/22 Exit Revenue Recovery Price]]+ExitPrices[[#This Row],[2021/22 Exit Firm Price]]</f>
        <v>1.5691176234522118E-2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1.9380151739162077E-2</v>
      </c>
      <c r="J36" s="9">
        <f>ExitPrices[[#This Row],[2019/20 Exit Revenue Recovery Price]]+ExitPrices[[#This Row],[2019/20 Exit Firm Price]]</f>
        <v>2.8075252120505847E-2</v>
      </c>
      <c r="K36" s="9">
        <v>9.0351447374441632E-3</v>
      </c>
      <c r="L36" s="9">
        <v>8.1316302636997469E-3</v>
      </c>
      <c r="M36" s="9">
        <v>2.0252170422438102E-2</v>
      </c>
      <c r="N36" s="9">
        <f>ExitPrices[[#This Row],[2020/21 Exit Revenue Recovery Price]]+ExitPrices[[#This Row],[2020/21 Exit Firm Price]]</f>
        <v>2.9287315159882265E-2</v>
      </c>
      <c r="O36" s="9">
        <v>1.5691176234522118E-2</v>
      </c>
      <c r="P36" s="9">
        <v>1.4122058611069905E-2</v>
      </c>
      <c r="Q36" s="9">
        <v>0</v>
      </c>
      <c r="R36" s="9">
        <f>ExitPrices[[#This Row],[2021/22 Exit Revenue Recovery Price]]+ExitPrices[[#This Row],[2021/22 Exit Firm Price]]</f>
        <v>1.5691176234522118E-2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1.9380151739162077E-2</v>
      </c>
      <c r="J37" s="9">
        <f>ExitPrices[[#This Row],[2019/20 Exit Revenue Recovery Price]]+ExitPrices[[#This Row],[2019/20 Exit Firm Price]]</f>
        <v>3.3977494163188793E-2</v>
      </c>
      <c r="K37" s="9">
        <v>1.5168209198147611E-2</v>
      </c>
      <c r="L37" s="9">
        <v>1.365138827833285E-2</v>
      </c>
      <c r="M37" s="9">
        <v>2.0252170422438102E-2</v>
      </c>
      <c r="N37" s="9">
        <f>ExitPrices[[#This Row],[2020/21 Exit Revenue Recovery Price]]+ExitPrices[[#This Row],[2020/21 Exit Firm Price]]</f>
        <v>3.542037962058571E-2</v>
      </c>
      <c r="O37" s="9">
        <v>2.8036706713088586E-2</v>
      </c>
      <c r="P37" s="9">
        <v>2.5233036041779729E-2</v>
      </c>
      <c r="Q37" s="9">
        <v>0</v>
      </c>
      <c r="R37" s="9">
        <f>ExitPrices[[#This Row],[2021/22 Exit Revenue Recovery Price]]+ExitPrices[[#This Row],[2021/22 Exit Firm Price]]</f>
        <v>2.8036706713088586E-2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1.9380151739162077E-2</v>
      </c>
      <c r="J38" s="9">
        <f>ExitPrices[[#This Row],[2019/20 Exit Revenue Recovery Price]]+ExitPrices[[#This Row],[2019/20 Exit Firm Price]]</f>
        <v>3.3977494163188793E-2</v>
      </c>
      <c r="K38" s="9">
        <v>1.5168209198147615E-2</v>
      </c>
      <c r="L38" s="9">
        <v>1.3651388278332854E-2</v>
      </c>
      <c r="M38" s="9">
        <v>2.0252170422438102E-2</v>
      </c>
      <c r="N38" s="9">
        <f>ExitPrices[[#This Row],[2020/21 Exit Revenue Recovery Price]]+ExitPrices[[#This Row],[2020/21 Exit Firm Price]]</f>
        <v>3.5420379620585717E-2</v>
      </c>
      <c r="O38" s="9">
        <v>2.8036706713088586E-2</v>
      </c>
      <c r="P38" s="9">
        <v>2.5233036041779729E-2</v>
      </c>
      <c r="Q38" s="9">
        <v>0</v>
      </c>
      <c r="R38" s="9">
        <f>ExitPrices[[#This Row],[2021/22 Exit Revenue Recovery Price]]+ExitPrices[[#This Row],[2021/22 Exit Firm Price]]</f>
        <v>2.8036706713088586E-2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1.9380151739162077E-2</v>
      </c>
      <c r="J39" s="9">
        <f>ExitPrices[[#This Row],[2019/20 Exit Revenue Recovery Price]]+ExitPrices[[#This Row],[2019/20 Exit Firm Price]]</f>
        <v>2.9763478464821996E-2</v>
      </c>
      <c r="K39" s="9">
        <v>1.0789393532914117E-2</v>
      </c>
      <c r="L39" s="9">
        <v>9.7104541796227059E-3</v>
      </c>
      <c r="M39" s="9">
        <v>2.0252170422438102E-2</v>
      </c>
      <c r="N39" s="9">
        <f>ExitPrices[[#This Row],[2020/21 Exit Revenue Recovery Price]]+ExitPrices[[#This Row],[2020/21 Exit Firm Price]]</f>
        <v>3.1041563955352219E-2</v>
      </c>
      <c r="O39" s="9">
        <v>1.6320855610410571E-2</v>
      </c>
      <c r="P39" s="9">
        <v>1.4688770049369516E-2</v>
      </c>
      <c r="Q39" s="9">
        <v>0</v>
      </c>
      <c r="R39" s="9">
        <f>ExitPrices[[#This Row],[2021/22 Exit Revenue Recovery Price]]+ExitPrices[[#This Row],[2021/22 Exit Firm Price]]</f>
        <v>1.6320855610410571E-2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1.9380151739162077E-2</v>
      </c>
      <c r="J40" s="9">
        <f>ExitPrices[[#This Row],[2019/20 Exit Revenue Recovery Price]]+ExitPrices[[#This Row],[2019/20 Exit Firm Price]]</f>
        <v>2.9067888647333451E-2</v>
      </c>
      <c r="K40" s="9">
        <v>1.006660087920468E-2</v>
      </c>
      <c r="L40" s="9">
        <v>9.0599407912842125E-3</v>
      </c>
      <c r="M40" s="9">
        <v>2.0252170422438102E-2</v>
      </c>
      <c r="N40" s="9">
        <f>ExitPrices[[#This Row],[2020/21 Exit Revenue Recovery Price]]+ExitPrices[[#This Row],[2020/21 Exit Firm Price]]</f>
        <v>3.0318771301642782E-2</v>
      </c>
      <c r="O40" s="9">
        <v>1.8496902813363542E-2</v>
      </c>
      <c r="P40" s="9">
        <v>1.6647212532027188E-2</v>
      </c>
      <c r="Q40" s="9">
        <v>0</v>
      </c>
      <c r="R40" s="9">
        <f>ExitPrices[[#This Row],[2021/22 Exit Revenue Recovery Price]]+ExitPrices[[#This Row],[2021/22 Exit Firm Price]]</f>
        <v>1.8496902813363542E-2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1.9380151739162077E-2</v>
      </c>
      <c r="J41" s="9">
        <f>ExitPrices[[#This Row],[2019/20 Exit Revenue Recovery Price]]+ExitPrices[[#This Row],[2019/20 Exit Firm Price]]</f>
        <v>3.3649095989893074E-2</v>
      </c>
      <c r="K41" s="9">
        <v>1.4826968166174554E-2</v>
      </c>
      <c r="L41" s="9">
        <v>1.33442713495571E-2</v>
      </c>
      <c r="M41" s="9">
        <v>2.0252170422438102E-2</v>
      </c>
      <c r="N41" s="9">
        <f>ExitPrices[[#This Row],[2020/21 Exit Revenue Recovery Price]]+ExitPrices[[#This Row],[2020/21 Exit Firm Price]]</f>
        <v>3.5079138588612654E-2</v>
      </c>
      <c r="O41" s="9">
        <v>2.0954787643001377E-2</v>
      </c>
      <c r="P41" s="9">
        <v>1.8859308878701238E-2</v>
      </c>
      <c r="Q41" s="9">
        <v>0</v>
      </c>
      <c r="R41" s="9">
        <f>ExitPrices[[#This Row],[2021/22 Exit Revenue Recovery Price]]+ExitPrices[[#This Row],[2021/22 Exit Firm Price]]</f>
        <v>2.0954787643001377E-2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1.9380151739162077E-2</v>
      </c>
      <c r="J42" s="9">
        <f>ExitPrices[[#This Row],[2019/20 Exit Revenue Recovery Price]]+ExitPrices[[#This Row],[2019/20 Exit Firm Price]]</f>
        <v>2.8526809178619765E-2</v>
      </c>
      <c r="K42" s="9">
        <v>9.5043611004924332E-3</v>
      </c>
      <c r="L42" s="9">
        <v>8.5539249904431902E-3</v>
      </c>
      <c r="M42" s="9">
        <v>2.0252170422438102E-2</v>
      </c>
      <c r="N42" s="9">
        <f>ExitPrices[[#This Row],[2020/21 Exit Revenue Recovery Price]]+ExitPrices[[#This Row],[2020/21 Exit Firm Price]]</f>
        <v>2.9756531522930535E-2</v>
      </c>
      <c r="O42" s="9">
        <v>1.568516109393853E-2</v>
      </c>
      <c r="P42" s="9">
        <v>1.4116644984544678E-2</v>
      </c>
      <c r="Q42" s="9">
        <v>0</v>
      </c>
      <c r="R42" s="9">
        <f>ExitPrices[[#This Row],[2021/22 Exit Revenue Recovery Price]]+ExitPrices[[#This Row],[2021/22 Exit Firm Price]]</f>
        <v>1.568516109393853E-2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1.9380151739162077E-2</v>
      </c>
      <c r="J43" s="9">
        <f>ExitPrices[[#This Row],[2019/20 Exit Revenue Recovery Price]]+ExitPrices[[#This Row],[2019/20 Exit Firm Price]]</f>
        <v>3.664205634558125E-2</v>
      </c>
      <c r="K43" s="9">
        <v>1.7936975966095538E-2</v>
      </c>
      <c r="L43" s="9">
        <v>1.6143278369485984E-2</v>
      </c>
      <c r="M43" s="9">
        <v>2.0252170422438102E-2</v>
      </c>
      <c r="N43" s="9">
        <f>ExitPrices[[#This Row],[2020/21 Exit Revenue Recovery Price]]+ExitPrices[[#This Row],[2020/21 Exit Firm Price]]</f>
        <v>3.8189146388533643E-2</v>
      </c>
      <c r="O43" s="9">
        <v>2.2049349795291329E-2</v>
      </c>
      <c r="P43" s="9">
        <v>1.9844414815762199E-2</v>
      </c>
      <c r="Q43" s="9">
        <v>0</v>
      </c>
      <c r="R43" s="9">
        <f>ExitPrices[[#This Row],[2021/22 Exit Revenue Recovery Price]]+ExitPrices[[#This Row],[2021/22 Exit Firm Price]]</f>
        <v>2.2049349795291329E-2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1.9380151739162077E-2</v>
      </c>
      <c r="J44" s="9">
        <f>ExitPrices[[#This Row],[2019/20 Exit Revenue Recovery Price]]+ExitPrices[[#This Row],[2019/20 Exit Firm Price]]</f>
        <v>3.1034259594289338E-2</v>
      </c>
      <c r="K44" s="9">
        <v>1.2109871840327949E-2</v>
      </c>
      <c r="L44" s="9">
        <v>1.0898884656295153E-2</v>
      </c>
      <c r="M44" s="9">
        <v>2.0252170422438102E-2</v>
      </c>
      <c r="N44" s="9">
        <f>ExitPrices[[#This Row],[2020/21 Exit Revenue Recovery Price]]+ExitPrices[[#This Row],[2020/21 Exit Firm Price]]</f>
        <v>3.2362042262766053E-2</v>
      </c>
      <c r="O44" s="9">
        <v>2.3106196505676059E-2</v>
      </c>
      <c r="P44" s="9">
        <v>2.0795576855108452E-2</v>
      </c>
      <c r="Q44" s="9">
        <v>0</v>
      </c>
      <c r="R44" s="9">
        <f>ExitPrices[[#This Row],[2021/22 Exit Revenue Recovery Price]]+ExitPrices[[#This Row],[2021/22 Exit Firm Price]]</f>
        <v>2.3106196505676059E-2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1.9380151739162077E-2</v>
      </c>
      <c r="J45" s="9">
        <f>ExitPrices[[#This Row],[2019/20 Exit Revenue Recovery Price]]+ExitPrices[[#This Row],[2019/20 Exit Firm Price]]</f>
        <v>2.8401141000971818E-2</v>
      </c>
      <c r="K45" s="9">
        <v>9.3737783442109472E-3</v>
      </c>
      <c r="L45" s="9">
        <v>8.4364005097898528E-3</v>
      </c>
      <c r="M45" s="9">
        <v>2.0252170422438102E-2</v>
      </c>
      <c r="N45" s="9">
        <f>ExitPrices[[#This Row],[2020/21 Exit Revenue Recovery Price]]+ExitPrices[[#This Row],[2020/21 Exit Firm Price]]</f>
        <v>2.9625948766649049E-2</v>
      </c>
      <c r="O45" s="9">
        <v>1.8502557488138293E-2</v>
      </c>
      <c r="P45" s="9">
        <v>1.6652301739324464E-2</v>
      </c>
      <c r="Q45" s="9">
        <v>0</v>
      </c>
      <c r="R45" s="9">
        <f>ExitPrices[[#This Row],[2021/22 Exit Revenue Recovery Price]]+ExitPrices[[#This Row],[2021/22 Exit Firm Price]]</f>
        <v>1.8502557488138293E-2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1.9380151739162077E-2</v>
      </c>
      <c r="J46" s="9">
        <f>ExitPrices[[#This Row],[2019/20 Exit Revenue Recovery Price]]+ExitPrices[[#This Row],[2019/20 Exit Firm Price]]</f>
        <v>2.8401141000971818E-2</v>
      </c>
      <c r="K46" s="9">
        <v>9.3737783442109472E-3</v>
      </c>
      <c r="L46" s="9">
        <v>8.4364005097898528E-3</v>
      </c>
      <c r="M46" s="9">
        <v>2.0252170422438102E-2</v>
      </c>
      <c r="N46" s="9">
        <f>ExitPrices[[#This Row],[2020/21 Exit Revenue Recovery Price]]+ExitPrices[[#This Row],[2020/21 Exit Firm Price]]</f>
        <v>2.9625948766649049E-2</v>
      </c>
      <c r="O46" s="9">
        <v>1.8502557488138296E-2</v>
      </c>
      <c r="P46" s="9">
        <v>1.6652301739324468E-2</v>
      </c>
      <c r="Q46" s="9">
        <v>0</v>
      </c>
      <c r="R46" s="9">
        <f>ExitPrices[[#This Row],[2021/22 Exit Revenue Recovery Price]]+ExitPrices[[#This Row],[2021/22 Exit Firm Price]]</f>
        <v>1.8502557488138296E-2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1.9380151739162077E-2</v>
      </c>
      <c r="J47" s="9">
        <f>ExitPrices[[#This Row],[2019/20 Exit Revenue Recovery Price]]+ExitPrices[[#This Row],[2019/20 Exit Firm Price]]</f>
        <v>2.9909626048538626E-2</v>
      </c>
      <c r="K47" s="9">
        <v>1.0941256595328058E-2</v>
      </c>
      <c r="L47" s="9">
        <v>9.8471309357952511E-3</v>
      </c>
      <c r="M47" s="9">
        <v>2.0252170422438102E-2</v>
      </c>
      <c r="N47" s="9">
        <f>ExitPrices[[#This Row],[2020/21 Exit Revenue Recovery Price]]+ExitPrices[[#This Row],[2020/21 Exit Firm Price]]</f>
        <v>3.1193427017766159E-2</v>
      </c>
      <c r="O47" s="9">
        <v>2.0879467838837967E-2</v>
      </c>
      <c r="P47" s="9">
        <v>1.8791521054954172E-2</v>
      </c>
      <c r="Q47" s="9">
        <v>0</v>
      </c>
      <c r="R47" s="9">
        <f>ExitPrices[[#This Row],[2021/22 Exit Revenue Recovery Price]]+ExitPrices[[#This Row],[2021/22 Exit Firm Price]]</f>
        <v>2.0879467838837967E-2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1.9380151739162077E-2</v>
      </c>
      <c r="J48" s="9">
        <f>ExitPrices[[#This Row],[2019/20 Exit Revenue Recovery Price]]+ExitPrices[[#This Row],[2019/20 Exit Firm Price]]</f>
        <v>3.6057503838616847E-2</v>
      </c>
      <c r="K48" s="9">
        <v>1.7329563023699701E-2</v>
      </c>
      <c r="L48" s="9">
        <v>1.5596606721329731E-2</v>
      </c>
      <c r="M48" s="9">
        <v>2.0252170422438102E-2</v>
      </c>
      <c r="N48" s="9">
        <f>ExitPrices[[#This Row],[2020/21 Exit Revenue Recovery Price]]+ExitPrices[[#This Row],[2020/21 Exit Firm Price]]</f>
        <v>3.7581733446137799E-2</v>
      </c>
      <c r="O48" s="9">
        <v>2.2468490598271336E-2</v>
      </c>
      <c r="P48" s="9">
        <v>2.0221641538444204E-2</v>
      </c>
      <c r="Q48" s="9">
        <v>0</v>
      </c>
      <c r="R48" s="9">
        <f>ExitPrices[[#This Row],[2021/22 Exit Revenue Recovery Price]]+ExitPrices[[#This Row],[2021/22 Exit Firm Price]]</f>
        <v>2.2468490598271336E-2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1.9380151739162077E-2</v>
      </c>
      <c r="J49" s="9">
        <f>ExitPrices[[#This Row],[2019/20 Exit Revenue Recovery Price]]+ExitPrices[[#This Row],[2019/20 Exit Firm Price]]</f>
        <v>2.9860217072373695E-2</v>
      </c>
      <c r="K49" s="9">
        <v>1.088991535354816E-2</v>
      </c>
      <c r="L49" s="9">
        <v>9.8009238181933425E-3</v>
      </c>
      <c r="M49" s="9">
        <v>2.0252170422438102E-2</v>
      </c>
      <c r="N49" s="9">
        <f>ExitPrices[[#This Row],[2020/21 Exit Revenue Recovery Price]]+ExitPrices[[#This Row],[2020/21 Exit Firm Price]]</f>
        <v>3.1142085775986261E-2</v>
      </c>
      <c r="O49" s="9">
        <v>2.0973037585071293E-2</v>
      </c>
      <c r="P49" s="9">
        <v>1.8875733826564167E-2</v>
      </c>
      <c r="Q49" s="9">
        <v>0</v>
      </c>
      <c r="R49" s="9">
        <f>ExitPrices[[#This Row],[2021/22 Exit Revenue Recovery Price]]+ExitPrices[[#This Row],[2021/22 Exit Firm Price]]</f>
        <v>2.0973037585071293E-2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1.2715419618310345E-3</v>
      </c>
      <c r="H50" s="9">
        <v>1.1443877656479311E-3</v>
      </c>
      <c r="I50" s="9">
        <v>0</v>
      </c>
      <c r="J50" s="9">
        <f>ExitPrices[[#This Row],[2019/20 Exit Revenue Recovery Price]]+ExitPrices[[#This Row],[2019/20 Exit Firm Price]]</f>
        <v>1.2715419618310345E-3</v>
      </c>
      <c r="K50" s="9">
        <v>1.3212688940920101E-3</v>
      </c>
      <c r="L50" s="9">
        <v>1.1891420046828091E-3</v>
      </c>
      <c r="M50" s="9">
        <v>0</v>
      </c>
      <c r="N50" s="9">
        <f>ExitPrices[[#This Row],[2020/21 Exit Revenue Recovery Price]]+ExitPrices[[#This Row],[2020/21 Exit Firm Price]]</f>
        <v>1.3212688940920101E-3</v>
      </c>
      <c r="O50" s="9">
        <v>2.0966272560349252E-3</v>
      </c>
      <c r="P50" s="9">
        <v>1.8869645304314328E-3</v>
      </c>
      <c r="Q50" s="9">
        <v>0</v>
      </c>
      <c r="R50" s="9">
        <f>ExitPrices[[#This Row],[2021/22 Exit Revenue Recovery Price]]+ExitPrices[[#This Row],[2021/22 Exit Firm Price]]</f>
        <v>2.0966272560349252E-3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1.9380151739162077E-2</v>
      </c>
      <c r="J51" s="9">
        <f>ExitPrices[[#This Row],[2019/20 Exit Revenue Recovery Price]]+ExitPrices[[#This Row],[2019/20 Exit Firm Price]]</f>
        <v>3.6731086318552847E-2</v>
      </c>
      <c r="K51" s="9">
        <v>1.8029487686086143E-2</v>
      </c>
      <c r="L51" s="9">
        <v>1.622653891747753E-2</v>
      </c>
      <c r="M51" s="9">
        <v>2.0252170422438102E-2</v>
      </c>
      <c r="N51" s="9">
        <f>ExitPrices[[#This Row],[2020/21 Exit Revenue Recovery Price]]+ExitPrices[[#This Row],[2020/21 Exit Firm Price]]</f>
        <v>3.8281658108524241E-2</v>
      </c>
      <c r="O51" s="9">
        <v>3.3485206612231366E-2</v>
      </c>
      <c r="P51" s="9">
        <v>3.0136685951008227E-2</v>
      </c>
      <c r="Q51" s="9">
        <v>0</v>
      </c>
      <c r="R51" s="9">
        <f>ExitPrices[[#This Row],[2021/22 Exit Revenue Recovery Price]]+ExitPrices[[#This Row],[2021/22 Exit Firm Price]]</f>
        <v>3.3485206612231366E-2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1.9380151739162077E-2</v>
      </c>
      <c r="J52" s="9">
        <f>ExitPrices[[#This Row],[2019/20 Exit Revenue Recovery Price]]+ExitPrices[[#This Row],[2019/20 Exit Firm Price]]</f>
        <v>3.1479497157486866E-2</v>
      </c>
      <c r="K52" s="9">
        <v>1.2572521568290597E-2</v>
      </c>
      <c r="L52" s="9">
        <v>1.1315269411461538E-2</v>
      </c>
      <c r="M52" s="9">
        <v>2.0252170422438102E-2</v>
      </c>
      <c r="N52" s="9">
        <f>ExitPrices[[#This Row],[2020/21 Exit Revenue Recovery Price]]+ExitPrices[[#This Row],[2020/21 Exit Firm Price]]</f>
        <v>3.2824691990728697E-2</v>
      </c>
      <c r="O52" s="9">
        <v>2.4634630884633031E-2</v>
      </c>
      <c r="P52" s="9">
        <v>2.2171167796169726E-2</v>
      </c>
      <c r="Q52" s="9">
        <v>0</v>
      </c>
      <c r="R52" s="9">
        <f>ExitPrices[[#This Row],[2021/22 Exit Revenue Recovery Price]]+ExitPrices[[#This Row],[2021/22 Exit Firm Price]]</f>
        <v>2.4634630884633031E-2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1.9380151739162077E-2</v>
      </c>
      <c r="J53" s="9">
        <f>ExitPrices[[#This Row],[2019/20 Exit Revenue Recovery Price]]+ExitPrices[[#This Row],[2019/20 Exit Firm Price]]</f>
        <v>3.3803159628520374E-2</v>
      </c>
      <c r="K53" s="9">
        <v>1.4987056861270203E-2</v>
      </c>
      <c r="L53" s="9">
        <v>1.3488351175143182E-2</v>
      </c>
      <c r="M53" s="9">
        <v>2.0252170422438102E-2</v>
      </c>
      <c r="N53" s="9">
        <f>ExitPrices[[#This Row],[2020/21 Exit Revenue Recovery Price]]+ExitPrices[[#This Row],[2020/21 Exit Firm Price]]</f>
        <v>3.5239227283708305E-2</v>
      </c>
      <c r="O53" s="9">
        <v>1.9259208508329895E-2</v>
      </c>
      <c r="P53" s="9">
        <v>1.7333287657496907E-2</v>
      </c>
      <c r="Q53" s="9">
        <v>0</v>
      </c>
      <c r="R53" s="9">
        <f>ExitPrices[[#This Row],[2021/22 Exit Revenue Recovery Price]]+ExitPrices[[#This Row],[2021/22 Exit Firm Price]]</f>
        <v>1.9259208508329895E-2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1.9380151739162077E-2</v>
      </c>
      <c r="J54" s="9">
        <f>ExitPrices[[#This Row],[2019/20 Exit Revenue Recovery Price]]+ExitPrices[[#This Row],[2019/20 Exit Firm Price]]</f>
        <v>3.6814528424702342E-2</v>
      </c>
      <c r="K54" s="9">
        <v>1.8116193011291533E-2</v>
      </c>
      <c r="L54" s="9">
        <v>1.630457371016238E-2</v>
      </c>
      <c r="M54" s="9">
        <v>2.0252170422438102E-2</v>
      </c>
      <c r="N54" s="9">
        <f>ExitPrices[[#This Row],[2020/21 Exit Revenue Recovery Price]]+ExitPrices[[#This Row],[2020/21 Exit Firm Price]]</f>
        <v>3.8368363433729638E-2</v>
      </c>
      <c r="O54" s="9">
        <v>3.3620796709384546E-2</v>
      </c>
      <c r="P54" s="9">
        <v>3.0258717038446091E-2</v>
      </c>
      <c r="Q54" s="9">
        <v>0</v>
      </c>
      <c r="R54" s="9">
        <f>ExitPrices[[#This Row],[2021/22 Exit Revenue Recovery Price]]+ExitPrices[[#This Row],[2021/22 Exit Firm Price]]</f>
        <v>3.3620796709384546E-2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1.9380151739162077E-2</v>
      </c>
      <c r="J55" s="9">
        <f>ExitPrices[[#This Row],[2019/20 Exit Revenue Recovery Price]]+ExitPrices[[#This Row],[2019/20 Exit Firm Price]]</f>
        <v>3.2730379194472504E-2</v>
      </c>
      <c r="K55" s="9">
        <v>1.3872322577820471E-2</v>
      </c>
      <c r="L55" s="9">
        <v>1.2485090320038424E-2</v>
      </c>
      <c r="M55" s="9">
        <v>2.0252170422438102E-2</v>
      </c>
      <c r="N55" s="9">
        <f>ExitPrices[[#This Row],[2020/21 Exit Revenue Recovery Price]]+ExitPrices[[#This Row],[2020/21 Exit Firm Price]]</f>
        <v>3.4124493000258577E-2</v>
      </c>
      <c r="O55" s="9">
        <v>1.8695143740178874E-2</v>
      </c>
      <c r="P55" s="9">
        <v>1.6825629366160985E-2</v>
      </c>
      <c r="Q55" s="9">
        <v>0</v>
      </c>
      <c r="R55" s="9">
        <f>ExitPrices[[#This Row],[2021/22 Exit Revenue Recovery Price]]+ExitPrices[[#This Row],[2021/22 Exit Firm Price]]</f>
        <v>1.8695143740178874E-2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1.9380151739162077E-2</v>
      </c>
      <c r="J56" s="9">
        <f>ExitPrices[[#This Row],[2019/20 Exit Revenue Recovery Price]]+ExitPrices[[#This Row],[2019/20 Exit Firm Price]]</f>
        <v>3.0870907449395191E-2</v>
      </c>
      <c r="K56" s="9">
        <v>1.1940131387939699E-2</v>
      </c>
      <c r="L56" s="9">
        <v>1.0746118249145729E-2</v>
      </c>
      <c r="M56" s="9">
        <v>2.0252170422438102E-2</v>
      </c>
      <c r="N56" s="9">
        <f>ExitPrices[[#This Row],[2020/21 Exit Revenue Recovery Price]]+ExitPrices[[#This Row],[2020/21 Exit Firm Price]]</f>
        <v>3.2192301810377799E-2</v>
      </c>
      <c r="O56" s="9">
        <v>1.6909196978888999E-2</v>
      </c>
      <c r="P56" s="9">
        <v>1.5218277281000099E-2</v>
      </c>
      <c r="Q56" s="9">
        <v>0</v>
      </c>
      <c r="R56" s="9">
        <f>ExitPrices[[#This Row],[2021/22 Exit Revenue Recovery Price]]+ExitPrices[[#This Row],[2021/22 Exit Firm Price]]</f>
        <v>1.6909196978888999E-2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1.9380151739162077E-2</v>
      </c>
      <c r="J57" s="9">
        <f>ExitPrices[[#This Row],[2019/20 Exit Revenue Recovery Price]]+ExitPrices[[#This Row],[2019/20 Exit Firm Price]]</f>
        <v>3.2000114782568763E-2</v>
      </c>
      <c r="K57" s="9">
        <v>1.3113499290131742E-2</v>
      </c>
      <c r="L57" s="9">
        <v>1.1802149361118569E-2</v>
      </c>
      <c r="M57" s="9">
        <v>2.0252170422438102E-2</v>
      </c>
      <c r="N57" s="9">
        <f>ExitPrices[[#This Row],[2020/21 Exit Revenue Recovery Price]]+ExitPrices[[#This Row],[2020/21 Exit Firm Price]]</f>
        <v>3.3365669712569844E-2</v>
      </c>
      <c r="O57" s="9">
        <v>2.4743414898320569E-2</v>
      </c>
      <c r="P57" s="9">
        <v>2.2269073408488511E-2</v>
      </c>
      <c r="Q57" s="9">
        <v>0</v>
      </c>
      <c r="R57" s="9">
        <f>ExitPrices[[#This Row],[2021/22 Exit Revenue Recovery Price]]+ExitPrices[[#This Row],[2021/22 Exit Firm Price]]</f>
        <v>2.4743414898320569E-2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1.9380151739162077E-2</v>
      </c>
      <c r="J58" s="9">
        <f>ExitPrices[[#This Row],[2019/20 Exit Revenue Recovery Price]]+ExitPrices[[#This Row],[2019/20 Exit Firm Price]]</f>
        <v>2.9613071459010432E-2</v>
      </c>
      <c r="K58" s="9">
        <v>1.0633104472703971E-2</v>
      </c>
      <c r="L58" s="9">
        <v>9.5697940254335732E-3</v>
      </c>
      <c r="M58" s="9">
        <v>2.0252170422438102E-2</v>
      </c>
      <c r="N58" s="9">
        <f>ExitPrices[[#This Row],[2020/21 Exit Revenue Recovery Price]]+ExitPrices[[#This Row],[2020/21 Exit Firm Price]]</f>
        <v>3.0885274895142072E-2</v>
      </c>
      <c r="O58" s="9">
        <v>1.6089541681274154E-2</v>
      </c>
      <c r="P58" s="9">
        <v>1.4480587513146738E-2</v>
      </c>
      <c r="Q58" s="9">
        <v>0</v>
      </c>
      <c r="R58" s="9">
        <f>ExitPrices[[#This Row],[2021/22 Exit Revenue Recovery Price]]+ExitPrices[[#This Row],[2021/22 Exit Firm Price]]</f>
        <v>1.6089541681274154E-2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1.9380151739162077E-2</v>
      </c>
      <c r="J59" s="9">
        <f>ExitPrices[[#This Row],[2019/20 Exit Revenue Recovery Price]]+ExitPrices[[#This Row],[2019/20 Exit Firm Price]]</f>
        <v>3.3642974188411008E-2</v>
      </c>
      <c r="K59" s="9">
        <v>1.4820606955835567E-2</v>
      </c>
      <c r="L59" s="9">
        <v>1.3338546260252011E-2</v>
      </c>
      <c r="M59" s="9">
        <v>2.0252170422438102E-2</v>
      </c>
      <c r="N59" s="9">
        <f>ExitPrices[[#This Row],[2020/21 Exit Revenue Recovery Price]]+ExitPrices[[#This Row],[2020/21 Exit Firm Price]]</f>
        <v>3.5072777378273669E-2</v>
      </c>
      <c r="O59" s="9">
        <v>2.7424853986934918E-2</v>
      </c>
      <c r="P59" s="9">
        <v>2.4682368588241424E-2</v>
      </c>
      <c r="Q59" s="9">
        <v>0</v>
      </c>
      <c r="R59" s="9">
        <f>ExitPrices[[#This Row],[2021/22 Exit Revenue Recovery Price]]+ExitPrices[[#This Row],[2021/22 Exit Firm Price]]</f>
        <v>2.7424853986934918E-2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1.4462455527311519E-3</v>
      </c>
      <c r="H60" s="9">
        <v>1.3016209974580368E-3</v>
      </c>
      <c r="I60" s="9">
        <v>0</v>
      </c>
      <c r="J60" s="9">
        <f>ExitPrices[[#This Row],[2019/20 Exit Revenue Recovery Price]]+ExitPrices[[#This Row],[2019/20 Exit Firm Price]]</f>
        <v>1.4462455527311519E-3</v>
      </c>
      <c r="K60" s="9">
        <v>1.5028047200981785E-3</v>
      </c>
      <c r="L60" s="9">
        <v>1.3525242480883605E-3</v>
      </c>
      <c r="M60" s="9">
        <v>0</v>
      </c>
      <c r="N60" s="9">
        <f>ExitPrices[[#This Row],[2020/21 Exit Revenue Recovery Price]]+ExitPrices[[#This Row],[2020/21 Exit Firm Price]]</f>
        <v>1.5028047200981785E-3</v>
      </c>
      <c r="O60" s="9">
        <v>2.7474243589218502E-3</v>
      </c>
      <c r="P60" s="9">
        <v>2.4726819230296653E-3</v>
      </c>
      <c r="Q60" s="9">
        <v>0</v>
      </c>
      <c r="R60" s="9">
        <f>ExitPrices[[#This Row],[2021/22 Exit Revenue Recovery Price]]+ExitPrices[[#This Row],[2021/22 Exit Firm Price]]</f>
        <v>2.7474243589218502E-3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1.9380151739162077E-2</v>
      </c>
      <c r="J61" s="9">
        <f>ExitPrices[[#This Row],[2019/20 Exit Revenue Recovery Price]]+ExitPrices[[#This Row],[2019/20 Exit Firm Price]]</f>
        <v>3.103523037042142E-2</v>
      </c>
      <c r="K61" s="9">
        <v>1.2110880581167773E-2</v>
      </c>
      <c r="L61" s="9">
        <v>1.0899792523050995E-2</v>
      </c>
      <c r="M61" s="9">
        <v>2.0252170422438102E-2</v>
      </c>
      <c r="N61" s="9">
        <f>ExitPrices[[#This Row],[2020/21 Exit Revenue Recovery Price]]+ExitPrices[[#This Row],[2020/21 Exit Firm Price]]</f>
        <v>3.2363051003605876E-2</v>
      </c>
      <c r="O61" s="9">
        <v>2.3107785582979302E-2</v>
      </c>
      <c r="P61" s="9">
        <v>2.0797007024681374E-2</v>
      </c>
      <c r="Q61" s="9">
        <v>0</v>
      </c>
      <c r="R61" s="9">
        <f>ExitPrices[[#This Row],[2021/22 Exit Revenue Recovery Price]]+ExitPrices[[#This Row],[2021/22 Exit Firm Price]]</f>
        <v>2.3107785582979302E-2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1.9380151739162077E-2</v>
      </c>
      <c r="J62" s="9">
        <f>ExitPrices[[#This Row],[2019/20 Exit Revenue Recovery Price]]+ExitPrices[[#This Row],[2019/20 Exit Firm Price]]</f>
        <v>3.227053133794662E-2</v>
      </c>
      <c r="K62" s="9">
        <v>1.3394491183276786E-2</v>
      </c>
      <c r="L62" s="9">
        <v>1.2055042064949107E-2</v>
      </c>
      <c r="M62" s="9">
        <v>2.0252170422438102E-2</v>
      </c>
      <c r="N62" s="9">
        <f>ExitPrices[[#This Row],[2020/21 Exit Revenue Recovery Price]]+ExitPrices[[#This Row],[2020/21 Exit Firm Price]]</f>
        <v>3.3646661605714889E-2</v>
      </c>
      <c r="O62" s="9">
        <v>2.4823904609526763E-2</v>
      </c>
      <c r="P62" s="9">
        <v>2.2341514148574087E-2</v>
      </c>
      <c r="Q62" s="9">
        <v>0</v>
      </c>
      <c r="R62" s="9">
        <f>ExitPrices[[#This Row],[2021/22 Exit Revenue Recovery Price]]+ExitPrices[[#This Row],[2021/22 Exit Firm Price]]</f>
        <v>2.4823904609526763E-2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1.9380151739162077E-2</v>
      </c>
      <c r="J63" s="9">
        <f>ExitPrices[[#This Row],[2019/20 Exit Revenue Recovery Price]]+ExitPrices[[#This Row],[2019/20 Exit Firm Price]]</f>
        <v>3.2902647403804157E-2</v>
      </c>
      <c r="K63" s="9">
        <v>1.4051327780372403E-2</v>
      </c>
      <c r="L63" s="9">
        <v>1.2646195002335164E-2</v>
      </c>
      <c r="M63" s="9">
        <v>2.0252170422438102E-2</v>
      </c>
      <c r="N63" s="9">
        <f>ExitPrices[[#This Row],[2020/21 Exit Revenue Recovery Price]]+ExitPrices[[#This Row],[2020/21 Exit Firm Price]]</f>
        <v>3.4303498202810506E-2</v>
      </c>
      <c r="O63" s="9">
        <v>2.7217178652014715E-2</v>
      </c>
      <c r="P63" s="9">
        <v>2.4495460786813243E-2</v>
      </c>
      <c r="Q63" s="9">
        <v>0</v>
      </c>
      <c r="R63" s="9">
        <f>ExitPrices[[#This Row],[2021/22 Exit Revenue Recovery Price]]+ExitPrices[[#This Row],[2021/22 Exit Firm Price]]</f>
        <v>2.7217178652014715E-2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1.9380151739162077E-2</v>
      </c>
      <c r="J64" s="9">
        <f>ExitPrices[[#This Row],[2019/20 Exit Revenue Recovery Price]]+ExitPrices[[#This Row],[2019/20 Exit Firm Price]]</f>
        <v>2.9059557846895984E-2</v>
      </c>
      <c r="K64" s="9">
        <v>1.0057944281301249E-2</v>
      </c>
      <c r="L64" s="9">
        <v>9.0521498531711247E-3</v>
      </c>
      <c r="M64" s="9">
        <v>2.0252170422438102E-2</v>
      </c>
      <c r="N64" s="9">
        <f>ExitPrices[[#This Row],[2020/21 Exit Revenue Recovery Price]]+ExitPrices[[#This Row],[2020/21 Exit Firm Price]]</f>
        <v>3.0310114703739351E-2</v>
      </c>
      <c r="O64" s="9">
        <v>2.0126877629613592E-2</v>
      </c>
      <c r="P64" s="9">
        <v>1.8114189866652232E-2</v>
      </c>
      <c r="Q64" s="9">
        <v>0</v>
      </c>
      <c r="R64" s="9">
        <f>ExitPrices[[#This Row],[2021/22 Exit Revenue Recovery Price]]+ExitPrices[[#This Row],[2021/22 Exit Firm Price]]</f>
        <v>2.0126877629613592E-2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1.9380151739162077E-2</v>
      </c>
      <c r="J65" s="9">
        <f>ExitPrices[[#This Row],[2019/20 Exit Revenue Recovery Price]]+ExitPrices[[#This Row],[2019/20 Exit Firm Price]]</f>
        <v>2.9201751943517484E-2</v>
      </c>
      <c r="K65" s="9">
        <v>1.0205699245297057E-2</v>
      </c>
      <c r="L65" s="9">
        <v>9.1851293207673504E-3</v>
      </c>
      <c r="M65" s="9">
        <v>2.0252170422438102E-2</v>
      </c>
      <c r="N65" s="9">
        <f>ExitPrices[[#This Row],[2020/21 Exit Revenue Recovery Price]]+ExitPrices[[#This Row],[2020/21 Exit Firm Price]]</f>
        <v>3.0457869667735157E-2</v>
      </c>
      <c r="O65" s="9">
        <v>2.0352315159645661E-2</v>
      </c>
      <c r="P65" s="9">
        <v>1.8317083643681092E-2</v>
      </c>
      <c r="Q65" s="9">
        <v>0</v>
      </c>
      <c r="R65" s="9">
        <f>ExitPrices[[#This Row],[2021/22 Exit Revenue Recovery Price]]+ExitPrices[[#This Row],[2021/22 Exit Firm Price]]</f>
        <v>2.0352315159645661E-2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1.9380151739162077E-2</v>
      </c>
      <c r="J66" s="9">
        <f>ExitPrices[[#This Row],[2019/20 Exit Revenue Recovery Price]]+ExitPrices[[#This Row],[2019/20 Exit Firm Price]]</f>
        <v>3.3949643313001085E-2</v>
      </c>
      <c r="K66" s="9">
        <v>1.51392691685366E-2</v>
      </c>
      <c r="L66" s="9">
        <v>1.3625342251682939E-2</v>
      </c>
      <c r="M66" s="9">
        <v>2.0252170422438102E-2</v>
      </c>
      <c r="N66" s="9">
        <f>ExitPrices[[#This Row],[2020/21 Exit Revenue Recovery Price]]+ExitPrices[[#This Row],[2020/21 Exit Firm Price]]</f>
        <v>3.5391439590974703E-2</v>
      </c>
      <c r="O66" s="9">
        <v>2.0786015350332848E-2</v>
      </c>
      <c r="P66" s="9">
        <v>1.8707413815299563E-2</v>
      </c>
      <c r="Q66" s="9">
        <v>0</v>
      </c>
      <c r="R66" s="9">
        <f>ExitPrices[[#This Row],[2021/22 Exit Revenue Recovery Price]]+ExitPrices[[#This Row],[2021/22 Exit Firm Price]]</f>
        <v>2.0786015350332848E-2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1.9380151739162077E-2</v>
      </c>
      <c r="J67" s="9">
        <f>ExitPrices[[#This Row],[2019/20 Exit Revenue Recovery Price]]+ExitPrices[[#This Row],[2019/20 Exit Firm Price]]</f>
        <v>3.3928312818005395E-2</v>
      </c>
      <c r="K67" s="9">
        <v>1.5117104489446646E-2</v>
      </c>
      <c r="L67" s="9">
        <v>1.3605394040501982E-2</v>
      </c>
      <c r="M67" s="9">
        <v>2.0252170422438102E-2</v>
      </c>
      <c r="N67" s="9">
        <f>ExitPrices[[#This Row],[2020/21 Exit Revenue Recovery Price]]+ExitPrices[[#This Row],[2020/21 Exit Firm Price]]</f>
        <v>3.5369274911884747E-2</v>
      </c>
      <c r="O67" s="9">
        <v>2.8994931918520747E-2</v>
      </c>
      <c r="P67" s="9">
        <v>2.6095438726668672E-2</v>
      </c>
      <c r="Q67" s="9">
        <v>0</v>
      </c>
      <c r="R67" s="9">
        <f>ExitPrices[[#This Row],[2021/22 Exit Revenue Recovery Price]]+ExitPrices[[#This Row],[2021/22 Exit Firm Price]]</f>
        <v>2.8994931918520747E-2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1.9197879488568742E-3</v>
      </c>
      <c r="H68" s="9">
        <v>1.7278091539711868E-3</v>
      </c>
      <c r="I68" s="9">
        <v>0</v>
      </c>
      <c r="J68" s="9">
        <f>ExitPrices[[#This Row],[2019/20 Exit Revenue Recovery Price]]+ExitPrices[[#This Row],[2019/20 Exit Firm Price]]</f>
        <v>1.9197879488568742E-3</v>
      </c>
      <c r="K68" s="9">
        <v>1.9948662145798336E-3</v>
      </c>
      <c r="L68" s="9">
        <v>1.7953795931218502E-3</v>
      </c>
      <c r="M68" s="9">
        <v>0</v>
      </c>
      <c r="N68" s="9">
        <f>ExitPrices[[#This Row],[2020/21 Exit Revenue Recovery Price]]+ExitPrices[[#This Row],[2020/21 Exit Firm Price]]</f>
        <v>1.9948662145798336E-3</v>
      </c>
      <c r="O68" s="9">
        <v>3.8573516915895402E-3</v>
      </c>
      <c r="P68" s="9">
        <v>3.4716165224305861E-3</v>
      </c>
      <c r="Q68" s="9">
        <v>0</v>
      </c>
      <c r="R68" s="9">
        <f>ExitPrices[[#This Row],[2021/22 Exit Revenue Recovery Price]]+ExitPrices[[#This Row],[2021/22 Exit Firm Price]]</f>
        <v>3.8573516915895402E-3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1.9380151739162077E-2</v>
      </c>
      <c r="J69" s="9">
        <f>ExitPrices[[#This Row],[2019/20 Exit Revenue Recovery Price]]+ExitPrices[[#This Row],[2019/20 Exit Firm Price]]</f>
        <v>2.8122872996406624E-2</v>
      </c>
      <c r="K69" s="9">
        <v>9.0846279506811862E-3</v>
      </c>
      <c r="L69" s="9">
        <v>8.1761651556130684E-3</v>
      </c>
      <c r="M69" s="9">
        <v>2.0252170422438102E-2</v>
      </c>
      <c r="N69" s="9">
        <f>ExitPrices[[#This Row],[2020/21 Exit Revenue Recovery Price]]+ExitPrices[[#This Row],[2020/21 Exit Firm Price]]</f>
        <v>2.933679837311929E-2</v>
      </c>
      <c r="O69" s="9">
        <v>1.5497150427146247E-2</v>
      </c>
      <c r="P69" s="9">
        <v>1.3947435384431621E-2</v>
      </c>
      <c r="Q69" s="9">
        <v>0</v>
      </c>
      <c r="R69" s="9">
        <f>ExitPrices[[#This Row],[2021/22 Exit Revenue Recovery Price]]+ExitPrices[[#This Row],[2021/22 Exit Firm Price]]</f>
        <v>1.5497150427146247E-2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1.9380151739162077E-2</v>
      </c>
      <c r="J70" s="9">
        <f>ExitPrices[[#This Row],[2019/20 Exit Revenue Recovery Price]]+ExitPrices[[#This Row],[2019/20 Exit Firm Price]]</f>
        <v>2.8122872996406624E-2</v>
      </c>
      <c r="K70" s="9">
        <v>9.0846279506811862E-3</v>
      </c>
      <c r="L70" s="9">
        <v>8.1761651556130684E-3</v>
      </c>
      <c r="M70" s="9">
        <v>2.0252170422438102E-2</v>
      </c>
      <c r="N70" s="9">
        <f>ExitPrices[[#This Row],[2020/21 Exit Revenue Recovery Price]]+ExitPrices[[#This Row],[2020/21 Exit Firm Price]]</f>
        <v>2.933679837311929E-2</v>
      </c>
      <c r="O70" s="9">
        <v>1.5497150427146247E-2</v>
      </c>
      <c r="P70" s="9">
        <v>1.3947435384431621E-2</v>
      </c>
      <c r="Q70" s="9">
        <v>0</v>
      </c>
      <c r="R70" s="9">
        <f>ExitPrices[[#This Row],[2021/22 Exit Revenue Recovery Price]]+ExitPrices[[#This Row],[2021/22 Exit Firm Price]]</f>
        <v>1.5497150427146247E-2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1.9380151739162077E-2</v>
      </c>
      <c r="J71" s="9">
        <f>ExitPrices[[#This Row],[2019/20 Exit Revenue Recovery Price]]+ExitPrices[[#This Row],[2019/20 Exit Firm Price]]</f>
        <v>3.1667229723274661E-2</v>
      </c>
      <c r="K71" s="9">
        <v>1.2767595900895642E-2</v>
      </c>
      <c r="L71" s="9">
        <v>1.1490836310806078E-2</v>
      </c>
      <c r="M71" s="9">
        <v>2.0252170422438102E-2</v>
      </c>
      <c r="N71" s="9">
        <f>ExitPrices[[#This Row],[2020/21 Exit Revenue Recovery Price]]+ExitPrices[[#This Row],[2020/21 Exit Firm Price]]</f>
        <v>3.3019766323333741E-2</v>
      </c>
      <c r="O71" s="9">
        <v>2.4983975942808791E-2</v>
      </c>
      <c r="P71" s="9">
        <v>2.2485578348527914E-2</v>
      </c>
      <c r="Q71" s="9">
        <v>0</v>
      </c>
      <c r="R71" s="9">
        <f>ExitPrices[[#This Row],[2021/22 Exit Revenue Recovery Price]]+ExitPrices[[#This Row],[2021/22 Exit Firm Price]]</f>
        <v>2.4983975942808791E-2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1.9380151739162077E-2</v>
      </c>
      <c r="J72" s="9">
        <f>ExitPrices[[#This Row],[2019/20 Exit Revenue Recovery Price]]+ExitPrices[[#This Row],[2019/20 Exit Firm Price]]</f>
        <v>3.0677960970486848E-2</v>
      </c>
      <c r="K72" s="9">
        <v>1.1739639238676242E-2</v>
      </c>
      <c r="L72" s="9">
        <v>1.0565675314808618E-2</v>
      </c>
      <c r="M72" s="9">
        <v>2.0252170422438102E-2</v>
      </c>
      <c r="N72" s="9">
        <f>ExitPrices[[#This Row],[2020/21 Exit Revenue Recovery Price]]+ExitPrices[[#This Row],[2020/21 Exit Firm Price]]</f>
        <v>3.199180966111434E-2</v>
      </c>
      <c r="O72" s="9">
        <v>2.2541574238440842E-2</v>
      </c>
      <c r="P72" s="9">
        <v>2.0287416814596761E-2</v>
      </c>
      <c r="Q72" s="9">
        <v>0</v>
      </c>
      <c r="R72" s="9">
        <f>ExitPrices[[#This Row],[2021/22 Exit Revenue Recovery Price]]+ExitPrices[[#This Row],[2021/22 Exit Firm Price]]</f>
        <v>2.2541574238440842E-2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1.9380151739162077E-2</v>
      </c>
      <c r="J73" s="9">
        <f>ExitPrices[[#This Row],[2019/20 Exit Revenue Recovery Price]]+ExitPrices[[#This Row],[2019/20 Exit Firm Price]]</f>
        <v>2.9222485382858501E-2</v>
      </c>
      <c r="K73" s="9">
        <v>1.0227243519329025E-2</v>
      </c>
      <c r="L73" s="9">
        <v>9.2045191673961226E-3</v>
      </c>
      <c r="M73" s="9">
        <v>2.0252170422438102E-2</v>
      </c>
      <c r="N73" s="9">
        <f>ExitPrices[[#This Row],[2020/21 Exit Revenue Recovery Price]]+ExitPrices[[#This Row],[2020/21 Exit Firm Price]]</f>
        <v>3.0479413941767126E-2</v>
      </c>
      <c r="O73" s="9">
        <v>1.5571826556599852E-2</v>
      </c>
      <c r="P73" s="9">
        <v>1.4014643900939866E-2</v>
      </c>
      <c r="Q73" s="9">
        <v>0</v>
      </c>
      <c r="R73" s="9">
        <f>ExitPrices[[#This Row],[2021/22 Exit Revenue Recovery Price]]+ExitPrices[[#This Row],[2021/22 Exit Firm Price]]</f>
        <v>1.5571826556599852E-2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1.9380151739162077E-2</v>
      </c>
      <c r="J74" s="9">
        <f>ExitPrices[[#This Row],[2019/20 Exit Revenue Recovery Price]]+ExitPrices[[#This Row],[2019/20 Exit Firm Price]]</f>
        <v>2.9704020467443273E-2</v>
      </c>
      <c r="K74" s="9">
        <v>1.0727610276993578E-2</v>
      </c>
      <c r="L74" s="9">
        <v>9.654849249294219E-3</v>
      </c>
      <c r="M74" s="9">
        <v>2.0252170422438102E-2</v>
      </c>
      <c r="N74" s="9">
        <f>ExitPrices[[#This Row],[2020/21 Exit Revenue Recovery Price]]+ExitPrices[[#This Row],[2020/21 Exit Firm Price]]</f>
        <v>3.0979780699431678E-2</v>
      </c>
      <c r="O74" s="9">
        <v>1.6237330195472244E-2</v>
      </c>
      <c r="P74" s="9">
        <v>1.461359717592502E-2</v>
      </c>
      <c r="Q74" s="9">
        <v>0</v>
      </c>
      <c r="R74" s="9">
        <f>ExitPrices[[#This Row],[2021/22 Exit Revenue Recovery Price]]+ExitPrices[[#This Row],[2021/22 Exit Firm Price]]</f>
        <v>1.6237330195472244E-2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1.9380151739162077E-2</v>
      </c>
      <c r="J75" s="9">
        <f>ExitPrices[[#This Row],[2019/20 Exit Revenue Recovery Price]]+ExitPrices[[#This Row],[2019/20 Exit Firm Price]]</f>
        <v>3.1451527959617608E-2</v>
      </c>
      <c r="K75" s="9">
        <v>1.2543458562706309E-2</v>
      </c>
      <c r="L75" s="9">
        <v>1.1289112706435678E-2</v>
      </c>
      <c r="M75" s="9">
        <v>2.0252170422438102E-2</v>
      </c>
      <c r="N75" s="9">
        <f>ExitPrices[[#This Row],[2020/21 Exit Revenue Recovery Price]]+ExitPrices[[#This Row],[2020/21 Exit Firm Price]]</f>
        <v>3.2795628985144411E-2</v>
      </c>
      <c r="O75" s="9">
        <v>2.3657060022122558E-2</v>
      </c>
      <c r="P75" s="9">
        <v>2.1291354019910301E-2</v>
      </c>
      <c r="Q75" s="9">
        <v>0</v>
      </c>
      <c r="R75" s="9">
        <f>ExitPrices[[#This Row],[2021/22 Exit Revenue Recovery Price]]+ExitPrices[[#This Row],[2021/22 Exit Firm Price]]</f>
        <v>2.3657060022122558E-2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1.9380151739162077E-2</v>
      </c>
      <c r="J76" s="9">
        <f>ExitPrices[[#This Row],[2019/20 Exit Revenue Recovery Price]]+ExitPrices[[#This Row],[2019/20 Exit Firm Price]]</f>
        <v>3.0098213225596838E-2</v>
      </c>
      <c r="K76" s="9">
        <v>1.1137218960984342E-2</v>
      </c>
      <c r="L76" s="9">
        <v>1.0023497064885907E-2</v>
      </c>
      <c r="M76" s="9">
        <v>2.0252170422438102E-2</v>
      </c>
      <c r="N76" s="9">
        <f>ExitPrices[[#This Row],[2020/21 Exit Revenue Recovery Price]]+ExitPrices[[#This Row],[2020/21 Exit Firm Price]]</f>
        <v>3.1389389383422443E-2</v>
      </c>
      <c r="O76" s="9">
        <v>2.2262681412993011E-2</v>
      </c>
      <c r="P76" s="9">
        <v>2.0036413271693712E-2</v>
      </c>
      <c r="Q76" s="9">
        <v>0</v>
      </c>
      <c r="R76" s="9">
        <f>ExitPrices[[#This Row],[2021/22 Exit Revenue Recovery Price]]+ExitPrices[[#This Row],[2021/22 Exit Firm Price]]</f>
        <v>2.2262681412993011E-2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1.9380151739162077E-2</v>
      </c>
      <c r="J77" s="9">
        <f>ExitPrices[[#This Row],[2019/20 Exit Revenue Recovery Price]]+ExitPrices[[#This Row],[2019/20 Exit Firm Price]]</f>
        <v>3.2643492601459718E-2</v>
      </c>
      <c r="K77" s="9">
        <v>1.3782038060197387E-2</v>
      </c>
      <c r="L77" s="9">
        <v>1.2403834254177648E-2</v>
      </c>
      <c r="M77" s="9">
        <v>2.0252170422438102E-2</v>
      </c>
      <c r="N77" s="9">
        <f>ExitPrices[[#This Row],[2020/21 Exit Revenue Recovery Price]]+ExitPrices[[#This Row],[2020/21 Exit Firm Price]]</f>
        <v>3.403420848263549E-2</v>
      </c>
      <c r="O77" s="9">
        <v>2.5842048194964679E-2</v>
      </c>
      <c r="P77" s="9">
        <v>2.3257843375468212E-2</v>
      </c>
      <c r="Q77" s="9">
        <v>0</v>
      </c>
      <c r="R77" s="9">
        <f>ExitPrices[[#This Row],[2021/22 Exit Revenue Recovery Price]]+ExitPrices[[#This Row],[2021/22 Exit Firm Price]]</f>
        <v>2.5842048194964679E-2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1.9380151739162077E-2</v>
      </c>
      <c r="J78" s="9">
        <f>ExitPrices[[#This Row],[2019/20 Exit Revenue Recovery Price]]+ExitPrices[[#This Row],[2019/20 Exit Firm Price]]</f>
        <v>3.2643492601459718E-2</v>
      </c>
      <c r="K78" s="9">
        <v>1.3782038060197387E-2</v>
      </c>
      <c r="L78" s="9">
        <v>1.2403834254177648E-2</v>
      </c>
      <c r="M78" s="9">
        <v>2.0252170422438102E-2</v>
      </c>
      <c r="N78" s="9">
        <f>ExitPrices[[#This Row],[2020/21 Exit Revenue Recovery Price]]+ExitPrices[[#This Row],[2020/21 Exit Firm Price]]</f>
        <v>3.403420848263549E-2</v>
      </c>
      <c r="O78" s="9">
        <v>2.5842048194964679E-2</v>
      </c>
      <c r="P78" s="9">
        <v>2.3257843375468212E-2</v>
      </c>
      <c r="Q78" s="9">
        <v>0</v>
      </c>
      <c r="R78" s="9">
        <f>ExitPrices[[#This Row],[2021/22 Exit Revenue Recovery Price]]+ExitPrices[[#This Row],[2021/22 Exit Firm Price]]</f>
        <v>2.5842048194964679E-2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1.9380151739162077E-2</v>
      </c>
      <c r="J79" s="9">
        <f>ExitPrices[[#This Row],[2019/20 Exit Revenue Recovery Price]]+ExitPrices[[#This Row],[2019/20 Exit Firm Price]]</f>
        <v>2.9765325997977016E-2</v>
      </c>
      <c r="K79" s="9">
        <v>1.0791313318624544E-2</v>
      </c>
      <c r="L79" s="9">
        <v>9.712181986762089E-3</v>
      </c>
      <c r="M79" s="9">
        <v>2.0252170422438102E-2</v>
      </c>
      <c r="N79" s="9">
        <f>ExitPrices[[#This Row],[2020/21 Exit Revenue Recovery Price]]+ExitPrices[[#This Row],[2020/21 Exit Firm Price]]</f>
        <v>3.1043483741062645E-2</v>
      </c>
      <c r="O79" s="9">
        <v>2.0214469967236904E-2</v>
      </c>
      <c r="P79" s="9">
        <v>1.8193022970513215E-2</v>
      </c>
      <c r="Q79" s="9">
        <v>0</v>
      </c>
      <c r="R79" s="9">
        <f>ExitPrices[[#This Row],[2021/22 Exit Revenue Recovery Price]]+ExitPrices[[#This Row],[2021/22 Exit Firm Price]]</f>
        <v>2.0214469967236904E-2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1.9380151739162077E-2</v>
      </c>
      <c r="J80" s="9">
        <f>ExitPrices[[#This Row],[2019/20 Exit Revenue Recovery Price]]+ExitPrices[[#This Row],[2019/20 Exit Firm Price]]</f>
        <v>3.0526463816256604E-2</v>
      </c>
      <c r="K80" s="9">
        <v>1.1582217396978123E-2</v>
      </c>
      <c r="L80" s="9">
        <v>1.0423995657280312E-2</v>
      </c>
      <c r="M80" s="9">
        <v>2.0252170422438102E-2</v>
      </c>
      <c r="N80" s="9">
        <f>ExitPrices[[#This Row],[2020/21 Exit Revenue Recovery Price]]+ExitPrices[[#This Row],[2020/21 Exit Firm Price]]</f>
        <v>3.1834387819416221E-2</v>
      </c>
      <c r="O80" s="9">
        <v>2.3028857021198133E-2</v>
      </c>
      <c r="P80" s="9">
        <v>2.0725971319078319E-2</v>
      </c>
      <c r="Q80" s="9">
        <v>0</v>
      </c>
      <c r="R80" s="9">
        <f>ExitPrices[[#This Row],[2021/22 Exit Revenue Recovery Price]]+ExitPrices[[#This Row],[2021/22 Exit Firm Price]]</f>
        <v>2.3028857021198133E-2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1.9380151739162077E-2</v>
      </c>
      <c r="J81" s="9">
        <f>ExitPrices[[#This Row],[2019/20 Exit Revenue Recovery Price]]+ExitPrices[[#This Row],[2019/20 Exit Firm Price]]</f>
        <v>2.799173540107721E-2</v>
      </c>
      <c r="K81" s="9">
        <v>8.9483618810146607E-3</v>
      </c>
      <c r="L81" s="9">
        <v>8.0535256929131945E-3</v>
      </c>
      <c r="M81" s="9">
        <v>2.0252170422438102E-2</v>
      </c>
      <c r="N81" s="9">
        <f>ExitPrices[[#This Row],[2020/21 Exit Revenue Recovery Price]]+ExitPrices[[#This Row],[2020/21 Exit Firm Price]]</f>
        <v>2.9200532303452764E-2</v>
      </c>
      <c r="O81" s="9">
        <v>1.4702297275499666E-2</v>
      </c>
      <c r="P81" s="9">
        <v>1.32320675479497E-2</v>
      </c>
      <c r="Q81" s="9">
        <v>0</v>
      </c>
      <c r="R81" s="9">
        <f>ExitPrices[[#This Row],[2021/22 Exit Revenue Recovery Price]]+ExitPrices[[#This Row],[2021/22 Exit Firm Price]]</f>
        <v>1.4702297275499666E-2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1.2297961839189335E-3</v>
      </c>
      <c r="H82" s="9">
        <v>1.1068165655270402E-3</v>
      </c>
      <c r="I82" s="9">
        <v>0</v>
      </c>
      <c r="J82" s="9">
        <f>ExitPrices[[#This Row],[2019/20 Exit Revenue Recovery Price]]+ExitPrices[[#This Row],[2019/20 Exit Firm Price]]</f>
        <v>1.2297961839189335E-3</v>
      </c>
      <c r="K82" s="9">
        <v>1.2778905397233466E-3</v>
      </c>
      <c r="L82" s="9">
        <v>1.1501014857510121E-3</v>
      </c>
      <c r="M82" s="9">
        <v>0</v>
      </c>
      <c r="N82" s="9">
        <f>ExitPrices[[#This Row],[2020/21 Exit Revenue Recovery Price]]+ExitPrices[[#This Row],[2020/21 Exit Firm Price]]</f>
        <v>1.2778905397233466E-3</v>
      </c>
      <c r="O82" s="9">
        <v>2.1095053904064188E-3</v>
      </c>
      <c r="P82" s="9">
        <v>1.8985548513657769E-3</v>
      </c>
      <c r="Q82" s="9">
        <v>0</v>
      </c>
      <c r="R82" s="9">
        <f>ExitPrices[[#This Row],[2021/22 Exit Revenue Recovery Price]]+ExitPrices[[#This Row],[2021/22 Exit Firm Price]]</f>
        <v>2.1095053904064188E-3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1.9380151739162077E-2</v>
      </c>
      <c r="J83" s="9">
        <f>ExitPrices[[#This Row],[2019/20 Exit Revenue Recovery Price]]+ExitPrices[[#This Row],[2019/20 Exit Firm Price]]</f>
        <v>3.2506751816350141E-2</v>
      </c>
      <c r="K83" s="9">
        <v>1.363994967354373E-2</v>
      </c>
      <c r="L83" s="9">
        <v>1.2275954706189356E-2</v>
      </c>
      <c r="M83" s="9">
        <v>2.0252170422438102E-2</v>
      </c>
      <c r="N83" s="9">
        <f>ExitPrices[[#This Row],[2020/21 Exit Revenue Recovery Price]]+ExitPrices[[#This Row],[2020/21 Exit Firm Price]]</f>
        <v>3.3892120095981831E-2</v>
      </c>
      <c r="O83" s="9">
        <v>2.6519468771868972E-2</v>
      </c>
      <c r="P83" s="9">
        <v>2.3867521894682074E-2</v>
      </c>
      <c r="Q83" s="9">
        <v>0</v>
      </c>
      <c r="R83" s="9">
        <f>ExitPrices[[#This Row],[2021/22 Exit Revenue Recovery Price]]+ExitPrices[[#This Row],[2021/22 Exit Firm Price]]</f>
        <v>2.6519468771868972E-2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1.9380151739162077E-2</v>
      </c>
      <c r="J84" s="9">
        <f>ExitPrices[[#This Row],[2019/20 Exit Revenue Recovery Price]]+ExitPrices[[#This Row],[2019/20 Exit Firm Price]]</f>
        <v>3.3662535017073517E-2</v>
      </c>
      <c r="K84" s="9">
        <v>1.484093276122009E-2</v>
      </c>
      <c r="L84" s="9">
        <v>1.335683948509808E-2</v>
      </c>
      <c r="M84" s="9">
        <v>2.0252170422438102E-2</v>
      </c>
      <c r="N84" s="9">
        <f>ExitPrices[[#This Row],[2020/21 Exit Revenue Recovery Price]]+ExitPrices[[#This Row],[2020/21 Exit Firm Price]]</f>
        <v>3.5093103183658193E-2</v>
      </c>
      <c r="O84" s="9">
        <v>2.1008111599267919E-2</v>
      </c>
      <c r="P84" s="9">
        <v>1.8907300439341128E-2</v>
      </c>
      <c r="Q84" s="9">
        <v>0</v>
      </c>
      <c r="R84" s="9">
        <f>ExitPrices[[#This Row],[2021/22 Exit Revenue Recovery Price]]+ExitPrices[[#This Row],[2021/22 Exit Firm Price]]</f>
        <v>2.1008111599267919E-2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1.999533658907602E-3</v>
      </c>
      <c r="H85" s="9">
        <v>1.799580293016842E-3</v>
      </c>
      <c r="I85" s="9">
        <v>0</v>
      </c>
      <c r="J85" s="9">
        <f>ExitPrices[[#This Row],[2019/20 Exit Revenue Recovery Price]]+ExitPrices[[#This Row],[2019/20 Exit Firm Price]]</f>
        <v>1.999533658907602E-3</v>
      </c>
      <c r="K85" s="9">
        <v>2.077730586570813E-3</v>
      </c>
      <c r="L85" s="9">
        <v>1.8699575279137318E-3</v>
      </c>
      <c r="M85" s="9">
        <v>0</v>
      </c>
      <c r="N85" s="9">
        <f>ExitPrices[[#This Row],[2020/21 Exit Revenue Recovery Price]]+ExitPrices[[#This Row],[2020/21 Exit Firm Price]]</f>
        <v>2.077730586570813E-3</v>
      </c>
      <c r="O85" s="9">
        <v>2.9411356238975088E-3</v>
      </c>
      <c r="P85" s="9">
        <v>2.6470220615077578E-3</v>
      </c>
      <c r="Q85" s="9">
        <v>0</v>
      </c>
      <c r="R85" s="9">
        <f>ExitPrices[[#This Row],[2021/22 Exit Revenue Recovery Price]]+ExitPrices[[#This Row],[2021/22 Exit Firm Price]]</f>
        <v>2.9411356238975088E-3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1.9380151739162077E-2</v>
      </c>
      <c r="J86" s="9">
        <f>ExitPrices[[#This Row],[2019/20 Exit Revenue Recovery Price]]+ExitPrices[[#This Row],[2019/20 Exit Firm Price]]</f>
        <v>2.8046658611117097E-2</v>
      </c>
      <c r="K86" s="9">
        <v>9.0054330050260839E-3</v>
      </c>
      <c r="L86" s="9">
        <v>8.1048897045234766E-3</v>
      </c>
      <c r="M86" s="9">
        <v>2.0252170422438102E-2</v>
      </c>
      <c r="N86" s="9">
        <f>ExitPrices[[#This Row],[2020/21 Exit Revenue Recovery Price]]+ExitPrices[[#This Row],[2020/21 Exit Firm Price]]</f>
        <v>2.9257603427464186E-2</v>
      </c>
      <c r="O86" s="9">
        <v>1.5204695249707436E-2</v>
      </c>
      <c r="P86" s="9">
        <v>1.3684225724736692E-2</v>
      </c>
      <c r="Q86" s="9">
        <v>0</v>
      </c>
      <c r="R86" s="9">
        <f>ExitPrices[[#This Row],[2021/22 Exit Revenue Recovery Price]]+ExitPrices[[#This Row],[2021/22 Exit Firm Price]]</f>
        <v>1.5204695249707436E-2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1.9380151739162077E-2</v>
      </c>
      <c r="J87" s="9">
        <f>ExitPrices[[#This Row],[2019/20 Exit Revenue Recovery Price]]+ExitPrices[[#This Row],[2019/20 Exit Firm Price]]</f>
        <v>2.8081895913463426E-2</v>
      </c>
      <c r="K87" s="9">
        <v>9.0420483530833928E-3</v>
      </c>
      <c r="L87" s="9">
        <v>8.1378435177750542E-3</v>
      </c>
      <c r="M87" s="9">
        <v>2.0252170422438102E-2</v>
      </c>
      <c r="N87" s="9">
        <f>ExitPrices[[#This Row],[2020/21 Exit Revenue Recovery Price]]+ExitPrices[[#This Row],[2020/21 Exit Firm Price]]</f>
        <v>2.9294218775521495E-2</v>
      </c>
      <c r="O87" s="9">
        <v>1.6427639308463974E-2</v>
      </c>
      <c r="P87" s="9">
        <v>1.4784875377617577E-2</v>
      </c>
      <c r="Q87" s="9">
        <v>0</v>
      </c>
      <c r="R87" s="9">
        <f>ExitPrices[[#This Row],[2021/22 Exit Revenue Recovery Price]]+ExitPrices[[#This Row],[2021/22 Exit Firm Price]]</f>
        <v>1.6427639308463974E-2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1.9380151739162077E-2</v>
      </c>
      <c r="J88" s="9">
        <f>ExitPrices[[#This Row],[2019/20 Exit Revenue Recovery Price]]+ExitPrices[[#This Row],[2019/20 Exit Firm Price]]</f>
        <v>3.3730725563902213E-2</v>
      </c>
      <c r="K88" s="9">
        <v>1.4911790075489246E-2</v>
      </c>
      <c r="L88" s="9">
        <v>1.3420611067940322E-2</v>
      </c>
      <c r="M88" s="9">
        <v>2.0252170422438102E-2</v>
      </c>
      <c r="N88" s="9">
        <f>ExitPrices[[#This Row],[2020/21 Exit Revenue Recovery Price]]+ExitPrices[[#This Row],[2020/21 Exit Firm Price]]</f>
        <v>3.5163960497927346E-2</v>
      </c>
      <c r="O88" s="9">
        <v>2.0614678314328751E-2</v>
      </c>
      <c r="P88" s="9">
        <v>1.8553210482895877E-2</v>
      </c>
      <c r="Q88" s="9">
        <v>0</v>
      </c>
      <c r="R88" s="9">
        <f>ExitPrices[[#This Row],[2021/22 Exit Revenue Recovery Price]]+ExitPrices[[#This Row],[2021/22 Exit Firm Price]]</f>
        <v>2.0614678314328751E-2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1.9380151739162077E-2</v>
      </c>
      <c r="J89" s="9">
        <f>ExitPrices[[#This Row],[2019/20 Exit Revenue Recovery Price]]+ExitPrices[[#This Row],[2019/20 Exit Firm Price]]</f>
        <v>3.2718138168569305E-2</v>
      </c>
      <c r="K89" s="9">
        <v>1.3859602834986046E-2</v>
      </c>
      <c r="L89" s="9">
        <v>1.2473642551487441E-2</v>
      </c>
      <c r="M89" s="9">
        <v>2.0252170422438102E-2</v>
      </c>
      <c r="N89" s="9">
        <f>ExitPrices[[#This Row],[2020/21 Exit Revenue Recovery Price]]+ExitPrices[[#This Row],[2020/21 Exit Firm Price]]</f>
        <v>3.4111773257424149E-2</v>
      </c>
      <c r="O89" s="9">
        <v>2.6080497449323024E-2</v>
      </c>
      <c r="P89" s="9">
        <v>2.347244770439072E-2</v>
      </c>
      <c r="Q89" s="9">
        <v>0</v>
      </c>
      <c r="R89" s="9">
        <f>ExitPrices[[#This Row],[2021/22 Exit Revenue Recovery Price]]+ExitPrices[[#This Row],[2021/22 Exit Firm Price]]</f>
        <v>2.6080497449323024E-2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1.9380151739162077E-2</v>
      </c>
      <c r="J90" s="9">
        <f>ExitPrices[[#This Row],[2019/20 Exit Revenue Recovery Price]]+ExitPrices[[#This Row],[2019/20 Exit Firm Price]]</f>
        <v>3.0178160224966024E-2</v>
      </c>
      <c r="K90" s="9">
        <v>1.1220292494232419E-2</v>
      </c>
      <c r="L90" s="9">
        <v>1.0098263244809176E-2</v>
      </c>
      <c r="M90" s="9">
        <v>2.0252170422438102E-2</v>
      </c>
      <c r="N90" s="9">
        <f>ExitPrices[[#This Row],[2020/21 Exit Revenue Recovery Price]]+ExitPrices[[#This Row],[2020/21 Exit Firm Price]]</f>
        <v>3.1472462916670524E-2</v>
      </c>
      <c r="O90" s="9">
        <v>2.1260790996525707E-2</v>
      </c>
      <c r="P90" s="9">
        <v>1.9134711896873137E-2</v>
      </c>
      <c r="Q90" s="9">
        <v>0</v>
      </c>
      <c r="R90" s="9">
        <f>ExitPrices[[#This Row],[2021/22 Exit Revenue Recovery Price]]+ExitPrices[[#This Row],[2021/22 Exit Firm Price]]</f>
        <v>2.1260790996525707E-2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1.9380151739162077E-2</v>
      </c>
      <c r="J91" s="9">
        <f>ExitPrices[[#This Row],[2019/20 Exit Revenue Recovery Price]]+ExitPrices[[#This Row],[2019/20 Exit Firm Price]]</f>
        <v>3.1584506954438804E-2</v>
      </c>
      <c r="K91" s="9">
        <v>1.2681638044547283E-2</v>
      </c>
      <c r="L91" s="9">
        <v>1.1413474240092553E-2</v>
      </c>
      <c r="M91" s="9">
        <v>2.0252170422438102E-2</v>
      </c>
      <c r="N91" s="9">
        <f>ExitPrices[[#This Row],[2020/21 Exit Revenue Recovery Price]]+ExitPrices[[#This Row],[2020/21 Exit Firm Price]]</f>
        <v>3.2933808466985383E-2</v>
      </c>
      <c r="O91" s="9">
        <v>1.7488254284280694E-2</v>
      </c>
      <c r="P91" s="9">
        <v>1.5739428855852625E-2</v>
      </c>
      <c r="Q91" s="9">
        <v>0</v>
      </c>
      <c r="R91" s="9">
        <f>ExitPrices[[#This Row],[2021/22 Exit Revenue Recovery Price]]+ExitPrices[[#This Row],[2021/22 Exit Firm Price]]</f>
        <v>1.7488254284280694E-2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1.9380151739162077E-2</v>
      </c>
      <c r="J92" s="9">
        <f>ExitPrices[[#This Row],[2019/20 Exit Revenue Recovery Price]]+ExitPrices[[#This Row],[2019/20 Exit Firm Price]]</f>
        <v>3.0870767189448797E-2</v>
      </c>
      <c r="K92" s="9">
        <v>1.193998564276587E-2</v>
      </c>
      <c r="L92" s="9">
        <v>1.0745987078489283E-2</v>
      </c>
      <c r="M92" s="9">
        <v>2.0252170422438102E-2</v>
      </c>
      <c r="N92" s="9">
        <f>ExitPrices[[#This Row],[2020/21 Exit Revenue Recovery Price]]+ExitPrices[[#This Row],[2020/21 Exit Firm Price]]</f>
        <v>3.2192156065203974E-2</v>
      </c>
      <c r="O92" s="9">
        <v>2.246020473015085E-2</v>
      </c>
      <c r="P92" s="9">
        <v>2.0214184257135767E-2</v>
      </c>
      <c r="Q92" s="9">
        <v>0</v>
      </c>
      <c r="R92" s="9">
        <f>ExitPrices[[#This Row],[2021/22 Exit Revenue Recovery Price]]+ExitPrices[[#This Row],[2021/22 Exit Firm Price]]</f>
        <v>2.246020473015085E-2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1.9380151739162077E-2</v>
      </c>
      <c r="J93" s="9">
        <f>ExitPrices[[#This Row],[2019/20 Exit Revenue Recovery Price]]+ExitPrices[[#This Row],[2019/20 Exit Firm Price]]</f>
        <v>3.0994665010841742E-2</v>
      </c>
      <c r="K93" s="9">
        <v>1.2068728808438936E-2</v>
      </c>
      <c r="L93" s="9">
        <v>1.0861855927595043E-2</v>
      </c>
      <c r="M93" s="9">
        <v>2.0252170422438102E-2</v>
      </c>
      <c r="N93" s="9">
        <f>ExitPrices[[#This Row],[2020/21 Exit Revenue Recovery Price]]+ExitPrices[[#This Row],[2020/21 Exit Firm Price]]</f>
        <v>3.232089923087704E-2</v>
      </c>
      <c r="O93" s="9">
        <v>2.3041916628605663E-2</v>
      </c>
      <c r="P93" s="9">
        <v>2.0737724965745094E-2</v>
      </c>
      <c r="Q93" s="9">
        <v>0</v>
      </c>
      <c r="R93" s="9">
        <f>ExitPrices[[#This Row],[2021/22 Exit Revenue Recovery Price]]+ExitPrices[[#This Row],[2021/22 Exit Firm Price]]</f>
        <v>2.3041916628605663E-2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1.2271140642186873E-3</v>
      </c>
      <c r="H94" s="9">
        <v>1.1044026577968185E-3</v>
      </c>
      <c r="I94" s="9">
        <v>0</v>
      </c>
      <c r="J94" s="9">
        <f>ExitPrices[[#This Row],[2019/20 Exit Revenue Recovery Price]]+ExitPrices[[#This Row],[2019/20 Exit Firm Price]]</f>
        <v>1.2271140642186873E-3</v>
      </c>
      <c r="K94" s="9">
        <v>1.2751035288054656E-3</v>
      </c>
      <c r="L94" s="9">
        <v>1.1475931759249191E-3</v>
      </c>
      <c r="M94" s="9">
        <v>0</v>
      </c>
      <c r="N94" s="9">
        <f>ExitPrices[[#This Row],[2020/21 Exit Revenue Recovery Price]]+ExitPrices[[#This Row],[2020/21 Exit Firm Price]]</f>
        <v>1.2751035288054656E-3</v>
      </c>
      <c r="O94" s="9">
        <v>2.1870715997864519E-3</v>
      </c>
      <c r="P94" s="9">
        <v>1.9683644398078067E-3</v>
      </c>
      <c r="Q94" s="9">
        <v>0</v>
      </c>
      <c r="R94" s="9">
        <f>ExitPrices[[#This Row],[2021/22 Exit Revenue Recovery Price]]+ExitPrices[[#This Row],[2021/22 Exit Firm Price]]</f>
        <v>2.1870715997864519E-3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1.9380151739162077E-2</v>
      </c>
      <c r="J95" s="9">
        <f>ExitPrices[[#This Row],[2019/20 Exit Revenue Recovery Price]]+ExitPrices[[#This Row],[2019/20 Exit Firm Price]]</f>
        <v>2.8145252197866986E-2</v>
      </c>
      <c r="K95" s="9">
        <v>9.1078823486104681E-3</v>
      </c>
      <c r="L95" s="9">
        <v>8.1970941137494216E-3</v>
      </c>
      <c r="M95" s="9">
        <v>2.0252170422438102E-2</v>
      </c>
      <c r="N95" s="9">
        <f>ExitPrices[[#This Row],[2020/21 Exit Revenue Recovery Price]]+ExitPrices[[#This Row],[2020/21 Exit Firm Price]]</f>
        <v>2.936005277104857E-2</v>
      </c>
      <c r="O95" s="9">
        <v>1.5621939998474653E-2</v>
      </c>
      <c r="P95" s="9">
        <v>1.4059745998627188E-2</v>
      </c>
      <c r="Q95" s="9">
        <v>0</v>
      </c>
      <c r="R95" s="9">
        <f>ExitPrices[[#This Row],[2021/22 Exit Revenue Recovery Price]]+ExitPrices[[#This Row],[2021/22 Exit Firm Price]]</f>
        <v>1.5621939998474653E-2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1.4343741573022931E-3</v>
      </c>
      <c r="H96" s="9">
        <v>1.2909367415720639E-3</v>
      </c>
      <c r="I96" s="9">
        <v>0</v>
      </c>
      <c r="J96" s="9">
        <f>ExitPrices[[#This Row],[2019/20 Exit Revenue Recovery Price]]+ExitPrices[[#This Row],[2019/20 Exit Firm Price]]</f>
        <v>1.4343741573022931E-3</v>
      </c>
      <c r="K96" s="9">
        <v>1.4904690630923886E-3</v>
      </c>
      <c r="L96" s="9">
        <v>1.3414221567831497E-3</v>
      </c>
      <c r="M96" s="9">
        <v>0</v>
      </c>
      <c r="N96" s="9">
        <f>ExitPrices[[#This Row],[2020/21 Exit Revenue Recovery Price]]+ExitPrices[[#This Row],[2020/21 Exit Firm Price]]</f>
        <v>1.4904690630923886E-3</v>
      </c>
      <c r="O96" s="9">
        <v>2.9147695508186036E-3</v>
      </c>
      <c r="P96" s="9">
        <v>2.6232925957367431E-3</v>
      </c>
      <c r="Q96" s="9">
        <v>0</v>
      </c>
      <c r="R96" s="9">
        <f>ExitPrices[[#This Row],[2021/22 Exit Revenue Recovery Price]]+ExitPrices[[#This Row],[2021/22 Exit Firm Price]]</f>
        <v>2.9147695508186036E-3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1.4343741573022931E-3</v>
      </c>
      <c r="H97" s="9">
        <v>1.2909367415720639E-3</v>
      </c>
      <c r="I97" s="9">
        <v>0</v>
      </c>
      <c r="J97" s="9">
        <f>ExitPrices[[#This Row],[2019/20 Exit Revenue Recovery Price]]+ExitPrices[[#This Row],[2019/20 Exit Firm Price]]</f>
        <v>1.4343741573022931E-3</v>
      </c>
      <c r="K97" s="9">
        <v>1.4904690630923886E-3</v>
      </c>
      <c r="L97" s="9">
        <v>1.3414221567831497E-3</v>
      </c>
      <c r="M97" s="9">
        <v>0</v>
      </c>
      <c r="N97" s="9">
        <f>ExitPrices[[#This Row],[2020/21 Exit Revenue Recovery Price]]+ExitPrices[[#This Row],[2020/21 Exit Firm Price]]</f>
        <v>1.4904690630923886E-3</v>
      </c>
      <c r="O97" s="9">
        <v>2.9147695508186036E-3</v>
      </c>
      <c r="P97" s="9">
        <v>2.6232925957367431E-3</v>
      </c>
      <c r="Q97" s="9">
        <v>0</v>
      </c>
      <c r="R97" s="9">
        <f>ExitPrices[[#This Row],[2021/22 Exit Revenue Recovery Price]]+ExitPrices[[#This Row],[2021/22 Exit Firm Price]]</f>
        <v>2.9147695508186036E-3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1.4448545601398301E-3</v>
      </c>
      <c r="H98" s="9">
        <v>1.3003691041258473E-3</v>
      </c>
      <c r="I98" s="9">
        <v>0</v>
      </c>
      <c r="J98" s="9">
        <f>ExitPrices[[#This Row],[2019/20 Exit Revenue Recovery Price]]+ExitPrices[[#This Row],[2019/20 Exit Firm Price]]</f>
        <v>1.4448545601398301E-3</v>
      </c>
      <c r="K98" s="9">
        <v>1.5013593291492405E-3</v>
      </c>
      <c r="L98" s="9">
        <v>1.3512233962343165E-3</v>
      </c>
      <c r="M98" s="9">
        <v>0</v>
      </c>
      <c r="N98" s="9">
        <f>ExitPrices[[#This Row],[2020/21 Exit Revenue Recovery Price]]+ExitPrices[[#This Row],[2020/21 Exit Firm Price]]</f>
        <v>1.5013593291492405E-3</v>
      </c>
      <c r="O98" s="9">
        <v>2.9241071549706574E-3</v>
      </c>
      <c r="P98" s="9">
        <v>2.6316964394735914E-3</v>
      </c>
      <c r="Q98" s="9">
        <v>0</v>
      </c>
      <c r="R98" s="9">
        <f>ExitPrices[[#This Row],[2021/22 Exit Revenue Recovery Price]]+ExitPrices[[#This Row],[2021/22 Exit Firm Price]]</f>
        <v>2.9241071549706574E-3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1.9380151739162077E-2</v>
      </c>
      <c r="J99" s="9">
        <f>ExitPrices[[#This Row],[2019/20 Exit Revenue Recovery Price]]+ExitPrices[[#This Row],[2019/20 Exit Firm Price]]</f>
        <v>2.9637837047865805E-2</v>
      </c>
      <c r="K99" s="9">
        <v>1.0658838583870353E-2</v>
      </c>
      <c r="L99" s="9">
        <v>9.5929547254833183E-3</v>
      </c>
      <c r="M99" s="9">
        <v>2.0252170422438102E-2</v>
      </c>
      <c r="N99" s="9">
        <f>ExitPrices[[#This Row],[2020/21 Exit Revenue Recovery Price]]+ExitPrices[[#This Row],[2020/21 Exit Firm Price]]</f>
        <v>3.0911009006308457E-2</v>
      </c>
      <c r="O99" s="9">
        <v>2.0830338926845007E-2</v>
      </c>
      <c r="P99" s="9">
        <v>1.8747305034160507E-2</v>
      </c>
      <c r="Q99" s="9">
        <v>0</v>
      </c>
      <c r="R99" s="9">
        <f>ExitPrices[[#This Row],[2021/22 Exit Revenue Recovery Price]]+ExitPrices[[#This Row],[2021/22 Exit Firm Price]]</f>
        <v>2.0830338926845007E-2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1.9380151739162077E-2</v>
      </c>
      <c r="J100" s="9">
        <f>ExitPrices[[#This Row],[2019/20 Exit Revenue Recovery Price]]+ExitPrices[[#This Row],[2019/20 Exit Firm Price]]</f>
        <v>2.9705527744227966E-2</v>
      </c>
      <c r="K100" s="9">
        <v>1.0729176499729581E-2</v>
      </c>
      <c r="L100" s="9">
        <v>9.6562588497566219E-3</v>
      </c>
      <c r="M100" s="9">
        <v>2.0252170422438102E-2</v>
      </c>
      <c r="N100" s="9">
        <f>ExitPrices[[#This Row],[2020/21 Exit Revenue Recovery Price]]+ExitPrices[[#This Row],[2020/21 Exit Firm Price]]</f>
        <v>3.0981346922167682E-2</v>
      </c>
      <c r="O100" s="9">
        <v>2.0836931080809449E-2</v>
      </c>
      <c r="P100" s="9">
        <v>1.8753237972728504E-2</v>
      </c>
      <c r="Q100" s="9">
        <v>0</v>
      </c>
      <c r="R100" s="9">
        <f>ExitPrices[[#This Row],[2021/22 Exit Revenue Recovery Price]]+ExitPrices[[#This Row],[2021/22 Exit Firm Price]]</f>
        <v>2.0836931080809449E-2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1.9380151739162077E-2</v>
      </c>
      <c r="J101" s="9">
        <f>ExitPrices[[#This Row],[2019/20 Exit Revenue Recovery Price]]+ExitPrices[[#This Row],[2019/20 Exit Firm Price]]</f>
        <v>3.1897863819848243E-2</v>
      </c>
      <c r="K101" s="9">
        <v>1.3007249539443969E-2</v>
      </c>
      <c r="L101" s="9">
        <v>1.1706524585499572E-2</v>
      </c>
      <c r="M101" s="9">
        <v>2.0252170422438102E-2</v>
      </c>
      <c r="N101" s="9">
        <f>ExitPrices[[#This Row],[2020/21 Exit Revenue Recovery Price]]+ExitPrices[[#This Row],[2020/21 Exit Firm Price]]</f>
        <v>3.3259419961882072E-2</v>
      </c>
      <c r="O101" s="9">
        <v>2.4553006088882827E-2</v>
      </c>
      <c r="P101" s="9">
        <v>2.2097705479994546E-2</v>
      </c>
      <c r="Q101" s="9">
        <v>0</v>
      </c>
      <c r="R101" s="9">
        <f>ExitPrices[[#This Row],[2021/22 Exit Revenue Recovery Price]]+ExitPrices[[#This Row],[2021/22 Exit Firm Price]]</f>
        <v>2.4553006088882827E-2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1.2523256126299048E-3</v>
      </c>
      <c r="H102" s="9">
        <v>1.1270930513669142E-3</v>
      </c>
      <c r="I102" s="9">
        <v>0</v>
      </c>
      <c r="J102" s="9">
        <f>ExitPrices[[#This Row],[2019/20 Exit Revenue Recovery Price]]+ExitPrices[[#This Row],[2019/20 Exit Firm Price]]</f>
        <v>1.2523256126299048E-3</v>
      </c>
      <c r="K102" s="9">
        <v>1.3013010399278418E-3</v>
      </c>
      <c r="L102" s="9">
        <v>1.1711709359350576E-3</v>
      </c>
      <c r="M102" s="9">
        <v>0</v>
      </c>
      <c r="N102" s="9">
        <f>ExitPrices[[#This Row],[2020/21 Exit Revenue Recovery Price]]+ExitPrices[[#This Row],[2020/21 Exit Firm Price]]</f>
        <v>1.3013010399278418E-3</v>
      </c>
      <c r="O102" s="9">
        <v>2.0997066842004361E-3</v>
      </c>
      <c r="P102" s="9">
        <v>1.8897360157803926E-3</v>
      </c>
      <c r="Q102" s="9">
        <v>0</v>
      </c>
      <c r="R102" s="9">
        <f>ExitPrices[[#This Row],[2021/22 Exit Revenue Recovery Price]]+ExitPrices[[#This Row],[2021/22 Exit Firm Price]]</f>
        <v>2.0997066842004361E-3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1.9380151739162077E-2</v>
      </c>
      <c r="J103" s="9">
        <f>ExitPrices[[#This Row],[2019/20 Exit Revenue Recovery Price]]+ExitPrices[[#This Row],[2019/20 Exit Firm Price]]</f>
        <v>3.2530789013524471E-2</v>
      </c>
      <c r="K103" s="9">
        <v>1.3664926907391255E-2</v>
      </c>
      <c r="L103" s="9">
        <v>1.2298434216652131E-2</v>
      </c>
      <c r="M103" s="9">
        <v>2.0252170422438102E-2</v>
      </c>
      <c r="N103" s="9">
        <f>ExitPrices[[#This Row],[2020/21 Exit Revenue Recovery Price]]+ExitPrices[[#This Row],[2020/21 Exit Firm Price]]</f>
        <v>3.3917097329829358E-2</v>
      </c>
      <c r="O103" s="9">
        <v>1.8354303768416753E-2</v>
      </c>
      <c r="P103" s="9">
        <v>1.6518873391575078E-2</v>
      </c>
      <c r="Q103" s="9">
        <v>0</v>
      </c>
      <c r="R103" s="9">
        <f>ExitPrices[[#This Row],[2021/22 Exit Revenue Recovery Price]]+ExitPrices[[#This Row],[2021/22 Exit Firm Price]]</f>
        <v>1.8354303768416753E-2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1.9380151739162077E-2</v>
      </c>
      <c r="J104" s="9">
        <f>ExitPrices[[#This Row],[2019/20 Exit Revenue Recovery Price]]+ExitPrices[[#This Row],[2019/20 Exit Firm Price]]</f>
        <v>3.2969990753781993E-2</v>
      </c>
      <c r="K104" s="9">
        <v>1.4121304765969905E-2</v>
      </c>
      <c r="L104" s="9">
        <v>1.2709174289372915E-2</v>
      </c>
      <c r="M104" s="9">
        <v>2.0252170422438102E-2</v>
      </c>
      <c r="N104" s="9">
        <f>ExitPrices[[#This Row],[2020/21 Exit Revenue Recovery Price]]+ExitPrices[[#This Row],[2020/21 Exit Firm Price]]</f>
        <v>3.4373475188408005E-2</v>
      </c>
      <c r="O104" s="9">
        <v>1.9299580774555822E-2</v>
      </c>
      <c r="P104" s="9">
        <v>1.736962269710024E-2</v>
      </c>
      <c r="Q104" s="9">
        <v>0</v>
      </c>
      <c r="R104" s="9">
        <f>ExitPrices[[#This Row],[2021/22 Exit Revenue Recovery Price]]+ExitPrices[[#This Row],[2021/22 Exit Firm Price]]</f>
        <v>1.9299580774555822E-2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1.9380151739162077E-2</v>
      </c>
      <c r="J105" s="9">
        <f>ExitPrices[[#This Row],[2019/20 Exit Revenue Recovery Price]]+ExitPrices[[#This Row],[2019/20 Exit Firm Price]]</f>
        <v>3.3911378330123691E-2</v>
      </c>
      <c r="K105" s="9">
        <v>1.5099507734681869E-2</v>
      </c>
      <c r="L105" s="9">
        <v>1.3589556961213682E-2</v>
      </c>
      <c r="M105" s="9">
        <v>2.0252170422438102E-2</v>
      </c>
      <c r="N105" s="9">
        <f>ExitPrices[[#This Row],[2020/21 Exit Revenue Recovery Price]]+ExitPrices[[#This Row],[2020/21 Exit Firm Price]]</f>
        <v>3.5351678157119967E-2</v>
      </c>
      <c r="O105" s="9">
        <v>2.8903293502204167E-2</v>
      </c>
      <c r="P105" s="9">
        <v>2.6012964151983748E-2</v>
      </c>
      <c r="Q105" s="9">
        <v>0</v>
      </c>
      <c r="R105" s="9">
        <f>ExitPrices[[#This Row],[2021/22 Exit Revenue Recovery Price]]+ExitPrices[[#This Row],[2021/22 Exit Firm Price]]</f>
        <v>2.8903293502204167E-2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1.9380151739162077E-2</v>
      </c>
      <c r="J106" s="9">
        <f>ExitPrices[[#This Row],[2019/20 Exit Revenue Recovery Price]]+ExitPrices[[#This Row],[2019/20 Exit Firm Price]]</f>
        <v>3.2131632602035096E-2</v>
      </c>
      <c r="K106" s="9">
        <v>1.3250160453582018E-2</v>
      </c>
      <c r="L106" s="9">
        <v>1.1925144408223816E-2</v>
      </c>
      <c r="M106" s="9">
        <v>2.0252170422438102E-2</v>
      </c>
      <c r="N106" s="9">
        <f>ExitPrices[[#This Row],[2020/21 Exit Revenue Recovery Price]]+ExitPrices[[#This Row],[2020/21 Exit Firm Price]]</f>
        <v>3.3502330876020121E-2</v>
      </c>
      <c r="O106" s="9">
        <v>2.4630991528582908E-2</v>
      </c>
      <c r="P106" s="9">
        <v>2.2167892375724616E-2</v>
      </c>
      <c r="Q106" s="9">
        <v>0</v>
      </c>
      <c r="R106" s="9">
        <f>ExitPrices[[#This Row],[2021/22 Exit Revenue Recovery Price]]+ExitPrices[[#This Row],[2021/22 Exit Firm Price]]</f>
        <v>2.4630991528582908E-2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1.9380151739162077E-2</v>
      </c>
      <c r="J107" s="9">
        <f>ExitPrices[[#This Row],[2019/20 Exit Revenue Recovery Price]]+ExitPrices[[#This Row],[2019/20 Exit Firm Price]]</f>
        <v>3.2131632602035096E-2</v>
      </c>
      <c r="K107" s="9">
        <v>1.3250160453582014E-2</v>
      </c>
      <c r="L107" s="9">
        <v>1.1925144408223813E-2</v>
      </c>
      <c r="M107" s="9">
        <v>2.0252170422438102E-2</v>
      </c>
      <c r="N107" s="9">
        <f>ExitPrices[[#This Row],[2020/21 Exit Revenue Recovery Price]]+ExitPrices[[#This Row],[2020/21 Exit Firm Price]]</f>
        <v>3.3502330876020114E-2</v>
      </c>
      <c r="O107" s="9">
        <v>2.4630991528582915E-2</v>
      </c>
      <c r="P107" s="9">
        <v>2.2167892375724627E-2</v>
      </c>
      <c r="Q107" s="9">
        <v>0</v>
      </c>
      <c r="R107" s="9">
        <f>ExitPrices[[#This Row],[2021/22 Exit Revenue Recovery Price]]+ExitPrices[[#This Row],[2021/22 Exit Firm Price]]</f>
        <v>2.4630991528582915E-2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1.9380151739162077E-2</v>
      </c>
      <c r="J108" s="9">
        <f>ExitPrices[[#This Row],[2019/20 Exit Revenue Recovery Price]]+ExitPrices[[#This Row],[2019/20 Exit Firm Price]]</f>
        <v>3.0092869773461713E-2</v>
      </c>
      <c r="K108" s="9">
        <v>1.1131666539353642E-2</v>
      </c>
      <c r="L108" s="9">
        <v>1.0018499885418277E-2</v>
      </c>
      <c r="M108" s="9">
        <v>2.0252170422438102E-2</v>
      </c>
      <c r="N108" s="9">
        <f>ExitPrices[[#This Row],[2020/21 Exit Revenue Recovery Price]]+ExitPrices[[#This Row],[2020/21 Exit Firm Price]]</f>
        <v>3.1383836961791742E-2</v>
      </c>
      <c r="O108" s="9">
        <v>1.8588983948974964E-2</v>
      </c>
      <c r="P108" s="9">
        <v>1.6730085554077467E-2</v>
      </c>
      <c r="Q108" s="9">
        <v>0</v>
      </c>
      <c r="R108" s="9">
        <f>ExitPrices[[#This Row],[2021/22 Exit Revenue Recovery Price]]+ExitPrices[[#This Row],[2021/22 Exit Firm Price]]</f>
        <v>1.8588983948974964E-2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1.9380151739162077E-2</v>
      </c>
      <c r="J109" s="9">
        <f>ExitPrices[[#This Row],[2019/20 Exit Revenue Recovery Price]]+ExitPrices[[#This Row],[2019/20 Exit Firm Price]]</f>
        <v>3.6152766115724294E-2</v>
      </c>
      <c r="K109" s="9">
        <v>1.7428550778174741E-2</v>
      </c>
      <c r="L109" s="9">
        <v>1.5685695700357268E-2</v>
      </c>
      <c r="M109" s="9">
        <v>2.0252170422438102E-2</v>
      </c>
      <c r="N109" s="9">
        <f>ExitPrices[[#This Row],[2020/21 Exit Revenue Recovery Price]]+ExitPrices[[#This Row],[2020/21 Exit Firm Price]]</f>
        <v>3.7680721200612846E-2</v>
      </c>
      <c r="O109" s="9">
        <v>3.2545459329886041E-2</v>
      </c>
      <c r="P109" s="9">
        <v>2.9290913396897437E-2</v>
      </c>
      <c r="Q109" s="9">
        <v>0</v>
      </c>
      <c r="R109" s="9">
        <f>ExitPrices[[#This Row],[2021/22 Exit Revenue Recovery Price]]+ExitPrices[[#This Row],[2021/22 Exit Firm Price]]</f>
        <v>3.2545459329886041E-2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1.9380151739162077E-2</v>
      </c>
      <c r="J110" s="9">
        <f>ExitPrices[[#This Row],[2019/20 Exit Revenue Recovery Price]]+ExitPrices[[#This Row],[2019/20 Exit Firm Price]]</f>
        <v>3.7138621468187291E-2</v>
      </c>
      <c r="K110" s="9">
        <v>1.8452960550234279E-2</v>
      </c>
      <c r="L110" s="9">
        <v>1.6607664495210853E-2</v>
      </c>
      <c r="M110" s="9">
        <v>2.0252170422438102E-2</v>
      </c>
      <c r="N110" s="9">
        <f>ExitPrices[[#This Row],[2020/21 Exit Revenue Recovery Price]]+ExitPrices[[#This Row],[2020/21 Exit Firm Price]]</f>
        <v>3.8705130972672377E-2</v>
      </c>
      <c r="O110" s="9">
        <v>2.2267472064829517E-2</v>
      </c>
      <c r="P110" s="9">
        <v>2.0040724858346563E-2</v>
      </c>
      <c r="Q110" s="9">
        <v>0</v>
      </c>
      <c r="R110" s="9">
        <f>ExitPrices[[#This Row],[2021/22 Exit Revenue Recovery Price]]+ExitPrices[[#This Row],[2021/22 Exit Firm Price]]</f>
        <v>2.2267472064829517E-2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1.9380151739162077E-2</v>
      </c>
      <c r="J111" s="9">
        <f>ExitPrices[[#This Row],[2019/20 Exit Revenue Recovery Price]]+ExitPrices[[#This Row],[2019/20 Exit Firm Price]]</f>
        <v>2.8001540765516617E-2</v>
      </c>
      <c r="K111" s="9">
        <v>8.9585507095534915E-3</v>
      </c>
      <c r="L111" s="9">
        <v>8.0626956385981413E-3</v>
      </c>
      <c r="M111" s="9">
        <v>2.0252170422438102E-2</v>
      </c>
      <c r="N111" s="9">
        <f>ExitPrices[[#This Row],[2020/21 Exit Revenue Recovery Price]]+ExitPrices[[#This Row],[2020/21 Exit Firm Price]]</f>
        <v>2.9210721131991593E-2</v>
      </c>
      <c r="O111" s="9">
        <v>1.5869402220020097E-2</v>
      </c>
      <c r="P111" s="9">
        <v>1.4282461998018088E-2</v>
      </c>
      <c r="Q111" s="9">
        <v>0</v>
      </c>
      <c r="R111" s="9">
        <f>ExitPrices[[#This Row],[2021/22 Exit Revenue Recovery Price]]+ExitPrices[[#This Row],[2021/22 Exit Firm Price]]</f>
        <v>1.5869402220020097E-2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1.9380151739162077E-2</v>
      </c>
      <c r="J112" s="9">
        <f>ExitPrices[[#This Row],[2019/20 Exit Revenue Recovery Price]]+ExitPrices[[#This Row],[2019/20 Exit Firm Price]]</f>
        <v>3.7959042295901725E-2</v>
      </c>
      <c r="K112" s="9">
        <v>1.9305466053209059E-2</v>
      </c>
      <c r="L112" s="9">
        <v>1.7374919447888153E-2</v>
      </c>
      <c r="M112" s="9">
        <v>2.0252170422438102E-2</v>
      </c>
      <c r="N112" s="9">
        <f>ExitPrices[[#This Row],[2020/21 Exit Revenue Recovery Price]]+ExitPrices[[#This Row],[2020/21 Exit Firm Price]]</f>
        <v>3.9557636475647161E-2</v>
      </c>
      <c r="O112" s="9">
        <v>3.5480586138848788E-2</v>
      </c>
      <c r="P112" s="9">
        <v>3.1932527524963908E-2</v>
      </c>
      <c r="Q112" s="9">
        <v>0</v>
      </c>
      <c r="R112" s="9">
        <f>ExitPrices[[#This Row],[2021/22 Exit Revenue Recovery Price]]+ExitPrices[[#This Row],[2021/22 Exit Firm Price]]</f>
        <v>3.5480586138848788E-2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1.9380151739162077E-2</v>
      </c>
      <c r="J113" s="9">
        <f>ExitPrices[[#This Row],[2019/20 Exit Revenue Recovery Price]]+ExitPrices[[#This Row],[2019/20 Exit Firm Price]]</f>
        <v>3.0878235043949161E-2</v>
      </c>
      <c r="K113" s="9">
        <v>1.1947745547002711E-2</v>
      </c>
      <c r="L113" s="9">
        <v>1.075297099230244E-2</v>
      </c>
      <c r="M113" s="9">
        <v>2.0252170422438102E-2</v>
      </c>
      <c r="N113" s="9">
        <f>ExitPrices[[#This Row],[2020/21 Exit Revenue Recovery Price]]+ExitPrices[[#This Row],[2020/21 Exit Firm Price]]</f>
        <v>3.2199915969440815E-2</v>
      </c>
      <c r="O113" s="9">
        <v>1.8310707937227354E-2</v>
      </c>
      <c r="P113" s="9">
        <v>1.6479637143504616E-2</v>
      </c>
      <c r="Q113" s="9">
        <v>0</v>
      </c>
      <c r="R113" s="9">
        <f>ExitPrices[[#This Row],[2021/22 Exit Revenue Recovery Price]]+ExitPrices[[#This Row],[2021/22 Exit Firm Price]]</f>
        <v>1.8310707937227354E-2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1.9380151739162077E-2</v>
      </c>
      <c r="J114" s="9">
        <f>ExitPrices[[#This Row],[2019/20 Exit Revenue Recovery Price]]+ExitPrices[[#This Row],[2019/20 Exit Firm Price]]</f>
        <v>3.3248448950397032E-2</v>
      </c>
      <c r="K114" s="9">
        <v>1.4410652789500801E-2</v>
      </c>
      <c r="L114" s="9">
        <v>1.2969587510550723E-2</v>
      </c>
      <c r="M114" s="9">
        <v>2.0252170422438102E-2</v>
      </c>
      <c r="N114" s="9">
        <f>ExitPrices[[#This Row],[2020/21 Exit Revenue Recovery Price]]+ExitPrices[[#This Row],[2020/21 Exit Firm Price]]</f>
        <v>3.4662823211938906E-2</v>
      </c>
      <c r="O114" s="9">
        <v>2.0002011187533333E-2</v>
      </c>
      <c r="P114" s="9">
        <v>1.8001810068779999E-2</v>
      </c>
      <c r="Q114" s="9">
        <v>0</v>
      </c>
      <c r="R114" s="9">
        <f>ExitPrices[[#This Row],[2021/22 Exit Revenue Recovery Price]]+ExitPrices[[#This Row],[2021/22 Exit Firm Price]]</f>
        <v>2.0002011187533333E-2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1.9380151739162077E-2</v>
      </c>
      <c r="J115" s="9">
        <f>ExitPrices[[#This Row],[2019/20 Exit Revenue Recovery Price]]+ExitPrices[[#This Row],[2019/20 Exit Firm Price]]</f>
        <v>2.9281402467563569E-2</v>
      </c>
      <c r="K115" s="9">
        <v>1.0288464708788858E-2</v>
      </c>
      <c r="L115" s="9">
        <v>9.2596182379099719E-3</v>
      </c>
      <c r="M115" s="9">
        <v>2.0252170422438102E-2</v>
      </c>
      <c r="N115" s="9">
        <f>ExitPrices[[#This Row],[2020/21 Exit Revenue Recovery Price]]+ExitPrices[[#This Row],[2020/21 Exit Firm Price]]</f>
        <v>3.054063513122696E-2</v>
      </c>
      <c r="O115" s="9">
        <v>2.0712450645014601E-2</v>
      </c>
      <c r="P115" s="9">
        <v>1.8641205580513142E-2</v>
      </c>
      <c r="Q115" s="9">
        <v>0</v>
      </c>
      <c r="R115" s="9">
        <f>ExitPrices[[#This Row],[2021/22 Exit Revenue Recovery Price]]+ExitPrices[[#This Row],[2021/22 Exit Firm Price]]</f>
        <v>2.0712450645014601E-2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1.9380151739162077E-2</v>
      </c>
      <c r="J116" s="9">
        <f>ExitPrices[[#This Row],[2019/20 Exit Revenue Recovery Price]]+ExitPrices[[#This Row],[2019/20 Exit Firm Price]]</f>
        <v>2.9280852666019409E-2</v>
      </c>
      <c r="K116" s="9">
        <v>1.0287893405835415E-2</v>
      </c>
      <c r="L116" s="9">
        <v>9.2591040652518723E-3</v>
      </c>
      <c r="M116" s="9">
        <v>2.0252170422438102E-2</v>
      </c>
      <c r="N116" s="9">
        <f>ExitPrices[[#This Row],[2020/21 Exit Revenue Recovery Price]]+ExitPrices[[#This Row],[2020/21 Exit Firm Price]]</f>
        <v>3.0540063828273518E-2</v>
      </c>
      <c r="O116" s="9">
        <v>1.5672509556558519E-2</v>
      </c>
      <c r="P116" s="9">
        <v>1.4105258600902669E-2</v>
      </c>
      <c r="Q116" s="9">
        <v>0</v>
      </c>
      <c r="R116" s="9">
        <f>ExitPrices[[#This Row],[2021/22 Exit Revenue Recovery Price]]+ExitPrices[[#This Row],[2021/22 Exit Firm Price]]</f>
        <v>1.5672509556558519E-2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1.9380151739162077E-2</v>
      </c>
      <c r="J117" s="9">
        <f>ExitPrices[[#This Row],[2019/20 Exit Revenue Recovery Price]]+ExitPrices[[#This Row],[2019/20 Exit Firm Price]]</f>
        <v>3.1976210001103678E-2</v>
      </c>
      <c r="K117" s="9">
        <v>1.3088659650451735E-2</v>
      </c>
      <c r="L117" s="9">
        <v>1.1779793685406562E-2</v>
      </c>
      <c r="M117" s="9">
        <v>2.0252170422438102E-2</v>
      </c>
      <c r="N117" s="9">
        <f>ExitPrices[[#This Row],[2020/21 Exit Revenue Recovery Price]]+ExitPrices[[#This Row],[2020/21 Exit Firm Price]]</f>
        <v>3.3340830072889835E-2</v>
      </c>
      <c r="O117" s="9">
        <v>2.5516683799980112E-2</v>
      </c>
      <c r="P117" s="9">
        <v>2.29650154199821E-2</v>
      </c>
      <c r="Q117" s="9">
        <v>0</v>
      </c>
      <c r="R117" s="9">
        <f>ExitPrices[[#This Row],[2021/22 Exit Revenue Recovery Price]]+ExitPrices[[#This Row],[2021/22 Exit Firm Price]]</f>
        <v>2.5516683799980112E-2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1.9380151739162077E-2</v>
      </c>
      <c r="J118" s="9">
        <f>ExitPrices[[#This Row],[2019/20 Exit Revenue Recovery Price]]+ExitPrices[[#This Row],[2019/20 Exit Firm Price]]</f>
        <v>3.1175071924555993E-2</v>
      </c>
      <c r="K118" s="9">
        <v>1.2256191000427101E-2</v>
      </c>
      <c r="L118" s="9">
        <v>1.1030571900384391E-2</v>
      </c>
      <c r="M118" s="9">
        <v>2.0252170422438102E-2</v>
      </c>
      <c r="N118" s="9">
        <f>ExitPrices[[#This Row],[2020/21 Exit Revenue Recovery Price]]+ExitPrices[[#This Row],[2020/21 Exit Firm Price]]</f>
        <v>3.2508361422865201E-2</v>
      </c>
      <c r="O118" s="9">
        <v>1.8572600848005653E-2</v>
      </c>
      <c r="P118" s="9">
        <v>1.6715340763205088E-2</v>
      </c>
      <c r="Q118" s="9">
        <v>0</v>
      </c>
      <c r="R118" s="9">
        <f>ExitPrices[[#This Row],[2021/22 Exit Revenue Recovery Price]]+ExitPrices[[#This Row],[2021/22 Exit Firm Price]]</f>
        <v>1.8572600848005653E-2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1.9380151739162077E-2</v>
      </c>
      <c r="J119" s="9">
        <f>ExitPrices[[#This Row],[2019/20 Exit Revenue Recovery Price]]+ExitPrices[[#This Row],[2019/20 Exit Firm Price]]</f>
        <v>2.9875217176537194E-2</v>
      </c>
      <c r="K119" s="9">
        <v>1.090550207552376E-2</v>
      </c>
      <c r="L119" s="9">
        <v>9.8149518679713846E-3</v>
      </c>
      <c r="M119" s="9">
        <v>2.0252170422438102E-2</v>
      </c>
      <c r="N119" s="9">
        <f>ExitPrices[[#This Row],[2020/21 Exit Revenue Recovery Price]]+ExitPrices[[#This Row],[2020/21 Exit Firm Price]]</f>
        <v>3.1157672497961864E-2</v>
      </c>
      <c r="O119" s="9">
        <v>2.1821448252504778E-2</v>
      </c>
      <c r="P119" s="9">
        <v>1.9639303427254298E-2</v>
      </c>
      <c r="Q119" s="9">
        <v>0</v>
      </c>
      <c r="R119" s="9">
        <f>ExitPrices[[#This Row],[2021/22 Exit Revenue Recovery Price]]+ExitPrices[[#This Row],[2021/22 Exit Firm Price]]</f>
        <v>2.1821448252504778E-2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1.9380151739162077E-2</v>
      </c>
      <c r="J120" s="9">
        <f>ExitPrices[[#This Row],[2019/20 Exit Revenue Recovery Price]]+ExitPrices[[#This Row],[2019/20 Exit Firm Price]]</f>
        <v>2.938739267399065E-2</v>
      </c>
      <c r="K120" s="9">
        <v>1.0398599935965185E-2</v>
      </c>
      <c r="L120" s="9">
        <v>9.3587399423686671E-3</v>
      </c>
      <c r="M120" s="9">
        <v>2.0252170422438102E-2</v>
      </c>
      <c r="N120" s="9">
        <f>ExitPrices[[#This Row],[2020/21 Exit Revenue Recovery Price]]+ExitPrices[[#This Row],[2020/21 Exit Firm Price]]</f>
        <v>3.0650770358403287E-2</v>
      </c>
      <c r="O120" s="9">
        <v>1.809030106682288E-2</v>
      </c>
      <c r="P120" s="9">
        <v>1.6281270960140592E-2</v>
      </c>
      <c r="Q120" s="9">
        <v>0</v>
      </c>
      <c r="R120" s="9">
        <f>ExitPrices[[#This Row],[2021/22 Exit Revenue Recovery Price]]+ExitPrices[[#This Row],[2021/22 Exit Firm Price]]</f>
        <v>1.809030106682288E-2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1.9380151739162077E-2</v>
      </c>
      <c r="J121" s="9">
        <f>ExitPrices[[#This Row],[2019/20 Exit Revenue Recovery Price]]+ExitPrices[[#This Row],[2019/20 Exit Firm Price]]</f>
        <v>3.1653579081945521E-2</v>
      </c>
      <c r="K121" s="9">
        <v>1.2753411415983613E-2</v>
      </c>
      <c r="L121" s="9">
        <v>1.1478070274385252E-2</v>
      </c>
      <c r="M121" s="9">
        <v>2.0252170422438102E-2</v>
      </c>
      <c r="N121" s="9">
        <f>ExitPrices[[#This Row],[2020/21 Exit Revenue Recovery Price]]+ExitPrices[[#This Row],[2020/21 Exit Firm Price]]</f>
        <v>3.3005581838421713E-2</v>
      </c>
      <c r="O121" s="9">
        <v>2.4041938314783476E-2</v>
      </c>
      <c r="P121" s="9">
        <v>2.1637744483305129E-2</v>
      </c>
      <c r="Q121" s="9">
        <v>0</v>
      </c>
      <c r="R121" s="9">
        <f>ExitPrices[[#This Row],[2021/22 Exit Revenue Recovery Price]]+ExitPrices[[#This Row],[2021/22 Exit Firm Price]]</f>
        <v>2.4041938314783476E-2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1.9380151739162077E-2</v>
      </c>
      <c r="J122" s="9">
        <f>ExitPrices[[#This Row],[2019/20 Exit Revenue Recovery Price]]+ExitPrices[[#This Row],[2019/20 Exit Firm Price]]</f>
        <v>3.7959042295901725E-2</v>
      </c>
      <c r="K122" s="9">
        <v>1.9305466053209056E-2</v>
      </c>
      <c r="L122" s="9">
        <v>1.7374919447888149E-2</v>
      </c>
      <c r="M122" s="9">
        <v>2.0252170422438102E-2</v>
      </c>
      <c r="N122" s="9">
        <f>ExitPrices[[#This Row],[2020/21 Exit Revenue Recovery Price]]+ExitPrices[[#This Row],[2020/21 Exit Firm Price]]</f>
        <v>3.9557636475647154E-2</v>
      </c>
      <c r="O122" s="9">
        <v>3.5480586138848788E-2</v>
      </c>
      <c r="P122" s="9">
        <v>3.1932527524963908E-2</v>
      </c>
      <c r="Q122" s="9">
        <v>0</v>
      </c>
      <c r="R122" s="9">
        <f>ExitPrices[[#This Row],[2021/22 Exit Revenue Recovery Price]]+ExitPrices[[#This Row],[2021/22 Exit Firm Price]]</f>
        <v>3.5480586138848788E-2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1.9380151739162077E-2</v>
      </c>
      <c r="J123" s="9">
        <f>ExitPrices[[#This Row],[2019/20 Exit Revenue Recovery Price]]+ExitPrices[[#This Row],[2019/20 Exit Firm Price]]</f>
        <v>3.0633627768649897E-2</v>
      </c>
      <c r="K123" s="9">
        <v>1.169357227248795E-2</v>
      </c>
      <c r="L123" s="9">
        <v>1.0524215045239156E-2</v>
      </c>
      <c r="M123" s="9">
        <v>2.0252170422438102E-2</v>
      </c>
      <c r="N123" s="9">
        <f>ExitPrices[[#This Row],[2020/21 Exit Revenue Recovery Price]]+ExitPrices[[#This Row],[2020/21 Exit Firm Price]]</f>
        <v>3.1945742694926053E-2</v>
      </c>
      <c r="O123" s="9">
        <v>2.2492177793215943E-2</v>
      </c>
      <c r="P123" s="9">
        <v>2.0242960013894348E-2</v>
      </c>
      <c r="Q123" s="9">
        <v>0</v>
      </c>
      <c r="R123" s="9">
        <f>ExitPrices[[#This Row],[2021/22 Exit Revenue Recovery Price]]+ExitPrices[[#This Row],[2021/22 Exit Firm Price]]</f>
        <v>2.2492177793215943E-2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1.9380151739162077E-2</v>
      </c>
      <c r="J124" s="9">
        <f>ExitPrices[[#This Row],[2019/20 Exit Revenue Recovery Price]]+ExitPrices[[#This Row],[2019/20 Exit Firm Price]]</f>
        <v>3.029758160195048E-2</v>
      </c>
      <c r="K124" s="9">
        <v>1.1344384152577675E-2</v>
      </c>
      <c r="L124" s="9">
        <v>1.0209945737319908E-2</v>
      </c>
      <c r="M124" s="9">
        <v>2.0252170422438102E-2</v>
      </c>
      <c r="N124" s="9">
        <f>ExitPrices[[#This Row],[2020/21 Exit Revenue Recovery Price]]+ExitPrices[[#This Row],[2020/21 Exit Firm Price]]</f>
        <v>3.1596554575015777E-2</v>
      </c>
      <c r="O124" s="9">
        <v>2.1946343961916685E-2</v>
      </c>
      <c r="P124" s="9">
        <v>1.9751709565725018E-2</v>
      </c>
      <c r="Q124" s="9">
        <v>0</v>
      </c>
      <c r="R124" s="9">
        <f>ExitPrices[[#This Row],[2021/22 Exit Revenue Recovery Price]]+ExitPrices[[#This Row],[2021/22 Exit Firm Price]]</f>
        <v>2.1946343961916685E-2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1.9380151739162077E-2</v>
      </c>
      <c r="J125" s="9">
        <f>ExitPrices[[#This Row],[2019/20 Exit Revenue Recovery Price]]+ExitPrices[[#This Row],[2019/20 Exit Firm Price]]</f>
        <v>3.462198312515144E-2</v>
      </c>
      <c r="K125" s="9">
        <v>1.5837902565404377E-2</v>
      </c>
      <c r="L125" s="9">
        <v>1.4254112308863941E-2</v>
      </c>
      <c r="M125" s="9">
        <v>2.0252170422438102E-2</v>
      </c>
      <c r="N125" s="9">
        <f>ExitPrices[[#This Row],[2020/21 Exit Revenue Recovery Price]]+ExitPrices[[#This Row],[2020/21 Exit Firm Price]]</f>
        <v>3.6090072987842475E-2</v>
      </c>
      <c r="O125" s="9">
        <v>3.0263470775624992E-2</v>
      </c>
      <c r="P125" s="9">
        <v>2.7237123698062492E-2</v>
      </c>
      <c r="Q125" s="9">
        <v>0</v>
      </c>
      <c r="R125" s="9">
        <f>ExitPrices[[#This Row],[2021/22 Exit Revenue Recovery Price]]+ExitPrices[[#This Row],[2021/22 Exit Firm Price]]</f>
        <v>3.0263470775624992E-2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1.9380151739162077E-2</v>
      </c>
      <c r="J126" s="9">
        <f>ExitPrices[[#This Row],[2019/20 Exit Revenue Recovery Price]]+ExitPrices[[#This Row],[2019/20 Exit Firm Price]]</f>
        <v>3.4011822288511379E-2</v>
      </c>
      <c r="K126" s="9">
        <v>1.5203879813465658E-2</v>
      </c>
      <c r="L126" s="9">
        <v>1.3683491832119093E-2</v>
      </c>
      <c r="M126" s="9">
        <v>2.0252170422438102E-2</v>
      </c>
      <c r="N126" s="9">
        <f>ExitPrices[[#This Row],[2020/21 Exit Revenue Recovery Price]]+ExitPrices[[#This Row],[2020/21 Exit Firm Price]]</f>
        <v>3.5456050235903758E-2</v>
      </c>
      <c r="O126" s="9">
        <v>2.8163864383239971E-2</v>
      </c>
      <c r="P126" s="9">
        <v>2.5347477944915972E-2</v>
      </c>
      <c r="Q126" s="9">
        <v>0</v>
      </c>
      <c r="R126" s="9">
        <f>ExitPrices[[#This Row],[2021/22 Exit Revenue Recovery Price]]+ExitPrices[[#This Row],[2021/22 Exit Firm Price]]</f>
        <v>2.8163864383239971E-2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1.9380151739162077E-2</v>
      </c>
      <c r="J127" s="9">
        <f>ExitPrices[[#This Row],[2019/20 Exit Revenue Recovery Price]]+ExitPrices[[#This Row],[2019/20 Exit Firm Price]]</f>
        <v>2.8581121180647658E-2</v>
      </c>
      <c r="K127" s="9">
        <v>9.5607971136240644E-3</v>
      </c>
      <c r="L127" s="9">
        <v>8.6047174022616576E-3</v>
      </c>
      <c r="M127" s="9">
        <v>2.0252170422438102E-2</v>
      </c>
      <c r="N127" s="9">
        <f>ExitPrices[[#This Row],[2020/21 Exit Revenue Recovery Price]]+ExitPrices[[#This Row],[2020/21 Exit Firm Price]]</f>
        <v>2.9812967536062166E-2</v>
      </c>
      <c r="O127" s="9">
        <v>1.9127276069109078E-2</v>
      </c>
      <c r="P127" s="9">
        <v>1.7214548462198168E-2</v>
      </c>
      <c r="Q127" s="9">
        <v>0</v>
      </c>
      <c r="R127" s="9">
        <f>ExitPrices[[#This Row],[2021/22 Exit Revenue Recovery Price]]+ExitPrices[[#This Row],[2021/22 Exit Firm Price]]</f>
        <v>1.9127276069109078E-2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1.9380151739162077E-2</v>
      </c>
      <c r="J128" s="9">
        <f>ExitPrices[[#This Row],[2019/20 Exit Revenue Recovery Price]]+ExitPrices[[#This Row],[2019/20 Exit Firm Price]]</f>
        <v>3.1056549408709243E-2</v>
      </c>
      <c r="K128" s="9">
        <v>1.2133033355505708E-2</v>
      </c>
      <c r="L128" s="9">
        <v>1.0919730019955136E-2</v>
      </c>
      <c r="M128" s="9">
        <v>2.0252170422438102E-2</v>
      </c>
      <c r="N128" s="9">
        <f>ExitPrices[[#This Row],[2020/21 Exit Revenue Recovery Price]]+ExitPrices[[#This Row],[2020/21 Exit Firm Price]]</f>
        <v>3.2385203777943808E-2</v>
      </c>
      <c r="O128" s="9">
        <v>2.3015235617605129E-2</v>
      </c>
      <c r="P128" s="9">
        <v>2.0713712055844616E-2</v>
      </c>
      <c r="Q128" s="9">
        <v>0</v>
      </c>
      <c r="R128" s="9">
        <f>ExitPrices[[#This Row],[2021/22 Exit Revenue Recovery Price]]+ExitPrices[[#This Row],[2021/22 Exit Firm Price]]</f>
        <v>2.3015235617605129E-2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1.9380151739162077E-2</v>
      </c>
      <c r="J129" s="9">
        <f>ExitPrices[[#This Row],[2019/20 Exit Revenue Recovery Price]]+ExitPrices[[#This Row],[2019/20 Exit Firm Price]]</f>
        <v>3.2755383952975135E-2</v>
      </c>
      <c r="K129" s="9">
        <v>1.3898305211980837E-2</v>
      </c>
      <c r="L129" s="9">
        <v>1.2508474690782754E-2</v>
      </c>
      <c r="M129" s="9">
        <v>2.0252170422438102E-2</v>
      </c>
      <c r="N129" s="9">
        <f>ExitPrices[[#This Row],[2020/21 Exit Revenue Recovery Price]]+ExitPrices[[#This Row],[2020/21 Exit Firm Price]]</f>
        <v>3.4150475634418941E-2</v>
      </c>
      <c r="O129" s="9">
        <v>2.6141020364661278E-2</v>
      </c>
      <c r="P129" s="9">
        <v>2.3526918328195152E-2</v>
      </c>
      <c r="Q129" s="9">
        <v>0</v>
      </c>
      <c r="R129" s="9">
        <f>ExitPrices[[#This Row],[2021/22 Exit Revenue Recovery Price]]+ExitPrices[[#This Row],[2021/22 Exit Firm Price]]</f>
        <v>2.6141020364661278E-2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1.9380151739162077E-2</v>
      </c>
      <c r="J130" s="9">
        <f>ExitPrices[[#This Row],[2019/20 Exit Revenue Recovery Price]]+ExitPrices[[#This Row],[2019/20 Exit Firm Price]]</f>
        <v>3.0250661671860721E-2</v>
      </c>
      <c r="K130" s="9">
        <v>1.1295629297447853E-2</v>
      </c>
      <c r="L130" s="9">
        <v>1.0166066367703069E-2</v>
      </c>
      <c r="M130" s="9">
        <v>2.0252170422438102E-2</v>
      </c>
      <c r="N130" s="9">
        <f>ExitPrices[[#This Row],[2020/21 Exit Revenue Recovery Price]]+ExitPrices[[#This Row],[2020/21 Exit Firm Price]]</f>
        <v>3.1547799719885958E-2</v>
      </c>
      <c r="O130" s="9">
        <v>1.8661547608599307E-2</v>
      </c>
      <c r="P130" s="9">
        <v>1.6795392847739378E-2</v>
      </c>
      <c r="Q130" s="9">
        <v>0</v>
      </c>
      <c r="R130" s="9">
        <f>ExitPrices[[#This Row],[2021/22 Exit Revenue Recovery Price]]+ExitPrices[[#This Row],[2021/22 Exit Firm Price]]</f>
        <v>1.8661547608599307E-2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1.9380151739162077E-2</v>
      </c>
      <c r="J131" s="9">
        <f>ExitPrices[[#This Row],[2019/20 Exit Revenue Recovery Price]]+ExitPrices[[#This Row],[2019/20 Exit Firm Price]]</f>
        <v>3.0529499868612094E-2</v>
      </c>
      <c r="K131" s="9">
        <v>1.1585372182001787E-2</v>
      </c>
      <c r="L131" s="9">
        <v>1.0426834963801607E-2</v>
      </c>
      <c r="M131" s="9">
        <v>2.0252170422438102E-2</v>
      </c>
      <c r="N131" s="9">
        <f>ExitPrices[[#This Row],[2020/21 Exit Revenue Recovery Price]]+ExitPrices[[#This Row],[2020/21 Exit Firm Price]]</f>
        <v>3.183754260443989E-2</v>
      </c>
      <c r="O131" s="9">
        <v>2.2286743684318253E-2</v>
      </c>
      <c r="P131" s="9">
        <v>2.0058069315886429E-2</v>
      </c>
      <c r="Q131" s="9">
        <v>0</v>
      </c>
      <c r="R131" s="9">
        <f>ExitPrices[[#This Row],[2021/22 Exit Revenue Recovery Price]]+ExitPrices[[#This Row],[2021/22 Exit Firm Price]]</f>
        <v>2.2286743684318253E-2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1.9380151739162077E-2</v>
      </c>
      <c r="J132" s="9">
        <f>ExitPrices[[#This Row],[2019/20 Exit Revenue Recovery Price]]+ExitPrices[[#This Row],[2019/20 Exit Firm Price]]</f>
        <v>3.2599516977827016E-2</v>
      </c>
      <c r="K132" s="9">
        <v>1.3736342656232492E-2</v>
      </c>
      <c r="L132" s="9">
        <v>1.2362708390609243E-2</v>
      </c>
      <c r="M132" s="9">
        <v>2.0252170422438102E-2</v>
      </c>
      <c r="N132" s="9">
        <f>ExitPrices[[#This Row],[2020/21 Exit Revenue Recovery Price]]+ExitPrices[[#This Row],[2020/21 Exit Firm Price]]</f>
        <v>3.3988513078670596E-2</v>
      </c>
      <c r="O132" s="9">
        <v>2.5859604470886633E-2</v>
      </c>
      <c r="P132" s="9">
        <v>2.3273644023797967E-2</v>
      </c>
      <c r="Q132" s="9">
        <v>0</v>
      </c>
      <c r="R132" s="9">
        <f>ExitPrices[[#This Row],[2021/22 Exit Revenue Recovery Price]]+ExitPrices[[#This Row],[2021/22 Exit Firm Price]]</f>
        <v>2.5859604470886633E-2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1.9380151739162077E-2</v>
      </c>
      <c r="J133" s="9">
        <f>ExitPrices[[#This Row],[2019/20 Exit Revenue Recovery Price]]+ExitPrices[[#This Row],[2019/20 Exit Firm Price]]</f>
        <v>2.9257476132761636E-2</v>
      </c>
      <c r="K133" s="9">
        <v>1.0263602672873108E-2</v>
      </c>
      <c r="L133" s="9">
        <v>9.2372424055857973E-3</v>
      </c>
      <c r="M133" s="9">
        <v>2.0252170422438102E-2</v>
      </c>
      <c r="N133" s="9">
        <f>ExitPrices[[#This Row],[2020/21 Exit Revenue Recovery Price]]+ExitPrices[[#This Row],[2020/21 Exit Firm Price]]</f>
        <v>3.051577309531121E-2</v>
      </c>
      <c r="O133" s="9">
        <v>2.040937751762556E-2</v>
      </c>
      <c r="P133" s="9">
        <v>1.8368439765863002E-2</v>
      </c>
      <c r="Q133" s="9">
        <v>0</v>
      </c>
      <c r="R133" s="9">
        <f>ExitPrices[[#This Row],[2021/22 Exit Revenue Recovery Price]]+ExitPrices[[#This Row],[2021/22 Exit Firm Price]]</f>
        <v>2.040937751762556E-2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1.594163723997849E-2</v>
      </c>
      <c r="J134" s="9">
        <f>ExitPrices[[#This Row],[2019/20 Exit Revenue Recovery Price]]+ExitPrices[[#This Row],[2019/20 Exit Firm Price]]</f>
        <v>2.8021584616667747E-2</v>
      </c>
      <c r="K134" s="9">
        <v>1.2552364916140148E-2</v>
      </c>
      <c r="L134" s="9">
        <v>1.1297128424526133E-2</v>
      </c>
      <c r="M134" s="9">
        <v>1.8262605608347953E-2</v>
      </c>
      <c r="N134" s="9">
        <f>ExitPrices[[#This Row],[2020/21 Exit Revenue Recovery Price]]+ExitPrices[[#This Row],[2020/21 Exit Firm Price]]</f>
        <v>3.0814970524488103E-2</v>
      </c>
      <c r="O134" s="9">
        <v>1.8782867235543177E-2</v>
      </c>
      <c r="P134" s="9">
        <v>1.690458051198886E-2</v>
      </c>
      <c r="Q134" s="9">
        <v>0</v>
      </c>
      <c r="R134" s="9">
        <f>ExitPrices[[#This Row],[2021/22 Exit Revenue Recovery Price]]+ExitPrices[[#This Row],[2021/22 Exit Firm Price]]</f>
        <v>1.8782867235543177E-2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1.9380151739162077E-2</v>
      </c>
      <c r="J135" s="9">
        <f>ExitPrices[[#This Row],[2019/20 Exit Revenue Recovery Price]]+ExitPrices[[#This Row],[2019/20 Exit Firm Price]]</f>
        <v>3.1675237040769563E-2</v>
      </c>
      <c r="K135" s="9">
        <v>1.2775916365220623E-2</v>
      </c>
      <c r="L135" s="9">
        <v>1.1498324728698561E-2</v>
      </c>
      <c r="M135" s="9">
        <v>2.0252170422438102E-2</v>
      </c>
      <c r="N135" s="9">
        <f>ExitPrices[[#This Row],[2020/21 Exit Revenue Recovery Price]]+ExitPrices[[#This Row],[2020/21 Exit Firm Price]]</f>
        <v>3.3028086787658728E-2</v>
      </c>
      <c r="O135" s="9">
        <v>1.896813002963427E-2</v>
      </c>
      <c r="P135" s="9">
        <v>1.7071317026670842E-2</v>
      </c>
      <c r="Q135" s="9">
        <v>0</v>
      </c>
      <c r="R135" s="9">
        <f>ExitPrices[[#This Row],[2021/22 Exit Revenue Recovery Price]]+ExitPrices[[#This Row],[2021/22 Exit Firm Price]]</f>
        <v>1.896813002963427E-2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1.9380151739162077E-2</v>
      </c>
      <c r="J136" s="9">
        <f>ExitPrices[[#This Row],[2019/20 Exit Revenue Recovery Price]]+ExitPrices[[#This Row],[2019/20 Exit Firm Price]]</f>
        <v>2.8418624800495208E-2</v>
      </c>
      <c r="K136" s="9">
        <v>9.3919458928677993E-3</v>
      </c>
      <c r="L136" s="9">
        <v>8.4527513035810194E-3</v>
      </c>
      <c r="M136" s="9">
        <v>2.0252170422438102E-2</v>
      </c>
      <c r="N136" s="9">
        <f>ExitPrices[[#This Row],[2020/21 Exit Revenue Recovery Price]]+ExitPrices[[#This Row],[2020/21 Exit Firm Price]]</f>
        <v>2.9644116315305901E-2</v>
      </c>
      <c r="O136" s="9">
        <v>1.5623900536925934E-2</v>
      </c>
      <c r="P136" s="9">
        <v>1.4061510483233342E-2</v>
      </c>
      <c r="Q136" s="9">
        <v>0</v>
      </c>
      <c r="R136" s="9">
        <f>ExitPrices[[#This Row],[2021/22 Exit Revenue Recovery Price]]+ExitPrices[[#This Row],[2021/22 Exit Firm Price]]</f>
        <v>1.5623900536925934E-2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1.9380151739162077E-2</v>
      </c>
      <c r="J137" s="9">
        <f>ExitPrices[[#This Row],[2019/20 Exit Revenue Recovery Price]]+ExitPrices[[#This Row],[2019/20 Exit Firm Price]]</f>
        <v>2.9860217072373692E-2</v>
      </c>
      <c r="K137" s="9">
        <v>1.0889915353548156E-2</v>
      </c>
      <c r="L137" s="9">
        <v>9.8009238181933408E-3</v>
      </c>
      <c r="M137" s="9">
        <v>2.0252170422438102E-2</v>
      </c>
      <c r="N137" s="9">
        <f>ExitPrices[[#This Row],[2020/21 Exit Revenue Recovery Price]]+ExitPrices[[#This Row],[2020/21 Exit Firm Price]]</f>
        <v>3.1142085775986258E-2</v>
      </c>
      <c r="O137" s="9">
        <v>2.0973037585071293E-2</v>
      </c>
      <c r="P137" s="9">
        <v>1.8875733826564167E-2</v>
      </c>
      <c r="Q137" s="9">
        <v>0</v>
      </c>
      <c r="R137" s="9">
        <f>ExitPrices[[#This Row],[2021/22 Exit Revenue Recovery Price]]+ExitPrices[[#This Row],[2021/22 Exit Firm Price]]</f>
        <v>2.0973037585071293E-2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1.4672091466496266E-3</v>
      </c>
      <c r="H138" s="9">
        <v>1.320488231984664E-3</v>
      </c>
      <c r="I138" s="9">
        <v>0</v>
      </c>
      <c r="J138" s="9">
        <f>ExitPrices[[#This Row],[2019/20 Exit Revenue Recovery Price]]+ExitPrices[[#This Row],[2019/20 Exit Firm Price]]</f>
        <v>1.4672091466496266E-3</v>
      </c>
      <c r="K138" s="9">
        <v>1.5245881494967419E-3</v>
      </c>
      <c r="L138" s="9">
        <v>1.3721293345470677E-3</v>
      </c>
      <c r="M138" s="9">
        <v>0</v>
      </c>
      <c r="N138" s="9">
        <f>ExitPrices[[#This Row],[2020/21 Exit Revenue Recovery Price]]+ExitPrices[[#This Row],[2020/21 Exit Firm Price]]</f>
        <v>1.5245881494967419E-3</v>
      </c>
      <c r="O138" s="9">
        <v>2.9362252619099809E-3</v>
      </c>
      <c r="P138" s="9">
        <v>2.6426027357189831E-3</v>
      </c>
      <c r="Q138" s="9">
        <v>0</v>
      </c>
      <c r="R138" s="9">
        <f>ExitPrices[[#This Row],[2021/22 Exit Revenue Recovery Price]]+ExitPrices[[#This Row],[2021/22 Exit Firm Price]]</f>
        <v>2.9362252619099809E-3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1.9380151739162077E-2</v>
      </c>
      <c r="J139" s="9">
        <f>ExitPrices[[#This Row],[2019/20 Exit Revenue Recovery Price]]+ExitPrices[[#This Row],[2019/20 Exit Firm Price]]</f>
        <v>2.7901341711981897E-2</v>
      </c>
      <c r="K139" s="9">
        <v>8.8544331132594297E-3</v>
      </c>
      <c r="L139" s="9">
        <v>7.9689898019334876E-3</v>
      </c>
      <c r="M139" s="9">
        <v>2.0252170422438102E-2</v>
      </c>
      <c r="N139" s="9">
        <f>ExitPrices[[#This Row],[2020/21 Exit Revenue Recovery Price]]+ExitPrices[[#This Row],[2020/21 Exit Firm Price]]</f>
        <v>2.910660353569753E-2</v>
      </c>
      <c r="O139" s="9">
        <v>1.4655029728108745E-2</v>
      </c>
      <c r="P139" s="9">
        <v>1.3189526755297871E-2</v>
      </c>
      <c r="Q139" s="9">
        <v>0</v>
      </c>
      <c r="R139" s="9">
        <f>ExitPrices[[#This Row],[2021/22 Exit Revenue Recovery Price]]+ExitPrices[[#This Row],[2021/22 Exit Firm Price]]</f>
        <v>1.4655029728108745E-2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1.9380151739162077E-2</v>
      </c>
      <c r="J140" s="9">
        <f>ExitPrices[[#This Row],[2019/20 Exit Revenue Recovery Price]]+ExitPrices[[#This Row],[2019/20 Exit Firm Price]]</f>
        <v>3.6533630544099964E-2</v>
      </c>
      <c r="K140" s="9">
        <v>1.7824309893630319E-2</v>
      </c>
      <c r="L140" s="9">
        <v>1.6041878904267289E-2</v>
      </c>
      <c r="M140" s="9">
        <v>2.0252170422438102E-2</v>
      </c>
      <c r="N140" s="9">
        <f>ExitPrices[[#This Row],[2020/21 Exit Revenue Recovery Price]]+ExitPrices[[#This Row],[2020/21 Exit Firm Price]]</f>
        <v>3.8076480316068417E-2</v>
      </c>
      <c r="O140" s="9">
        <v>3.3550653610546946E-2</v>
      </c>
      <c r="P140" s="9">
        <v>3.0195588249492252E-2</v>
      </c>
      <c r="Q140" s="9">
        <v>0</v>
      </c>
      <c r="R140" s="9">
        <f>ExitPrices[[#This Row],[2021/22 Exit Revenue Recovery Price]]+ExitPrices[[#This Row],[2021/22 Exit Firm Price]]</f>
        <v>3.3550653610546946E-2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1.9380151739162077E-2</v>
      </c>
      <c r="J141" s="9">
        <f>ExitPrices[[#This Row],[2019/20 Exit Revenue Recovery Price]]+ExitPrices[[#This Row],[2019/20 Exit Firm Price]]</f>
        <v>2.8376763200885072E-2</v>
      </c>
      <c r="K141" s="9">
        <v>9.3484471872944865E-3</v>
      </c>
      <c r="L141" s="9">
        <v>8.4136024685650384E-3</v>
      </c>
      <c r="M141" s="9">
        <v>2.0252170422438102E-2</v>
      </c>
      <c r="N141" s="9">
        <f>ExitPrices[[#This Row],[2020/21 Exit Revenue Recovery Price]]+ExitPrices[[#This Row],[2020/21 Exit Firm Price]]</f>
        <v>2.9600617609732587E-2</v>
      </c>
      <c r="O141" s="9">
        <v>1.789397400483746E-2</v>
      </c>
      <c r="P141" s="9">
        <v>1.6104576604353715E-2</v>
      </c>
      <c r="Q141" s="9">
        <v>0</v>
      </c>
      <c r="R141" s="9">
        <f>ExitPrices[[#This Row],[2021/22 Exit Revenue Recovery Price]]+ExitPrices[[#This Row],[2021/22 Exit Firm Price]]</f>
        <v>1.789397400483746E-2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1.9380151739162077E-2</v>
      </c>
      <c r="J142" s="9">
        <f>ExitPrices[[#This Row],[2019/20 Exit Revenue Recovery Price]]+ExitPrices[[#This Row],[2019/20 Exit Firm Price]]</f>
        <v>2.8376763200885072E-2</v>
      </c>
      <c r="K142" s="9">
        <v>9.3484471872944831E-3</v>
      </c>
      <c r="L142" s="9">
        <v>8.4136024685650349E-3</v>
      </c>
      <c r="M142" s="9">
        <v>2.0252170422438102E-2</v>
      </c>
      <c r="N142" s="9">
        <f>ExitPrices[[#This Row],[2020/21 Exit Revenue Recovery Price]]+ExitPrices[[#This Row],[2020/21 Exit Firm Price]]</f>
        <v>2.9600617609732587E-2</v>
      </c>
      <c r="O142" s="9">
        <v>1.789397400483746E-2</v>
      </c>
      <c r="P142" s="9">
        <v>1.6104576604353715E-2</v>
      </c>
      <c r="Q142" s="9">
        <v>0</v>
      </c>
      <c r="R142" s="9">
        <f>ExitPrices[[#This Row],[2021/22 Exit Revenue Recovery Price]]+ExitPrices[[#This Row],[2021/22 Exit Firm Price]]</f>
        <v>1.789397400483746E-2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1.9380151739162077E-2</v>
      </c>
      <c r="J143" s="9">
        <f>ExitPrices[[#This Row],[2019/20 Exit Revenue Recovery Price]]+ExitPrices[[#This Row],[2019/20 Exit Firm Price]]</f>
        <v>3.0545438249584313E-2</v>
      </c>
      <c r="K143" s="9">
        <v>1.1601933874523879E-2</v>
      </c>
      <c r="L143" s="9">
        <v>1.0441740487071492E-2</v>
      </c>
      <c r="M143" s="9">
        <v>2.0252170422438102E-2</v>
      </c>
      <c r="N143" s="9">
        <f>ExitPrices[[#This Row],[2020/21 Exit Revenue Recovery Price]]+ExitPrices[[#This Row],[2020/21 Exit Firm Price]]</f>
        <v>3.1854104296961977E-2</v>
      </c>
      <c r="O143" s="9">
        <v>2.1910713425201494E-2</v>
      </c>
      <c r="P143" s="9">
        <v>1.9719642082681343E-2</v>
      </c>
      <c r="Q143" s="9">
        <v>0</v>
      </c>
      <c r="R143" s="9">
        <f>ExitPrices[[#This Row],[2021/22 Exit Revenue Recovery Price]]+ExitPrices[[#This Row],[2021/22 Exit Firm Price]]</f>
        <v>2.1910713425201494E-2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1.9380151739162077E-2</v>
      </c>
      <c r="J144" s="9">
        <f>ExitPrices[[#This Row],[2019/20 Exit Revenue Recovery Price]]+ExitPrices[[#This Row],[2019/20 Exit Firm Price]]</f>
        <v>3.0545438249584313E-2</v>
      </c>
      <c r="K144" s="9">
        <v>1.1601933874523879E-2</v>
      </c>
      <c r="L144" s="9">
        <v>1.0441740487071492E-2</v>
      </c>
      <c r="M144" s="9">
        <v>2.0252170422438102E-2</v>
      </c>
      <c r="N144" s="9">
        <f>ExitPrices[[#This Row],[2020/21 Exit Revenue Recovery Price]]+ExitPrices[[#This Row],[2020/21 Exit Firm Price]]</f>
        <v>3.1854104296961977E-2</v>
      </c>
      <c r="O144" s="9">
        <v>2.1910713425201494E-2</v>
      </c>
      <c r="P144" s="9">
        <v>1.9719642082681343E-2</v>
      </c>
      <c r="Q144" s="9">
        <v>0</v>
      </c>
      <c r="R144" s="9">
        <f>ExitPrices[[#This Row],[2021/22 Exit Revenue Recovery Price]]+ExitPrices[[#This Row],[2021/22 Exit Firm Price]]</f>
        <v>2.1910713425201494E-2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1.9380151739162077E-2</v>
      </c>
      <c r="J145" s="9">
        <f>ExitPrices[[#This Row],[2019/20 Exit Revenue Recovery Price]]+ExitPrices[[#This Row],[2019/20 Exit Firm Price]]</f>
        <v>2.9763478464821996E-2</v>
      </c>
      <c r="K145" s="9">
        <v>1.0789393532914117E-2</v>
      </c>
      <c r="L145" s="9">
        <v>9.7104541796227059E-3</v>
      </c>
      <c r="M145" s="9">
        <v>2.0252170422438102E-2</v>
      </c>
      <c r="N145" s="9">
        <f>ExitPrices[[#This Row],[2020/21 Exit Revenue Recovery Price]]+ExitPrices[[#This Row],[2020/21 Exit Firm Price]]</f>
        <v>3.1041563955352219E-2</v>
      </c>
      <c r="O145" s="9">
        <v>1.6320855610410571E-2</v>
      </c>
      <c r="P145" s="9">
        <v>1.4688770049369516E-2</v>
      </c>
      <c r="Q145" s="9">
        <v>0</v>
      </c>
      <c r="R145" s="9">
        <f>ExitPrices[[#This Row],[2021/22 Exit Revenue Recovery Price]]+ExitPrices[[#This Row],[2021/22 Exit Firm Price]]</f>
        <v>1.6320855610410571E-2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1.9380151739162077E-2</v>
      </c>
      <c r="J146" s="9">
        <f>ExitPrices[[#This Row],[2019/20 Exit Revenue Recovery Price]]+ExitPrices[[#This Row],[2019/20 Exit Firm Price]]</f>
        <v>2.8948352504305136E-2</v>
      </c>
      <c r="K146" s="9">
        <v>9.942389966593029E-3</v>
      </c>
      <c r="L146" s="9">
        <v>8.9481509699337256E-3</v>
      </c>
      <c r="M146" s="9">
        <v>2.0252170422438102E-2</v>
      </c>
      <c r="N146" s="9">
        <f>ExitPrices[[#This Row],[2020/21 Exit Revenue Recovery Price]]+ExitPrices[[#This Row],[2020/21 Exit Firm Price]]</f>
        <v>3.0194560389031129E-2</v>
      </c>
      <c r="O146" s="9">
        <v>1.5304050847906658E-2</v>
      </c>
      <c r="P146" s="9">
        <v>1.3773645763115992E-2</v>
      </c>
      <c r="Q146" s="9">
        <v>0</v>
      </c>
      <c r="R146" s="9">
        <f>ExitPrices[[#This Row],[2021/22 Exit Revenue Recovery Price]]+ExitPrices[[#This Row],[2021/22 Exit Firm Price]]</f>
        <v>1.5304050847906658E-2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1.9380151739162077E-2</v>
      </c>
      <c r="J147" s="9">
        <f>ExitPrices[[#This Row],[2019/20 Exit Revenue Recovery Price]]+ExitPrices[[#This Row],[2019/20 Exit Firm Price]]</f>
        <v>2.9785852007500377E-2</v>
      </c>
      <c r="K147" s="9">
        <v>1.0812642050760131E-2</v>
      </c>
      <c r="L147" s="9">
        <v>9.7313778456841176E-3</v>
      </c>
      <c r="M147" s="9">
        <v>2.0252170422438102E-2</v>
      </c>
      <c r="N147" s="9">
        <f>ExitPrices[[#This Row],[2020/21 Exit Revenue Recovery Price]]+ExitPrices[[#This Row],[2020/21 Exit Firm Price]]</f>
        <v>3.1064812473198235E-2</v>
      </c>
      <c r="O147" s="9">
        <v>2.0966328572902381E-2</v>
      </c>
      <c r="P147" s="9">
        <v>1.8869695715612141E-2</v>
      </c>
      <c r="Q147" s="9">
        <v>0</v>
      </c>
      <c r="R147" s="9">
        <f>ExitPrices[[#This Row],[2021/22 Exit Revenue Recovery Price]]+ExitPrices[[#This Row],[2021/22 Exit Firm Price]]</f>
        <v>2.0966328572902381E-2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1.9380151739162077E-2</v>
      </c>
      <c r="J148" s="9">
        <f>ExitPrices[[#This Row],[2019/20 Exit Revenue Recovery Price]]+ExitPrices[[#This Row],[2019/20 Exit Firm Price]]</f>
        <v>3.4845342840224336E-2</v>
      </c>
      <c r="K148" s="9">
        <v>1.6069997338976849E-2</v>
      </c>
      <c r="L148" s="9">
        <v>1.4462997605079164E-2</v>
      </c>
      <c r="M148" s="9">
        <v>2.0252170422438102E-2</v>
      </c>
      <c r="N148" s="9">
        <f>ExitPrices[[#This Row],[2020/21 Exit Revenue Recovery Price]]+ExitPrices[[#This Row],[2020/21 Exit Firm Price]]</f>
        <v>3.6322167761414947E-2</v>
      </c>
      <c r="O148" s="9">
        <v>2.1538158737703986E-2</v>
      </c>
      <c r="P148" s="9">
        <v>1.9384342863933587E-2</v>
      </c>
      <c r="Q148" s="9">
        <v>0</v>
      </c>
      <c r="R148" s="9">
        <f>ExitPrices[[#This Row],[2021/22 Exit Revenue Recovery Price]]+ExitPrices[[#This Row],[2021/22 Exit Firm Price]]</f>
        <v>2.1538158737703986E-2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1.9380151739162077E-2</v>
      </c>
      <c r="J149" s="9">
        <f>ExitPrices[[#This Row],[2019/20 Exit Revenue Recovery Price]]+ExitPrices[[#This Row],[2019/20 Exit Firm Price]]</f>
        <v>3.230741355121005E-2</v>
      </c>
      <c r="K149" s="9">
        <v>1.3432815770740705E-2</v>
      </c>
      <c r="L149" s="9">
        <v>1.2089534193666634E-2</v>
      </c>
      <c r="M149" s="9">
        <v>2.0252170422438102E-2</v>
      </c>
      <c r="N149" s="9">
        <f>ExitPrices[[#This Row],[2020/21 Exit Revenue Recovery Price]]+ExitPrices[[#This Row],[2020/21 Exit Firm Price]]</f>
        <v>3.3684986193178806E-2</v>
      </c>
      <c r="O149" s="9">
        <v>2.6088004318884812E-2</v>
      </c>
      <c r="P149" s="9">
        <v>2.3479203886996331E-2</v>
      </c>
      <c r="Q149" s="9">
        <v>0</v>
      </c>
      <c r="R149" s="9">
        <f>ExitPrices[[#This Row],[2021/22 Exit Revenue Recovery Price]]+ExitPrices[[#This Row],[2021/22 Exit Firm Price]]</f>
        <v>2.6088004318884812E-2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1.9380151739162077E-2</v>
      </c>
      <c r="J150" s="9">
        <f>ExitPrices[[#This Row],[2019/20 Exit Revenue Recovery Price]]+ExitPrices[[#This Row],[2019/20 Exit Firm Price]]</f>
        <v>2.8030930019874646E-2</v>
      </c>
      <c r="K150" s="9">
        <v>8.9890893066029397E-3</v>
      </c>
      <c r="L150" s="9">
        <v>8.0901803759426457E-3</v>
      </c>
      <c r="M150" s="9">
        <v>2.0252170422438102E-2</v>
      </c>
      <c r="N150" s="9">
        <f>ExitPrices[[#This Row],[2020/21 Exit Revenue Recovery Price]]+ExitPrices[[#This Row],[2020/21 Exit Firm Price]]</f>
        <v>2.9241259729041041E-2</v>
      </c>
      <c r="O150" s="9">
        <v>1.514642117958169E-2</v>
      </c>
      <c r="P150" s="9">
        <v>1.3631779061623521E-2</v>
      </c>
      <c r="Q150" s="9">
        <v>0</v>
      </c>
      <c r="R150" s="9">
        <f>ExitPrices[[#This Row],[2021/22 Exit Revenue Recovery Price]]+ExitPrices[[#This Row],[2021/22 Exit Firm Price]]</f>
        <v>1.514642117958169E-2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1.9380151739162077E-2</v>
      </c>
      <c r="J151" s="9">
        <f>ExitPrices[[#This Row],[2019/20 Exit Revenue Recovery Price]]+ExitPrices[[#This Row],[2019/20 Exit Firm Price]]</f>
        <v>3.616817621712913E-2</v>
      </c>
      <c r="K151" s="9">
        <v>1.7444563531392638E-2</v>
      </c>
      <c r="L151" s="9">
        <v>1.5700107178253375E-2</v>
      </c>
      <c r="M151" s="9">
        <v>2.0252170422438102E-2</v>
      </c>
      <c r="N151" s="9">
        <f>ExitPrices[[#This Row],[2020/21 Exit Revenue Recovery Price]]+ExitPrices[[#This Row],[2020/21 Exit Firm Price]]</f>
        <v>3.769673395383074E-2</v>
      </c>
      <c r="O151" s="9">
        <v>2.1500470933940922E-2</v>
      </c>
      <c r="P151" s="9">
        <v>1.9350423840546829E-2</v>
      </c>
      <c r="Q151" s="9">
        <v>0</v>
      </c>
      <c r="R151" s="9">
        <f>ExitPrices[[#This Row],[2021/22 Exit Revenue Recovery Price]]+ExitPrices[[#This Row],[2021/22 Exit Firm Price]]</f>
        <v>2.1500470933940922E-2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1.9380151739162077E-2</v>
      </c>
      <c r="J152" s="9">
        <f>ExitPrices[[#This Row],[2019/20 Exit Revenue Recovery Price]]+ExitPrices[[#This Row],[2019/20 Exit Firm Price]]</f>
        <v>3.0772567597074502E-2</v>
      </c>
      <c r="K152" s="9">
        <v>1.1837945701724653E-2</v>
      </c>
      <c r="L152" s="9">
        <v>1.0654151131552188E-2</v>
      </c>
      <c r="M152" s="9">
        <v>2.0252170422438102E-2</v>
      </c>
      <c r="N152" s="9">
        <f>ExitPrices[[#This Row],[2020/21 Exit Revenue Recovery Price]]+ExitPrices[[#This Row],[2020/21 Exit Firm Price]]</f>
        <v>3.2090116124162751E-2</v>
      </c>
      <c r="O152" s="9">
        <v>2.0471081295759863E-2</v>
      </c>
      <c r="P152" s="9">
        <v>1.8423973166183875E-2</v>
      </c>
      <c r="Q152" s="9">
        <v>0</v>
      </c>
      <c r="R152" s="9">
        <f>ExitPrices[[#This Row],[2021/22 Exit Revenue Recovery Price]]+ExitPrices[[#This Row],[2021/22 Exit Firm Price]]</f>
        <v>2.0471081295759863E-2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1.9380151739162077E-2</v>
      </c>
      <c r="J153" s="9">
        <f>ExitPrices[[#This Row],[2019/20 Exit Revenue Recovery Price]]+ExitPrices[[#This Row],[2019/20 Exit Firm Price]]</f>
        <v>2.7910975342020139E-2</v>
      </c>
      <c r="K153" s="9">
        <v>8.864443491279822E-3</v>
      </c>
      <c r="L153" s="9">
        <v>7.9779991421518384E-3</v>
      </c>
      <c r="M153" s="9">
        <v>2.0252170422438102E-2</v>
      </c>
      <c r="N153" s="9">
        <f>ExitPrices[[#This Row],[2020/21 Exit Revenue Recovery Price]]+ExitPrices[[#This Row],[2020/21 Exit Firm Price]]</f>
        <v>2.9116613913717924E-2</v>
      </c>
      <c r="O153" s="9">
        <v>1.4667496523745749E-2</v>
      </c>
      <c r="P153" s="9">
        <v>1.3200746871371174E-2</v>
      </c>
      <c r="Q153" s="9">
        <v>0</v>
      </c>
      <c r="R153" s="9">
        <f>ExitPrices[[#This Row],[2021/22 Exit Revenue Recovery Price]]+ExitPrices[[#This Row],[2021/22 Exit Firm Price]]</f>
        <v>1.4667496523745749E-2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1.9380151739162077E-2</v>
      </c>
      <c r="J154" s="9">
        <f>ExitPrices[[#This Row],[2019/20 Exit Revenue Recovery Price]]+ExitPrices[[#This Row],[2019/20 Exit Firm Price]]</f>
        <v>3.1491923652453332E-2</v>
      </c>
      <c r="K154" s="9">
        <v>1.2585434033434999E-2</v>
      </c>
      <c r="L154" s="9">
        <v>1.1326890630091499E-2</v>
      </c>
      <c r="M154" s="9">
        <v>2.0252170422438102E-2</v>
      </c>
      <c r="N154" s="9">
        <f>ExitPrices[[#This Row],[2020/21 Exit Revenue Recovery Price]]+ExitPrices[[#This Row],[2020/21 Exit Firm Price]]</f>
        <v>3.2837604455873103E-2</v>
      </c>
      <c r="O154" s="9">
        <v>2.4730938249073939E-2</v>
      </c>
      <c r="P154" s="9">
        <v>2.2257844424166544E-2</v>
      </c>
      <c r="Q154" s="9">
        <v>0</v>
      </c>
      <c r="R154" s="9">
        <f>ExitPrices[[#This Row],[2021/22 Exit Revenue Recovery Price]]+ExitPrices[[#This Row],[2021/22 Exit Firm Price]]</f>
        <v>2.4730938249073939E-2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1.9380151739162077E-2</v>
      </c>
      <c r="J155" s="9">
        <f>ExitPrices[[#This Row],[2019/20 Exit Revenue Recovery Price]]+ExitPrices[[#This Row],[2019/20 Exit Firm Price]]</f>
        <v>3.1491923652453332E-2</v>
      </c>
      <c r="K155" s="9">
        <v>1.2585434033435001E-2</v>
      </c>
      <c r="L155" s="9">
        <v>1.1326890630091502E-2</v>
      </c>
      <c r="M155" s="9">
        <v>2.0252170422438102E-2</v>
      </c>
      <c r="N155" s="9">
        <f>ExitPrices[[#This Row],[2020/21 Exit Revenue Recovery Price]]+ExitPrices[[#This Row],[2020/21 Exit Firm Price]]</f>
        <v>3.2837604455873103E-2</v>
      </c>
      <c r="O155" s="9">
        <v>2.4730938249073939E-2</v>
      </c>
      <c r="P155" s="9">
        <v>2.2257844424166544E-2</v>
      </c>
      <c r="Q155" s="9">
        <v>0</v>
      </c>
      <c r="R155" s="9">
        <f>ExitPrices[[#This Row],[2021/22 Exit Revenue Recovery Price]]+ExitPrices[[#This Row],[2021/22 Exit Firm Price]]</f>
        <v>2.4730938249073939E-2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1.9380151739162077E-2</v>
      </c>
      <c r="J156" s="9">
        <f>ExitPrices[[#This Row],[2019/20 Exit Revenue Recovery Price]]+ExitPrices[[#This Row],[2019/20 Exit Firm Price]]</f>
        <v>3.1124537115887682E-2</v>
      </c>
      <c r="K156" s="9">
        <v>1.2203679897556234E-2</v>
      </c>
      <c r="L156" s="9">
        <v>1.098331190780061E-2</v>
      </c>
      <c r="M156" s="9">
        <v>2.0252170422438102E-2</v>
      </c>
      <c r="N156" s="9">
        <f>ExitPrices[[#This Row],[2020/21 Exit Revenue Recovery Price]]+ExitPrices[[#This Row],[2020/21 Exit Firm Price]]</f>
        <v>3.2455850319994338E-2</v>
      </c>
      <c r="O156" s="9">
        <v>2.2512820896739543E-2</v>
      </c>
      <c r="P156" s="9">
        <v>2.0261538807065587E-2</v>
      </c>
      <c r="Q156" s="9">
        <v>0</v>
      </c>
      <c r="R156" s="9">
        <f>ExitPrices[[#This Row],[2021/22 Exit Revenue Recovery Price]]+ExitPrices[[#This Row],[2021/22 Exit Firm Price]]</f>
        <v>2.2512820896739543E-2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1.9380151739162077E-2</v>
      </c>
      <c r="J157" s="9">
        <f>ExitPrices[[#This Row],[2019/20 Exit Revenue Recovery Price]]+ExitPrices[[#This Row],[2019/20 Exit Firm Price]]</f>
        <v>3.0270403772606022E-2</v>
      </c>
      <c r="K157" s="9">
        <v>1.1316143464028114E-2</v>
      </c>
      <c r="L157" s="9">
        <v>1.0184529117625303E-2</v>
      </c>
      <c r="M157" s="9">
        <v>2.0252170422438102E-2</v>
      </c>
      <c r="N157" s="9">
        <f>ExitPrices[[#This Row],[2020/21 Exit Revenue Recovery Price]]+ExitPrices[[#This Row],[2020/21 Exit Firm Price]]</f>
        <v>3.1568313886466214E-2</v>
      </c>
      <c r="O157" s="9">
        <v>2.1480606866047646E-2</v>
      </c>
      <c r="P157" s="9">
        <v>1.9332546179442883E-2</v>
      </c>
      <c r="Q157" s="9">
        <v>0</v>
      </c>
      <c r="R157" s="9">
        <f>ExitPrices[[#This Row],[2021/22 Exit Revenue Recovery Price]]+ExitPrices[[#This Row],[2021/22 Exit Firm Price]]</f>
        <v>2.1480606866047646E-2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1.9380151739162077E-2</v>
      </c>
      <c r="J158" s="9">
        <f>ExitPrices[[#This Row],[2019/20 Exit Revenue Recovery Price]]+ExitPrices[[#This Row],[2019/20 Exit Firm Price]]</f>
        <v>2.8930361483378124E-2</v>
      </c>
      <c r="K158" s="9">
        <v>9.9236953603296287E-3</v>
      </c>
      <c r="L158" s="9">
        <v>8.931325824296666E-3</v>
      </c>
      <c r="M158" s="9">
        <v>2.0252170422438102E-2</v>
      </c>
      <c r="N158" s="9">
        <f>ExitPrices[[#This Row],[2020/21 Exit Revenue Recovery Price]]+ExitPrices[[#This Row],[2020/21 Exit Firm Price]]</f>
        <v>3.0175865782767729E-2</v>
      </c>
      <c r="O158" s="9">
        <v>2.0061013447429287E-2</v>
      </c>
      <c r="P158" s="9">
        <v>1.8054912102686359E-2</v>
      </c>
      <c r="Q158" s="9">
        <v>0</v>
      </c>
      <c r="R158" s="9">
        <f>ExitPrices[[#This Row],[2021/22 Exit Revenue Recovery Price]]+ExitPrices[[#This Row],[2021/22 Exit Firm Price]]</f>
        <v>2.0061013447429287E-2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1.9380151739162077E-2</v>
      </c>
      <c r="J159" s="9">
        <f>ExitPrices[[#This Row],[2019/20 Exit Revenue Recovery Price]]+ExitPrices[[#This Row],[2019/20 Exit Firm Price]]</f>
        <v>3.1638045608657669E-2</v>
      </c>
      <c r="K159" s="9">
        <v>1.2737270466106593E-2</v>
      </c>
      <c r="L159" s="9">
        <v>1.1463543419495934E-2</v>
      </c>
      <c r="M159" s="9">
        <v>2.0252170422438102E-2</v>
      </c>
      <c r="N159" s="9">
        <f>ExitPrices[[#This Row],[2020/21 Exit Revenue Recovery Price]]+ExitPrices[[#This Row],[2020/21 Exit Firm Price]]</f>
        <v>3.2989440888544691E-2</v>
      </c>
      <c r="O159" s="9">
        <v>2.3960143768700235E-2</v>
      </c>
      <c r="P159" s="9">
        <v>2.1564129391830212E-2</v>
      </c>
      <c r="Q159" s="9">
        <v>0</v>
      </c>
      <c r="R159" s="9">
        <f>ExitPrices[[#This Row],[2021/22 Exit Revenue Recovery Price]]+ExitPrices[[#This Row],[2021/22 Exit Firm Price]]</f>
        <v>2.3960143768700235E-2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1.9380151739162077E-2</v>
      </c>
      <c r="J160" s="9">
        <f>ExitPrices[[#This Row],[2019/20 Exit Revenue Recovery Price]]+ExitPrices[[#This Row],[2019/20 Exit Firm Price]]</f>
        <v>2.8486069613517115E-2</v>
      </c>
      <c r="K160" s="9">
        <v>9.4620283094837415E-3</v>
      </c>
      <c r="L160" s="9">
        <v>8.515825478535367E-3</v>
      </c>
      <c r="M160" s="9">
        <v>2.0252170422438102E-2</v>
      </c>
      <c r="N160" s="9">
        <f>ExitPrices[[#This Row],[2020/21 Exit Revenue Recovery Price]]+ExitPrices[[#This Row],[2020/21 Exit Firm Price]]</f>
        <v>2.9714198731921843E-2</v>
      </c>
      <c r="O160" s="9">
        <v>1.7592175211244725E-2</v>
      </c>
      <c r="P160" s="9">
        <v>1.5832957690120254E-2</v>
      </c>
      <c r="Q160" s="9">
        <v>0</v>
      </c>
      <c r="R160" s="9">
        <f>ExitPrices[[#This Row],[2021/22 Exit Revenue Recovery Price]]+ExitPrices[[#This Row],[2021/22 Exit Firm Price]]</f>
        <v>1.7592175211244725E-2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1.9380151739162077E-2</v>
      </c>
      <c r="J161" s="9">
        <f>ExitPrices[[#This Row],[2019/20 Exit Revenue Recovery Price]]+ExitPrices[[#This Row],[2019/20 Exit Firm Price]]</f>
        <v>2.8010769249112211E-2</v>
      </c>
      <c r="K161" s="9">
        <v>8.9681400968332787E-3</v>
      </c>
      <c r="L161" s="9">
        <v>8.0713260871499506E-3</v>
      </c>
      <c r="M161" s="9">
        <v>2.0252170422438102E-2</v>
      </c>
      <c r="N161" s="9">
        <f>ExitPrices[[#This Row],[2020/21 Exit Revenue Recovery Price]]+ExitPrices[[#This Row],[2020/21 Exit Firm Price]]</f>
        <v>2.9220310519271382E-2</v>
      </c>
      <c r="O161" s="9">
        <v>1.4832845115032802E-2</v>
      </c>
      <c r="P161" s="9">
        <v>1.3349560603529521E-2</v>
      </c>
      <c r="Q161" s="9">
        <v>0</v>
      </c>
      <c r="R161" s="9">
        <f>ExitPrices[[#This Row],[2021/22 Exit Revenue Recovery Price]]+ExitPrices[[#This Row],[2021/22 Exit Firm Price]]</f>
        <v>1.4832845115032802E-2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1.2896417669425535E-3</v>
      </c>
      <c r="H162" s="9">
        <v>1.1606775902482981E-3</v>
      </c>
      <c r="I162" s="9">
        <v>0</v>
      </c>
      <c r="J162" s="9">
        <f>ExitPrices[[#This Row],[2019/20 Exit Revenue Recovery Price]]+ExitPrices[[#This Row],[2019/20 Exit Firm Price]]</f>
        <v>1.2896417669425535E-3</v>
      </c>
      <c r="K162" s="9">
        <v>1.3400765388263925E-3</v>
      </c>
      <c r="L162" s="9">
        <v>1.2060688849437533E-3</v>
      </c>
      <c r="M162" s="9">
        <v>0</v>
      </c>
      <c r="N162" s="9">
        <f>ExitPrices[[#This Row],[2020/21 Exit Revenue Recovery Price]]+ExitPrices[[#This Row],[2020/21 Exit Firm Price]]</f>
        <v>1.3400765388263925E-3</v>
      </c>
      <c r="O162" s="9">
        <v>2.3722648815698976E-3</v>
      </c>
      <c r="P162" s="9">
        <v>2.1350383934129078E-3</v>
      </c>
      <c r="Q162" s="9">
        <v>0</v>
      </c>
      <c r="R162" s="9">
        <f>ExitPrices[[#This Row],[2021/22 Exit Revenue Recovery Price]]+ExitPrices[[#This Row],[2021/22 Exit Firm Price]]</f>
        <v>2.3722648815698976E-3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1.9380151739162077E-2</v>
      </c>
      <c r="J163" s="9">
        <f>ExitPrices[[#This Row],[2019/20 Exit Revenue Recovery Price]]+ExitPrices[[#This Row],[2019/20 Exit Firm Price]]</f>
        <v>3.4155744630858E-2</v>
      </c>
      <c r="K163" s="9">
        <v>1.535343061069898E-2</v>
      </c>
      <c r="L163" s="9">
        <v>1.3818087549629083E-2</v>
      </c>
      <c r="M163" s="9">
        <v>2.0252170422438102E-2</v>
      </c>
      <c r="N163" s="9">
        <f>ExitPrices[[#This Row],[2020/21 Exit Revenue Recovery Price]]+ExitPrices[[#This Row],[2020/21 Exit Firm Price]]</f>
        <v>3.5605601033137084E-2</v>
      </c>
      <c r="O163" s="9">
        <v>2.0994791888756002E-2</v>
      </c>
      <c r="P163" s="9">
        <v>1.8895312699880401E-2</v>
      </c>
      <c r="Q163" s="9">
        <v>0</v>
      </c>
      <c r="R163" s="9">
        <f>ExitPrices[[#This Row],[2021/22 Exit Revenue Recovery Price]]+ExitPrices[[#This Row],[2021/22 Exit Firm Price]]</f>
        <v>2.0994791888756002E-2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1.9380151739162077E-2</v>
      </c>
      <c r="J164" s="9">
        <f>ExitPrices[[#This Row],[2019/20 Exit Revenue Recovery Price]]+ExitPrices[[#This Row],[2019/20 Exit Firm Price]]</f>
        <v>3.4155744630858E-2</v>
      </c>
      <c r="K164" s="9">
        <v>1.5353430610698975E-2</v>
      </c>
      <c r="L164" s="9">
        <v>1.3818087549629076E-2</v>
      </c>
      <c r="M164" s="9">
        <v>2.0252170422438102E-2</v>
      </c>
      <c r="N164" s="9">
        <f>ExitPrices[[#This Row],[2020/21 Exit Revenue Recovery Price]]+ExitPrices[[#This Row],[2020/21 Exit Firm Price]]</f>
        <v>3.5605601033137077E-2</v>
      </c>
      <c r="O164" s="9">
        <v>2.0994791888755998E-2</v>
      </c>
      <c r="P164" s="9">
        <v>1.8895312699880398E-2</v>
      </c>
      <c r="Q164" s="9">
        <v>0</v>
      </c>
      <c r="R164" s="9">
        <f>ExitPrices[[#This Row],[2021/22 Exit Revenue Recovery Price]]+ExitPrices[[#This Row],[2021/22 Exit Firm Price]]</f>
        <v>2.0994791888755998E-2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1.9380151739162077E-2</v>
      </c>
      <c r="J165" s="9">
        <f>ExitPrices[[#This Row],[2019/20 Exit Revenue Recovery Price]]+ExitPrices[[#This Row],[2019/20 Exit Firm Price]]</f>
        <v>3.0711245428303936E-2</v>
      </c>
      <c r="K165" s="9">
        <v>1.1774225371175645E-2</v>
      </c>
      <c r="L165" s="9">
        <v>1.0596802834058082E-2</v>
      </c>
      <c r="M165" s="9">
        <v>2.0252170422438102E-2</v>
      </c>
      <c r="N165" s="9">
        <f>ExitPrices[[#This Row],[2020/21 Exit Revenue Recovery Price]]+ExitPrices[[#This Row],[2020/21 Exit Firm Price]]</f>
        <v>3.2026395793613743E-2</v>
      </c>
      <c r="O165" s="9">
        <v>2.018505538232971E-2</v>
      </c>
      <c r="P165" s="9">
        <v>1.8166549844096741E-2</v>
      </c>
      <c r="Q165" s="9">
        <v>0</v>
      </c>
      <c r="R165" s="9">
        <f>ExitPrices[[#This Row],[2021/22 Exit Revenue Recovery Price]]+ExitPrices[[#This Row],[2021/22 Exit Firm Price]]</f>
        <v>2.018505538232971E-2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1.9380151739162077E-2</v>
      </c>
      <c r="J166" s="9">
        <f>ExitPrices[[#This Row],[2019/20 Exit Revenue Recovery Price]]+ExitPrices[[#This Row],[2019/20 Exit Firm Price]]</f>
        <v>3.0878418367613833E-2</v>
      </c>
      <c r="K166" s="9">
        <v>1.1947936040012739E-2</v>
      </c>
      <c r="L166" s="9">
        <v>1.0753142436011465E-2</v>
      </c>
      <c r="M166" s="9">
        <v>2.0252170422438102E-2</v>
      </c>
      <c r="N166" s="9">
        <f>ExitPrices[[#This Row],[2020/21 Exit Revenue Recovery Price]]+ExitPrices[[#This Row],[2020/21 Exit Firm Price]]</f>
        <v>3.2200106462450841E-2</v>
      </c>
      <c r="O166" s="9">
        <v>2.0456704746522399E-2</v>
      </c>
      <c r="P166" s="9">
        <v>1.8411034271870158E-2</v>
      </c>
      <c r="Q166" s="9">
        <v>0</v>
      </c>
      <c r="R166" s="9">
        <f>ExitPrices[[#This Row],[2021/22 Exit Revenue Recovery Price]]+ExitPrices[[#This Row],[2021/22 Exit Firm Price]]</f>
        <v>2.0456704746522399E-2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1.9380151739162077E-2</v>
      </c>
      <c r="J167" s="9">
        <f>ExitPrices[[#This Row],[2019/20 Exit Revenue Recovery Price]]+ExitPrices[[#This Row],[2019/20 Exit Firm Price]]</f>
        <v>3.3084225395505817E-2</v>
      </c>
      <c r="K167" s="9">
        <v>1.4240006848377068E-2</v>
      </c>
      <c r="L167" s="9">
        <v>1.2816006163539362E-2</v>
      </c>
      <c r="M167" s="9">
        <v>2.0252170422438102E-2</v>
      </c>
      <c r="N167" s="9">
        <f>ExitPrices[[#This Row],[2020/21 Exit Revenue Recovery Price]]+ExitPrices[[#This Row],[2020/21 Exit Firm Price]]</f>
        <v>3.4492177270815168E-2</v>
      </c>
      <c r="O167" s="9">
        <v>2.7389481583600717E-2</v>
      </c>
      <c r="P167" s="9">
        <v>2.4650533425240644E-2</v>
      </c>
      <c r="Q167" s="9">
        <v>0</v>
      </c>
      <c r="R167" s="9">
        <f>ExitPrices[[#This Row],[2021/22 Exit Revenue Recovery Price]]+ExitPrices[[#This Row],[2021/22 Exit Firm Price]]</f>
        <v>2.7389481583600717E-2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1.9380151739162077E-2</v>
      </c>
      <c r="J168" s="9">
        <f>ExitPrices[[#This Row],[2019/20 Exit Revenue Recovery Price]]+ExitPrices[[#This Row],[2019/20 Exit Firm Price]]</f>
        <v>3.3031965806533295E-2</v>
      </c>
      <c r="K168" s="9">
        <v>1.418570351321383E-2</v>
      </c>
      <c r="L168" s="9">
        <v>1.2767133161892447E-2</v>
      </c>
      <c r="M168" s="9">
        <v>2.0252170422438102E-2</v>
      </c>
      <c r="N168" s="9">
        <f>ExitPrices[[#This Row],[2020/21 Exit Revenue Recovery Price]]+ExitPrices[[#This Row],[2020/21 Exit Firm Price]]</f>
        <v>3.4437873935651932E-2</v>
      </c>
      <c r="O168" s="9">
        <v>2.7304561834172604E-2</v>
      </c>
      <c r="P168" s="9">
        <v>2.4574105650755341E-2</v>
      </c>
      <c r="Q168" s="9">
        <v>0</v>
      </c>
      <c r="R168" s="9">
        <f>ExitPrices[[#This Row],[2021/22 Exit Revenue Recovery Price]]+ExitPrices[[#This Row],[2021/22 Exit Firm Price]]</f>
        <v>2.7304561834172604E-2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1.9380151739162077E-2</v>
      </c>
      <c r="J169" s="9">
        <f>ExitPrices[[#This Row],[2019/20 Exit Revenue Recovery Price]]+ExitPrices[[#This Row],[2019/20 Exit Firm Price]]</f>
        <v>2.9763478464821996E-2</v>
      </c>
      <c r="K169" s="9">
        <v>1.0789393532914117E-2</v>
      </c>
      <c r="L169" s="9">
        <v>9.7104541796227059E-3</v>
      </c>
      <c r="M169" s="9">
        <v>2.0252170422438102E-2</v>
      </c>
      <c r="N169" s="9">
        <f>ExitPrices[[#This Row],[2020/21 Exit Revenue Recovery Price]]+ExitPrices[[#This Row],[2020/21 Exit Firm Price]]</f>
        <v>3.1041563955352219E-2</v>
      </c>
      <c r="O169" s="9">
        <v>1.6320855610410571E-2</v>
      </c>
      <c r="P169" s="9">
        <v>1.4688770049369516E-2</v>
      </c>
      <c r="Q169" s="9">
        <v>0</v>
      </c>
      <c r="R169" s="9">
        <f>ExitPrices[[#This Row],[2021/22 Exit Revenue Recovery Price]]+ExitPrices[[#This Row],[2021/22 Exit Firm Price]]</f>
        <v>1.6320855610410571E-2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1.9380151739162077E-2</v>
      </c>
      <c r="J170" s="9">
        <f>ExitPrices[[#This Row],[2019/20 Exit Revenue Recovery Price]]+ExitPrices[[#This Row],[2019/20 Exit Firm Price]]</f>
        <v>3.1685474039062654E-2</v>
      </c>
      <c r="K170" s="9">
        <v>1.2786553707769707E-2</v>
      </c>
      <c r="L170" s="9">
        <v>1.1507898336992737E-2</v>
      </c>
      <c r="M170" s="9">
        <v>2.0252170422438102E-2</v>
      </c>
      <c r="N170" s="9">
        <f>ExitPrices[[#This Row],[2020/21 Exit Revenue Recovery Price]]+ExitPrices[[#This Row],[2020/21 Exit Firm Price]]</f>
        <v>3.3038724130207808E-2</v>
      </c>
      <c r="O170" s="9">
        <v>2.1918981865737538E-2</v>
      </c>
      <c r="P170" s="9">
        <v>1.9727083679163784E-2</v>
      </c>
      <c r="Q170" s="9">
        <v>0</v>
      </c>
      <c r="R170" s="9">
        <f>ExitPrices[[#This Row],[2021/22 Exit Revenue Recovery Price]]+ExitPrices[[#This Row],[2021/22 Exit Firm Price]]</f>
        <v>2.1918981865737538E-2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1.9380151739162077E-2</v>
      </c>
      <c r="J171" s="9">
        <f>ExitPrices[[#This Row],[2019/20 Exit Revenue Recovery Price]]+ExitPrices[[#This Row],[2019/20 Exit Firm Price]]</f>
        <v>3.0771164376733655E-2</v>
      </c>
      <c r="K171" s="9">
        <v>1.1836487604828467E-2</v>
      </c>
      <c r="L171" s="9">
        <v>1.0652838844345621E-2</v>
      </c>
      <c r="M171" s="9">
        <v>2.0252170422438102E-2</v>
      </c>
      <c r="N171" s="9">
        <f>ExitPrices[[#This Row],[2020/21 Exit Revenue Recovery Price]]+ExitPrices[[#This Row],[2020/21 Exit Firm Price]]</f>
        <v>3.208865802726657E-2</v>
      </c>
      <c r="O171" s="9">
        <v>2.2679438879187462E-2</v>
      </c>
      <c r="P171" s="9">
        <v>2.0411494991268719E-2</v>
      </c>
      <c r="Q171" s="9">
        <v>0</v>
      </c>
      <c r="R171" s="9">
        <f>ExitPrices[[#This Row],[2021/22 Exit Revenue Recovery Price]]+ExitPrices[[#This Row],[2021/22 Exit Firm Price]]</f>
        <v>2.2679438879187462E-2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1.9380151739162077E-2</v>
      </c>
      <c r="J172" s="9">
        <f>ExitPrices[[#This Row],[2019/20 Exit Revenue Recovery Price]]+ExitPrices[[#This Row],[2019/20 Exit Firm Price]]</f>
        <v>3.222426098163593E-2</v>
      </c>
      <c r="K172" s="9">
        <v>1.3346411305186223E-2</v>
      </c>
      <c r="L172" s="9">
        <v>1.20117701746676E-2</v>
      </c>
      <c r="M172" s="9">
        <v>2.0252170422438102E-2</v>
      </c>
      <c r="N172" s="9">
        <f>ExitPrices[[#This Row],[2020/21 Exit Revenue Recovery Price]]+ExitPrices[[#This Row],[2020/21 Exit Firm Price]]</f>
        <v>3.3598581727624324E-2</v>
      </c>
      <c r="O172" s="9">
        <v>2.516081351999443E-2</v>
      </c>
      <c r="P172" s="9">
        <v>2.2644732167994987E-2</v>
      </c>
      <c r="Q172" s="9">
        <v>0</v>
      </c>
      <c r="R172" s="9">
        <f>ExitPrices[[#This Row],[2021/22 Exit Revenue Recovery Price]]+ExitPrices[[#This Row],[2021/22 Exit Firm Price]]</f>
        <v>2.516081351999443E-2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1.9380151739162077E-2</v>
      </c>
      <c r="J173" s="9">
        <f>ExitPrices[[#This Row],[2019/20 Exit Revenue Recovery Price]]+ExitPrices[[#This Row],[2019/20 Exit Firm Price]]</f>
        <v>3.0878194950478711E-2</v>
      </c>
      <c r="K173" s="9">
        <v>1.1947703885573556E-2</v>
      </c>
      <c r="L173" s="9">
        <v>1.07529334970162E-2</v>
      </c>
      <c r="M173" s="9">
        <v>2.0252170422438102E-2</v>
      </c>
      <c r="N173" s="9">
        <f>ExitPrices[[#This Row],[2020/21 Exit Revenue Recovery Price]]+ExitPrices[[#This Row],[2020/21 Exit Firm Price]]</f>
        <v>3.2199874308011661E-2</v>
      </c>
      <c r="O173" s="9">
        <v>2.2852837081212798E-2</v>
      </c>
      <c r="P173" s="9">
        <v>2.0567553373091515E-2</v>
      </c>
      <c r="Q173" s="9">
        <v>0</v>
      </c>
      <c r="R173" s="9">
        <f>ExitPrices[[#This Row],[2021/22 Exit Revenue Recovery Price]]+ExitPrices[[#This Row],[2021/22 Exit Firm Price]]</f>
        <v>2.2852837081212798E-2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1.9380151739162077E-2</v>
      </c>
      <c r="J174" s="9">
        <f>ExitPrices[[#This Row],[2019/20 Exit Revenue Recovery Price]]+ExitPrices[[#This Row],[2019/20 Exit Firm Price]]</f>
        <v>2.9555008524134559E-2</v>
      </c>
      <c r="K174" s="9">
        <v>1.0572770836808302E-2</v>
      </c>
      <c r="L174" s="9">
        <v>9.5154937531274717E-3</v>
      </c>
      <c r="M174" s="9">
        <v>2.0252170422438102E-2</v>
      </c>
      <c r="N174" s="9">
        <f>ExitPrices[[#This Row],[2020/21 Exit Revenue Recovery Price]]+ExitPrices[[#This Row],[2020/21 Exit Firm Price]]</f>
        <v>3.0824941259246404E-2</v>
      </c>
      <c r="O174" s="9">
        <v>2.0994593340888143E-2</v>
      </c>
      <c r="P174" s="9">
        <v>1.8895134006799329E-2</v>
      </c>
      <c r="Q174" s="9">
        <v>0</v>
      </c>
      <c r="R174" s="9">
        <f>ExitPrices[[#This Row],[2021/22 Exit Revenue Recovery Price]]+ExitPrices[[#This Row],[2021/22 Exit Firm Price]]</f>
        <v>2.0994593340888143E-2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1.9380151739162077E-2</v>
      </c>
      <c r="J175" s="9">
        <f>ExitPrices[[#This Row],[2019/20 Exit Revenue Recovery Price]]+ExitPrices[[#This Row],[2019/20 Exit Firm Price]]</f>
        <v>2.7960835716533232E-2</v>
      </c>
      <c r="K175" s="9">
        <v>8.9162537845060563E-3</v>
      </c>
      <c r="L175" s="9">
        <v>8.0246284060554503E-3</v>
      </c>
      <c r="M175" s="9">
        <v>2.0252170422438102E-2</v>
      </c>
      <c r="N175" s="9">
        <f>ExitPrices[[#This Row],[2020/21 Exit Revenue Recovery Price]]+ExitPrices[[#This Row],[2020/21 Exit Firm Price]]</f>
        <v>2.9168424206944158E-2</v>
      </c>
      <c r="O175" s="9">
        <v>1.6392571326443839E-2</v>
      </c>
      <c r="P175" s="9">
        <v>1.4753314193799456E-2</v>
      </c>
      <c r="Q175" s="9">
        <v>0</v>
      </c>
      <c r="R175" s="9">
        <f>ExitPrices[[#This Row],[2021/22 Exit Revenue Recovery Price]]+ExitPrices[[#This Row],[2021/22 Exit Firm Price]]</f>
        <v>1.6392571326443839E-2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1.9380151739162077E-2</v>
      </c>
      <c r="J176" s="9">
        <f>ExitPrices[[#This Row],[2019/20 Exit Revenue Recovery Price]]+ExitPrices[[#This Row],[2019/20 Exit Firm Price]]</f>
        <v>3.347772692815635E-2</v>
      </c>
      <c r="K176" s="9">
        <v>1.4648897274706363E-2</v>
      </c>
      <c r="L176" s="9">
        <v>1.3184007547235725E-2</v>
      </c>
      <c r="M176" s="9">
        <v>2.0252170422438102E-2</v>
      </c>
      <c r="N176" s="9">
        <f>ExitPrices[[#This Row],[2020/21 Exit Revenue Recovery Price]]+ExitPrices[[#This Row],[2020/21 Exit Firm Price]]</f>
        <v>3.4901067697144461E-2</v>
      </c>
      <c r="O176" s="9">
        <v>2.0548940555447849E-2</v>
      </c>
      <c r="P176" s="9">
        <v>1.8494046499903063E-2</v>
      </c>
      <c r="Q176" s="9">
        <v>0</v>
      </c>
      <c r="R176" s="9">
        <f>ExitPrices[[#This Row],[2021/22 Exit Revenue Recovery Price]]+ExitPrices[[#This Row],[2021/22 Exit Firm Price]]</f>
        <v>2.0548940555447849E-2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1.9380151739162077E-2</v>
      </c>
      <c r="J177" s="9">
        <f>ExitPrices[[#This Row],[2019/20 Exit Revenue Recovery Price]]+ExitPrices[[#This Row],[2019/20 Exit Firm Price]]</f>
        <v>2.811539525004017E-2</v>
      </c>
      <c r="K177" s="9">
        <v>9.0768577677312872E-3</v>
      </c>
      <c r="L177" s="9">
        <v>8.1691719909581587E-3</v>
      </c>
      <c r="M177" s="9">
        <v>2.0252170422438102E-2</v>
      </c>
      <c r="N177" s="9">
        <f>ExitPrices[[#This Row],[2020/21 Exit Revenue Recovery Price]]+ExitPrices[[#This Row],[2020/21 Exit Firm Price]]</f>
        <v>2.9329028190169387E-2</v>
      </c>
      <c r="O177" s="9">
        <v>1.6660363316735153E-2</v>
      </c>
      <c r="P177" s="9">
        <v>1.4994326985061637E-2</v>
      </c>
      <c r="Q177" s="9">
        <v>0</v>
      </c>
      <c r="R177" s="9">
        <f>ExitPrices[[#This Row],[2021/22 Exit Revenue Recovery Price]]+ExitPrices[[#This Row],[2021/22 Exit Firm Price]]</f>
        <v>1.6660363316735153E-2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1.9380151739162077E-2</v>
      </c>
      <c r="J178" s="9">
        <f>ExitPrices[[#This Row],[2019/20 Exit Revenue Recovery Price]]+ExitPrices[[#This Row],[2019/20 Exit Firm Price]]</f>
        <v>3.7450464297001267E-2</v>
      </c>
      <c r="K178" s="9">
        <v>1.8776998798224333E-2</v>
      </c>
      <c r="L178" s="9">
        <v>1.68992989184019E-2</v>
      </c>
      <c r="M178" s="9">
        <v>2.0252170422438102E-2</v>
      </c>
      <c r="N178" s="9">
        <f>ExitPrices[[#This Row],[2020/21 Exit Revenue Recovery Price]]+ExitPrices[[#This Row],[2020/21 Exit Firm Price]]</f>
        <v>3.9029169220662435E-2</v>
      </c>
      <c r="O178" s="9">
        <v>2.2513940170164677E-2</v>
      </c>
      <c r="P178" s="9">
        <v>2.0262546153148212E-2</v>
      </c>
      <c r="Q178" s="9">
        <v>0</v>
      </c>
      <c r="R178" s="9">
        <f>ExitPrices[[#This Row],[2021/22 Exit Revenue Recovery Price]]+ExitPrices[[#This Row],[2021/22 Exit Firm Price]]</f>
        <v>2.2513940170164677E-2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1.9380151739162077E-2</v>
      </c>
      <c r="J179" s="9">
        <f>ExitPrices[[#This Row],[2019/20 Exit Revenue Recovery Price]]+ExitPrices[[#This Row],[2019/20 Exit Firm Price]]</f>
        <v>3.7450464297001267E-2</v>
      </c>
      <c r="K179" s="9">
        <v>1.8776998798224333E-2</v>
      </c>
      <c r="L179" s="9">
        <v>1.68992989184019E-2</v>
      </c>
      <c r="M179" s="9">
        <v>2.0252170422438102E-2</v>
      </c>
      <c r="N179" s="9">
        <f>ExitPrices[[#This Row],[2020/21 Exit Revenue Recovery Price]]+ExitPrices[[#This Row],[2020/21 Exit Firm Price]]</f>
        <v>3.9029169220662435E-2</v>
      </c>
      <c r="O179" s="9">
        <v>2.2513940170164677E-2</v>
      </c>
      <c r="P179" s="9">
        <v>2.0262546153148212E-2</v>
      </c>
      <c r="Q179" s="9">
        <v>0</v>
      </c>
      <c r="R179" s="9">
        <f>ExitPrices[[#This Row],[2021/22 Exit Revenue Recovery Price]]+ExitPrices[[#This Row],[2021/22 Exit Firm Price]]</f>
        <v>2.2513940170164677E-2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1.9380151739162077E-2</v>
      </c>
      <c r="J180" s="9">
        <f>ExitPrices[[#This Row],[2019/20 Exit Revenue Recovery Price]]+ExitPrices[[#This Row],[2019/20 Exit Firm Price]]</f>
        <v>3.7450464297001267E-2</v>
      </c>
      <c r="K180" s="9">
        <v>1.8776998798224337E-2</v>
      </c>
      <c r="L180" s="9">
        <v>1.6899298918401903E-2</v>
      </c>
      <c r="M180" s="9">
        <v>2.0252170422438102E-2</v>
      </c>
      <c r="N180" s="9">
        <f>ExitPrices[[#This Row],[2020/21 Exit Revenue Recovery Price]]+ExitPrices[[#This Row],[2020/21 Exit Firm Price]]</f>
        <v>3.9029169220662435E-2</v>
      </c>
      <c r="O180" s="9">
        <v>2.2513940170164677E-2</v>
      </c>
      <c r="P180" s="9">
        <v>2.0262546153148212E-2</v>
      </c>
      <c r="Q180" s="9">
        <v>0</v>
      </c>
      <c r="R180" s="9">
        <f>ExitPrices[[#This Row],[2021/22 Exit Revenue Recovery Price]]+ExitPrices[[#This Row],[2021/22 Exit Firm Price]]</f>
        <v>2.2513940170164677E-2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1.9380151739162077E-2</v>
      </c>
      <c r="J181" s="9">
        <f>ExitPrices[[#This Row],[2019/20 Exit Revenue Recovery Price]]+ExitPrices[[#This Row],[2019/20 Exit Firm Price]]</f>
        <v>2.9326002653859956E-2</v>
      </c>
      <c r="K181" s="9">
        <v>1.0334809100553378E-2</v>
      </c>
      <c r="L181" s="9">
        <v>9.3013281904980403E-3</v>
      </c>
      <c r="M181" s="9">
        <v>2.0252170422438102E-2</v>
      </c>
      <c r="N181" s="9">
        <f>ExitPrices[[#This Row],[2020/21 Exit Revenue Recovery Price]]+ExitPrices[[#This Row],[2020/21 Exit Firm Price]]</f>
        <v>3.058697952299148E-2</v>
      </c>
      <c r="O181" s="9">
        <v>1.9836640306211878E-2</v>
      </c>
      <c r="P181" s="9">
        <v>1.7852976275590692E-2</v>
      </c>
      <c r="Q181" s="9">
        <v>0</v>
      </c>
      <c r="R181" s="9">
        <f>ExitPrices[[#This Row],[2021/22 Exit Revenue Recovery Price]]+ExitPrices[[#This Row],[2021/22 Exit Firm Price]]</f>
        <v>1.9836640306211878E-2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1.9380151739162077E-2</v>
      </c>
      <c r="J182" s="9">
        <f>ExitPrices[[#This Row],[2019/20 Exit Revenue Recovery Price]]+ExitPrices[[#This Row],[2019/20 Exit Firm Price]]</f>
        <v>2.8190779864670674E-2</v>
      </c>
      <c r="K182" s="9">
        <v>9.1551904924028135E-3</v>
      </c>
      <c r="L182" s="9">
        <v>8.2396714431625315E-3</v>
      </c>
      <c r="M182" s="9">
        <v>2.0252170422438102E-2</v>
      </c>
      <c r="N182" s="9">
        <f>ExitPrices[[#This Row],[2020/21 Exit Revenue Recovery Price]]+ExitPrices[[#This Row],[2020/21 Exit Firm Price]]</f>
        <v>2.9407360914840915E-2</v>
      </c>
      <c r="O182" s="9">
        <v>1.5406043081443449E-2</v>
      </c>
      <c r="P182" s="9">
        <v>1.3865438773299104E-2</v>
      </c>
      <c r="Q182" s="9">
        <v>0</v>
      </c>
      <c r="R182" s="9">
        <f>ExitPrices[[#This Row],[2021/22 Exit Revenue Recovery Price]]+ExitPrices[[#This Row],[2021/22 Exit Firm Price]]</f>
        <v>1.5406043081443449E-2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1.9380151739162077E-2</v>
      </c>
      <c r="J183" s="9">
        <f>ExitPrices[[#This Row],[2019/20 Exit Revenue Recovery Price]]+ExitPrices[[#This Row],[2019/20 Exit Firm Price]]</f>
        <v>3.2000114782568763E-2</v>
      </c>
      <c r="K183" s="9">
        <v>1.3113499290131742E-2</v>
      </c>
      <c r="L183" s="9">
        <v>1.1802149361118569E-2</v>
      </c>
      <c r="M183" s="9">
        <v>2.0252170422438102E-2</v>
      </c>
      <c r="N183" s="9">
        <f>ExitPrices[[#This Row],[2020/21 Exit Revenue Recovery Price]]+ExitPrices[[#This Row],[2020/21 Exit Firm Price]]</f>
        <v>3.3365669712569844E-2</v>
      </c>
      <c r="O183" s="9">
        <v>2.4743414898320569E-2</v>
      </c>
      <c r="P183" s="9">
        <v>2.2269073408488511E-2</v>
      </c>
      <c r="Q183" s="9">
        <v>0</v>
      </c>
      <c r="R183" s="9">
        <f>ExitPrices[[#This Row],[2021/22 Exit Revenue Recovery Price]]+ExitPrices[[#This Row],[2021/22 Exit Firm Price]]</f>
        <v>2.4743414898320569E-2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1.9380151739162077E-2</v>
      </c>
      <c r="J184" s="9">
        <f>ExitPrices[[#This Row],[2019/20 Exit Revenue Recovery Price]]+ExitPrices[[#This Row],[2019/20 Exit Firm Price]]</f>
        <v>2.9071568527457556E-2</v>
      </c>
      <c r="K184" s="9">
        <v>1.0070424670544583E-2</v>
      </c>
      <c r="L184" s="9">
        <v>9.0633822034901241E-3</v>
      </c>
      <c r="M184" s="9">
        <v>2.0252170422438102E-2</v>
      </c>
      <c r="N184" s="9">
        <f>ExitPrices[[#This Row],[2020/21 Exit Revenue Recovery Price]]+ExitPrices[[#This Row],[2020/21 Exit Firm Price]]</f>
        <v>3.0322595092982685E-2</v>
      </c>
      <c r="O184" s="9">
        <v>1.8197467879205936E-2</v>
      </c>
      <c r="P184" s="9">
        <v>1.6377721091285342E-2</v>
      </c>
      <c r="Q184" s="9">
        <v>0</v>
      </c>
      <c r="R184" s="9">
        <f>ExitPrices[[#This Row],[2021/22 Exit Revenue Recovery Price]]+ExitPrices[[#This Row],[2021/22 Exit Firm Price]]</f>
        <v>1.8197467879205936E-2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1.9380151739162077E-2</v>
      </c>
      <c r="J185" s="9">
        <f>ExitPrices[[#This Row],[2019/20 Exit Revenue Recovery Price]]+ExitPrices[[#This Row],[2019/20 Exit Firm Price]]</f>
        <v>3.1460099115851334E-2</v>
      </c>
      <c r="K185" s="9">
        <v>1.255236491614015E-2</v>
      </c>
      <c r="L185" s="9">
        <v>1.1297128424526135E-2</v>
      </c>
      <c r="M185" s="9">
        <v>2.0252170422438102E-2</v>
      </c>
      <c r="N185" s="9">
        <f>ExitPrices[[#This Row],[2020/21 Exit Revenue Recovery Price]]+ExitPrices[[#This Row],[2020/21 Exit Firm Price]]</f>
        <v>3.2804535338578251E-2</v>
      </c>
      <c r="O185" s="9">
        <v>1.878286723554318E-2</v>
      </c>
      <c r="P185" s="9">
        <v>1.6904580511988863E-2</v>
      </c>
      <c r="Q185" s="9">
        <v>0</v>
      </c>
      <c r="R185" s="9">
        <f>ExitPrices[[#This Row],[2021/22 Exit Revenue Recovery Price]]+ExitPrices[[#This Row],[2021/22 Exit Firm Price]]</f>
        <v>1.878286723554318E-2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1.9380151739162077E-2</v>
      </c>
      <c r="J186" s="9">
        <f>ExitPrices[[#This Row],[2019/20 Exit Revenue Recovery Price]]+ExitPrices[[#This Row],[2019/20 Exit Firm Price]]</f>
        <v>2.970915222057301E-2</v>
      </c>
      <c r="K186" s="9">
        <v>1.0732942720582556E-2</v>
      </c>
      <c r="L186" s="9">
        <v>9.6596484485243009E-3</v>
      </c>
      <c r="M186" s="9">
        <v>2.0252170422438102E-2</v>
      </c>
      <c r="N186" s="9">
        <f>ExitPrices[[#This Row],[2020/21 Exit Revenue Recovery Price]]+ExitPrices[[#This Row],[2020/21 Exit Firm Price]]</f>
        <v>3.0985113143020659E-2</v>
      </c>
      <c r="O186" s="9">
        <v>2.1524279849746239E-2</v>
      </c>
      <c r="P186" s="9">
        <v>1.9371851864771614E-2</v>
      </c>
      <c r="Q186" s="9">
        <v>0</v>
      </c>
      <c r="R186" s="9">
        <f>ExitPrices[[#This Row],[2021/22 Exit Revenue Recovery Price]]+ExitPrices[[#This Row],[2021/22 Exit Firm Price]]</f>
        <v>2.1524279849746239E-2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1.4450045694352281E-3</v>
      </c>
      <c r="H187" s="9">
        <v>1.3005041124917053E-3</v>
      </c>
      <c r="I187" s="9">
        <v>0</v>
      </c>
      <c r="J187" s="9">
        <f>ExitPrices[[#This Row],[2019/20 Exit Revenue Recovery Price]]+ExitPrices[[#This Row],[2019/20 Exit Firm Price]]</f>
        <v>1.4450045694352281E-3</v>
      </c>
      <c r="K187" s="9">
        <v>1.5015152049455442E-3</v>
      </c>
      <c r="L187" s="9">
        <v>1.3513636844509895E-3</v>
      </c>
      <c r="M187" s="9">
        <v>0</v>
      </c>
      <c r="N187" s="9">
        <f>ExitPrices[[#This Row],[2020/21 Exit Revenue Recovery Price]]+ExitPrices[[#This Row],[2020/21 Exit Firm Price]]</f>
        <v>1.5015152049455442E-3</v>
      </c>
      <c r="O187" s="9">
        <v>2.924236789803867E-3</v>
      </c>
      <c r="P187" s="9">
        <v>2.6318131108234804E-3</v>
      </c>
      <c r="Q187" s="9">
        <v>0</v>
      </c>
      <c r="R187" s="9">
        <f>ExitPrices[[#This Row],[2021/22 Exit Revenue Recovery Price]]+ExitPrices[[#This Row],[2021/22 Exit Firm Price]]</f>
        <v>2.924236789803867E-3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1.9380151739162077E-2</v>
      </c>
      <c r="J188" s="9">
        <f>ExitPrices[[#This Row],[2019/20 Exit Revenue Recovery Price]]+ExitPrices[[#This Row],[2019/20 Exit Firm Price]]</f>
        <v>2.8131098728444624E-2</v>
      </c>
      <c r="K188" s="9">
        <v>9.0931753712140476E-3</v>
      </c>
      <c r="L188" s="9">
        <v>8.1838578340926432E-3</v>
      </c>
      <c r="M188" s="9">
        <v>2.0252170422438102E-2</v>
      </c>
      <c r="N188" s="9">
        <f>ExitPrices[[#This Row],[2020/21 Exit Revenue Recovery Price]]+ExitPrices[[#This Row],[2020/21 Exit Firm Price]]</f>
        <v>2.9345345793652149E-2</v>
      </c>
      <c r="O188" s="9">
        <v>1.6914875852011544E-2</v>
      </c>
      <c r="P188" s="9">
        <v>1.5223388266810389E-2</v>
      </c>
      <c r="Q188" s="9">
        <v>0</v>
      </c>
      <c r="R188" s="9">
        <f>ExitPrices[[#This Row],[2021/22 Exit Revenue Recovery Price]]+ExitPrices[[#This Row],[2021/22 Exit Firm Price]]</f>
        <v>1.6914875852011544E-2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1.9380151739162077E-2</v>
      </c>
      <c r="J189" s="9">
        <f>ExitPrices[[#This Row],[2019/20 Exit Revenue Recovery Price]]+ExitPrices[[#This Row],[2019/20 Exit Firm Price]]</f>
        <v>2.8131098728444624E-2</v>
      </c>
      <c r="K189" s="9">
        <v>9.0931753712140493E-3</v>
      </c>
      <c r="L189" s="9">
        <v>8.1838578340926449E-3</v>
      </c>
      <c r="M189" s="9">
        <v>2.0252170422438102E-2</v>
      </c>
      <c r="N189" s="9">
        <f>ExitPrices[[#This Row],[2020/21 Exit Revenue Recovery Price]]+ExitPrices[[#This Row],[2020/21 Exit Firm Price]]</f>
        <v>2.9345345793652153E-2</v>
      </c>
      <c r="O189" s="9">
        <v>1.6914875852011544E-2</v>
      </c>
      <c r="P189" s="9">
        <v>1.5223388266810389E-2</v>
      </c>
      <c r="Q189" s="9">
        <v>0</v>
      </c>
      <c r="R189" s="9">
        <f>ExitPrices[[#This Row],[2021/22 Exit Revenue Recovery Price]]+ExitPrices[[#This Row],[2021/22 Exit Firm Price]]</f>
        <v>1.6914875852011544E-2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1.9380151739162077E-2</v>
      </c>
      <c r="J190" s="9">
        <f>ExitPrices[[#This Row],[2019/20 Exit Revenue Recovery Price]]+ExitPrices[[#This Row],[2019/20 Exit Firm Price]]</f>
        <v>3.3366176309737226E-2</v>
      </c>
      <c r="K190" s="9">
        <v>1.4532984181266903E-2</v>
      </c>
      <c r="L190" s="9">
        <v>1.3079685763140211E-2</v>
      </c>
      <c r="M190" s="9">
        <v>2.0252170422438102E-2</v>
      </c>
      <c r="N190" s="9">
        <f>ExitPrices[[#This Row],[2020/21 Exit Revenue Recovery Price]]+ExitPrices[[#This Row],[2020/21 Exit Firm Price]]</f>
        <v>3.4785154603705001E-2</v>
      </c>
      <c r="O190" s="9">
        <v>2.7016380420481583E-2</v>
      </c>
      <c r="P190" s="9">
        <v>2.4314742378433424E-2</v>
      </c>
      <c r="Q190" s="9">
        <v>0</v>
      </c>
      <c r="R190" s="9">
        <f>ExitPrices[[#This Row],[2021/22 Exit Revenue Recovery Price]]+ExitPrices[[#This Row],[2021/22 Exit Firm Price]]</f>
        <v>2.7016380420481583E-2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1.9380151739162077E-2</v>
      </c>
      <c r="J191" s="9">
        <f>ExitPrices[[#This Row],[2019/20 Exit Revenue Recovery Price]]+ExitPrices[[#This Row],[2019/20 Exit Firm Price]]</f>
        <v>2.9776471180312403E-2</v>
      </c>
      <c r="K191" s="9">
        <v>1.0802894362098346E-2</v>
      </c>
      <c r="L191" s="9">
        <v>9.722604925888511E-3</v>
      </c>
      <c r="M191" s="9">
        <v>2.0252170422438102E-2</v>
      </c>
      <c r="N191" s="9">
        <f>ExitPrices[[#This Row],[2020/21 Exit Revenue Recovery Price]]+ExitPrices[[#This Row],[2020/21 Exit Firm Price]]</f>
        <v>3.105506478453645E-2</v>
      </c>
      <c r="O191" s="9">
        <v>1.6341968255296008E-2</v>
      </c>
      <c r="P191" s="9">
        <v>1.4707771429766408E-2</v>
      </c>
      <c r="Q191" s="9">
        <v>0</v>
      </c>
      <c r="R191" s="9">
        <f>ExitPrices[[#This Row],[2021/22 Exit Revenue Recovery Price]]+ExitPrices[[#This Row],[2021/22 Exit Firm Price]]</f>
        <v>1.6341968255296008E-2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1.9380151739162077E-2</v>
      </c>
      <c r="J192" s="9">
        <f>ExitPrices[[#This Row],[2019/20 Exit Revenue Recovery Price]]+ExitPrices[[#This Row],[2019/20 Exit Firm Price]]</f>
        <v>2.9763478464821996E-2</v>
      </c>
      <c r="K192" s="9">
        <v>1.0789393532914119E-2</v>
      </c>
      <c r="L192" s="9">
        <v>9.7104541796227076E-3</v>
      </c>
      <c r="M192" s="9">
        <v>2.0252170422438102E-2</v>
      </c>
      <c r="N192" s="9">
        <f>ExitPrices[[#This Row],[2020/21 Exit Revenue Recovery Price]]+ExitPrices[[#This Row],[2020/21 Exit Firm Price]]</f>
        <v>3.1041563955352222E-2</v>
      </c>
      <c r="O192" s="9">
        <v>1.6320855610410571E-2</v>
      </c>
      <c r="P192" s="9">
        <v>1.4688770049369516E-2</v>
      </c>
      <c r="Q192" s="9">
        <v>0</v>
      </c>
      <c r="R192" s="9">
        <f>ExitPrices[[#This Row],[2021/22 Exit Revenue Recovery Price]]+ExitPrices[[#This Row],[2021/22 Exit Firm Price]]</f>
        <v>1.6320855610410571E-2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1.9380151739162077E-2</v>
      </c>
      <c r="J193" s="9">
        <f>ExitPrices[[#This Row],[2019/20 Exit Revenue Recovery Price]]+ExitPrices[[#This Row],[2019/20 Exit Firm Price]]</f>
        <v>3.2985776950070489E-2</v>
      </c>
      <c r="K193" s="9">
        <v>1.4137708322233183E-2</v>
      </c>
      <c r="L193" s="9">
        <v>1.2723937490009864E-2</v>
      </c>
      <c r="M193" s="9">
        <v>2.0252170422438102E-2</v>
      </c>
      <c r="N193" s="9">
        <f>ExitPrices[[#This Row],[2020/21 Exit Revenue Recovery Price]]+ExitPrices[[#This Row],[2020/21 Exit Firm Price]]</f>
        <v>3.4389878744671282E-2</v>
      </c>
      <c r="O193" s="9">
        <v>2.722761797281233E-2</v>
      </c>
      <c r="P193" s="9">
        <v>2.4504856175531095E-2</v>
      </c>
      <c r="Q193" s="9">
        <v>0</v>
      </c>
      <c r="R193" s="9">
        <f>ExitPrices[[#This Row],[2021/22 Exit Revenue Recovery Price]]+ExitPrices[[#This Row],[2021/22 Exit Firm Price]]</f>
        <v>2.722761797281233E-2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1.9380151739162077E-2</v>
      </c>
      <c r="J194" s="9">
        <f>ExitPrices[[#This Row],[2019/20 Exit Revenue Recovery Price]]+ExitPrices[[#This Row],[2019/20 Exit Firm Price]]</f>
        <v>2.7897522759905119E-2</v>
      </c>
      <c r="K194" s="9">
        <v>8.8504648111989871E-3</v>
      </c>
      <c r="L194" s="9">
        <v>7.9654183300790875E-3</v>
      </c>
      <c r="M194" s="9">
        <v>2.0252170422438102E-2</v>
      </c>
      <c r="N194" s="9">
        <f>ExitPrices[[#This Row],[2020/21 Exit Revenue Recovery Price]]+ExitPrices[[#This Row],[2020/21 Exit Firm Price]]</f>
        <v>2.9102635233637091E-2</v>
      </c>
      <c r="O194" s="9">
        <v>1.4880367047720475E-2</v>
      </c>
      <c r="P194" s="9">
        <v>1.3392330342948429E-2</v>
      </c>
      <c r="Q194" s="9">
        <v>0</v>
      </c>
      <c r="R194" s="9">
        <f>ExitPrices[[#This Row],[2021/22 Exit Revenue Recovery Price]]+ExitPrices[[#This Row],[2021/22 Exit Firm Price]]</f>
        <v>1.4880367047720475E-2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1.9380151739162077E-2</v>
      </c>
      <c r="J195" s="9">
        <f>ExitPrices[[#This Row],[2019/20 Exit Revenue Recovery Price]]+ExitPrices[[#This Row],[2019/20 Exit Firm Price]]</f>
        <v>2.7897522759905119E-2</v>
      </c>
      <c r="K195" s="9">
        <v>8.8504648111989871E-3</v>
      </c>
      <c r="L195" s="9">
        <v>7.9654183300790875E-3</v>
      </c>
      <c r="M195" s="9">
        <v>2.0252170422438102E-2</v>
      </c>
      <c r="N195" s="9">
        <f>ExitPrices[[#This Row],[2020/21 Exit Revenue Recovery Price]]+ExitPrices[[#This Row],[2020/21 Exit Firm Price]]</f>
        <v>2.9102635233637091E-2</v>
      </c>
      <c r="O195" s="9">
        <v>1.4880367047720477E-2</v>
      </c>
      <c r="P195" s="9">
        <v>1.3392330342948429E-2</v>
      </c>
      <c r="Q195" s="9">
        <v>0</v>
      </c>
      <c r="R195" s="9">
        <f>ExitPrices[[#This Row],[2021/22 Exit Revenue Recovery Price]]+ExitPrices[[#This Row],[2021/22 Exit Firm Price]]</f>
        <v>1.4880367047720477E-2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1.9380151739162077E-2</v>
      </c>
      <c r="J196" s="9">
        <f>ExitPrices[[#This Row],[2019/20 Exit Revenue Recovery Price]]+ExitPrices[[#This Row],[2019/20 Exit Firm Price]]</f>
        <v>2.7897522759905119E-2</v>
      </c>
      <c r="K196" s="9">
        <v>8.8504648111989871E-3</v>
      </c>
      <c r="L196" s="9">
        <v>7.9654183300790875E-3</v>
      </c>
      <c r="M196" s="9">
        <v>2.0252170422438102E-2</v>
      </c>
      <c r="N196" s="9">
        <f>ExitPrices[[#This Row],[2020/21 Exit Revenue Recovery Price]]+ExitPrices[[#This Row],[2020/21 Exit Firm Price]]</f>
        <v>2.9102635233637091E-2</v>
      </c>
      <c r="O196" s="9">
        <v>1.4880367047720475E-2</v>
      </c>
      <c r="P196" s="9">
        <v>1.3392330342948429E-2</v>
      </c>
      <c r="Q196" s="9">
        <v>0</v>
      </c>
      <c r="R196" s="9">
        <f>ExitPrices[[#This Row],[2021/22 Exit Revenue Recovery Price]]+ExitPrices[[#This Row],[2021/22 Exit Firm Price]]</f>
        <v>1.4880367047720475E-2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1.9380151739162077E-2</v>
      </c>
      <c r="J197" s="9">
        <f>ExitPrices[[#This Row],[2019/20 Exit Revenue Recovery Price]]+ExitPrices[[#This Row],[2019/20 Exit Firm Price]]</f>
        <v>2.9175370575153604E-2</v>
      </c>
      <c r="K197" s="9">
        <v>1.0178286165391633E-2</v>
      </c>
      <c r="L197" s="9">
        <v>9.160457548852469E-3</v>
      </c>
      <c r="M197" s="9">
        <v>2.0252170422438102E-2</v>
      </c>
      <c r="N197" s="9">
        <f>ExitPrices[[#This Row],[2020/21 Exit Revenue Recovery Price]]+ExitPrices[[#This Row],[2020/21 Exit Firm Price]]</f>
        <v>3.0430456587829734E-2</v>
      </c>
      <c r="O197" s="9">
        <v>1.6058625838886682E-2</v>
      </c>
      <c r="P197" s="9">
        <v>1.4452763254998013E-2</v>
      </c>
      <c r="Q197" s="9">
        <v>0</v>
      </c>
      <c r="R197" s="9">
        <f>ExitPrices[[#This Row],[2021/22 Exit Revenue Recovery Price]]+ExitPrices[[#This Row],[2021/22 Exit Firm Price]]</f>
        <v>1.6058625838886682E-2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1.9380151739162077E-2</v>
      </c>
      <c r="J198" s="9">
        <f>ExitPrices[[#This Row],[2019/20 Exit Revenue Recovery Price]]+ExitPrices[[#This Row],[2019/20 Exit Firm Price]]</f>
        <v>3.2136365449642171E-2</v>
      </c>
      <c r="K198" s="9">
        <v>1.3255078391417667E-2</v>
      </c>
      <c r="L198" s="9">
        <v>1.1929570552275901E-2</v>
      </c>
      <c r="M198" s="9">
        <v>2.0252170422438102E-2</v>
      </c>
      <c r="N198" s="9">
        <f>ExitPrices[[#This Row],[2020/21 Exit Revenue Recovery Price]]+ExitPrices[[#This Row],[2020/21 Exit Firm Price]]</f>
        <v>3.3507248813855771E-2</v>
      </c>
      <c r="O198" s="9">
        <v>2.4997136981832431E-2</v>
      </c>
      <c r="P198" s="9">
        <v>2.2497423283649187E-2</v>
      </c>
      <c r="Q198" s="9">
        <v>0</v>
      </c>
      <c r="R198" s="9">
        <f>ExitPrices[[#This Row],[2021/22 Exit Revenue Recovery Price]]+ExitPrices[[#This Row],[2021/22 Exit Firm Price]]</f>
        <v>2.4997136981832431E-2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1.9380151739162077E-2</v>
      </c>
      <c r="J199" s="9">
        <f>ExitPrices[[#This Row],[2019/20 Exit Revenue Recovery Price]]+ExitPrices[[#This Row],[2019/20 Exit Firm Price]]</f>
        <v>3.3700303062019106E-2</v>
      </c>
      <c r="K199" s="9">
        <v>1.4880177823101817E-2</v>
      </c>
      <c r="L199" s="9">
        <v>1.3392160040791636E-2</v>
      </c>
      <c r="M199" s="9">
        <v>2.0252170422438102E-2</v>
      </c>
      <c r="N199" s="9">
        <f>ExitPrices[[#This Row],[2020/21 Exit Revenue Recovery Price]]+ExitPrices[[#This Row],[2020/21 Exit Firm Price]]</f>
        <v>3.5132348245539916E-2</v>
      </c>
      <c r="O199" s="9">
        <v>2.8611350272985711E-2</v>
      </c>
      <c r="P199" s="9">
        <v>2.5750215245687137E-2</v>
      </c>
      <c r="Q199" s="9">
        <v>0</v>
      </c>
      <c r="R199" s="9">
        <f>ExitPrices[[#This Row],[2021/22 Exit Revenue Recovery Price]]+ExitPrices[[#This Row],[2021/22 Exit Firm Price]]</f>
        <v>2.8611350272985711E-2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1.9380151739162077E-2</v>
      </c>
      <c r="J200" s="9">
        <f>ExitPrices[[#This Row],[2019/20 Exit Revenue Recovery Price]]+ExitPrices[[#This Row],[2019/20 Exit Firm Price]]</f>
        <v>3.0127687544310978E-2</v>
      </c>
      <c r="K200" s="9">
        <v>1.1167845949051231E-2</v>
      </c>
      <c r="L200" s="9">
        <v>1.0051061354146107E-2</v>
      </c>
      <c r="M200" s="9">
        <v>2.0252170422438102E-2</v>
      </c>
      <c r="N200" s="9">
        <f>ExitPrices[[#This Row],[2020/21 Exit Revenue Recovery Price]]+ExitPrices[[#This Row],[2020/21 Exit Firm Price]]</f>
        <v>3.1420016371489334E-2</v>
      </c>
      <c r="O200" s="9">
        <v>1.7123632280070536E-2</v>
      </c>
      <c r="P200" s="9">
        <v>1.5411269052063484E-2</v>
      </c>
      <c r="Q200" s="9">
        <v>0</v>
      </c>
      <c r="R200" s="9">
        <f>ExitPrices[[#This Row],[2021/22 Exit Revenue Recovery Price]]+ExitPrices[[#This Row],[2021/22 Exit Firm Price]]</f>
        <v>1.7123632280070536E-2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1.9380151739162077E-2</v>
      </c>
      <c r="J201" s="9">
        <f>ExitPrices[[#This Row],[2019/20 Exit Revenue Recovery Price]]+ExitPrices[[#This Row],[2019/20 Exit Firm Price]]</f>
        <v>2.8208035646350341E-2</v>
      </c>
      <c r="K201" s="9">
        <v>9.1731211059892896E-3</v>
      </c>
      <c r="L201" s="9">
        <v>8.2558089953903603E-3</v>
      </c>
      <c r="M201" s="9">
        <v>2.0252170422438102E-2</v>
      </c>
      <c r="N201" s="9">
        <f>ExitPrices[[#This Row],[2020/21 Exit Revenue Recovery Price]]+ExitPrices[[#This Row],[2020/21 Exit Firm Price]]</f>
        <v>2.9425291528427391E-2</v>
      </c>
      <c r="O201" s="9">
        <v>1.5289019572537012E-2</v>
      </c>
      <c r="P201" s="9">
        <v>1.3760117615283311E-2</v>
      </c>
      <c r="Q201" s="9">
        <v>0</v>
      </c>
      <c r="R201" s="9">
        <f>ExitPrices[[#This Row],[2021/22 Exit Revenue Recovery Price]]+ExitPrices[[#This Row],[2021/22 Exit Firm Price]]</f>
        <v>1.5289019572537012E-2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1.9380151739162077E-2</v>
      </c>
      <c r="J202" s="9">
        <f>ExitPrices[[#This Row],[2019/20 Exit Revenue Recovery Price]]+ExitPrices[[#This Row],[2019/20 Exit Firm Price]]</f>
        <v>2.9860217072373692E-2</v>
      </c>
      <c r="K202" s="9">
        <v>1.0889915353548156E-2</v>
      </c>
      <c r="L202" s="9">
        <v>9.8009238181933408E-3</v>
      </c>
      <c r="M202" s="9">
        <v>2.0252170422438102E-2</v>
      </c>
      <c r="N202" s="9">
        <f>ExitPrices[[#This Row],[2020/21 Exit Revenue Recovery Price]]+ExitPrices[[#This Row],[2020/21 Exit Firm Price]]</f>
        <v>3.1142085775986258E-2</v>
      </c>
      <c r="O202" s="9">
        <v>2.0973037585071293E-2</v>
      </c>
      <c r="P202" s="9">
        <v>1.8875733826564167E-2</v>
      </c>
      <c r="Q202" s="9">
        <v>0</v>
      </c>
      <c r="R202" s="9">
        <f>ExitPrices[[#This Row],[2021/22 Exit Revenue Recovery Price]]+ExitPrices[[#This Row],[2021/22 Exit Firm Price]]</f>
        <v>2.0973037585071293E-2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1.9380151739162077E-2</v>
      </c>
      <c r="J203" s="9">
        <f>ExitPrices[[#This Row],[2019/20 Exit Revenue Recovery Price]]+ExitPrices[[#This Row],[2019/20 Exit Firm Price]]</f>
        <v>2.8885523057959286E-2</v>
      </c>
      <c r="K203" s="9">
        <v>9.8771034124865102E-3</v>
      </c>
      <c r="L203" s="9">
        <v>8.8893930712378583E-3</v>
      </c>
      <c r="M203" s="9">
        <v>2.0252170422438102E-2</v>
      </c>
      <c r="N203" s="9">
        <f>ExitPrices[[#This Row],[2020/21 Exit Revenue Recovery Price]]+ExitPrices[[#This Row],[2020/21 Exit Firm Price]]</f>
        <v>3.0129273834924614E-2</v>
      </c>
      <c r="O203" s="9">
        <v>1.9471171965360783E-2</v>
      </c>
      <c r="P203" s="9">
        <v>1.7524054768824703E-2</v>
      </c>
      <c r="Q203" s="9">
        <v>0</v>
      </c>
      <c r="R203" s="9">
        <f>ExitPrices[[#This Row],[2021/22 Exit Revenue Recovery Price]]+ExitPrices[[#This Row],[2021/22 Exit Firm Price]]</f>
        <v>1.9471171965360783E-2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1.9380151739162077E-2</v>
      </c>
      <c r="J204" s="9">
        <f>ExitPrices[[#This Row],[2019/20 Exit Revenue Recovery Price]]+ExitPrices[[#This Row],[2019/20 Exit Firm Price]]</f>
        <v>3.6705975477850428E-2</v>
      </c>
      <c r="K204" s="9">
        <v>1.8003394821107611E-2</v>
      </c>
      <c r="L204" s="9">
        <v>1.6203055338996849E-2</v>
      </c>
      <c r="M204" s="9">
        <v>2.0252170422438102E-2</v>
      </c>
      <c r="N204" s="9">
        <f>ExitPrices[[#This Row],[2020/21 Exit Revenue Recovery Price]]+ExitPrices[[#This Row],[2020/21 Exit Firm Price]]</f>
        <v>3.8255565243545717E-2</v>
      </c>
      <c r="O204" s="9">
        <v>3.3850587852713651E-2</v>
      </c>
      <c r="P204" s="9">
        <v>3.0465529067442286E-2</v>
      </c>
      <c r="Q204" s="9">
        <v>0</v>
      </c>
      <c r="R204" s="9">
        <f>ExitPrices[[#This Row],[2021/22 Exit Revenue Recovery Price]]+ExitPrices[[#This Row],[2021/22 Exit Firm Price]]</f>
        <v>3.3850587852713651E-2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1.9380151739162077E-2</v>
      </c>
      <c r="J205" s="9">
        <f>ExitPrices[[#This Row],[2019/20 Exit Revenue Recovery Price]]+ExitPrices[[#This Row],[2019/20 Exit Firm Price]]</f>
        <v>2.786525163675118E-2</v>
      </c>
      <c r="K205" s="9">
        <v>8.8169316424317416E-3</v>
      </c>
      <c r="L205" s="9">
        <v>7.9352384781885676E-3</v>
      </c>
      <c r="M205" s="9">
        <v>2.0252170422438102E-2</v>
      </c>
      <c r="N205" s="9">
        <f>ExitPrices[[#This Row],[2020/21 Exit Revenue Recovery Price]]+ExitPrices[[#This Row],[2020/21 Exit Firm Price]]</f>
        <v>2.9069102064869845E-2</v>
      </c>
      <c r="O205" s="9">
        <v>1.5287458222914939E-2</v>
      </c>
      <c r="P205" s="9">
        <v>1.3758712400623445E-2</v>
      </c>
      <c r="Q205" s="9">
        <v>0</v>
      </c>
      <c r="R205" s="9">
        <f>ExitPrices[[#This Row],[2021/22 Exit Revenue Recovery Price]]+ExitPrices[[#This Row],[2021/22 Exit Firm Price]]</f>
        <v>1.5287458222914939E-2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1.9380151739162077E-2</v>
      </c>
      <c r="J206" s="9">
        <f>ExitPrices[[#This Row],[2019/20 Exit Revenue Recovery Price]]+ExitPrices[[#This Row],[2019/20 Exit Firm Price]]</f>
        <v>2.9765070513180853E-2</v>
      </c>
      <c r="K206" s="9">
        <v>1.0791047842435619E-2</v>
      </c>
      <c r="L206" s="9">
        <v>9.7119430581920577E-3</v>
      </c>
      <c r="M206" s="9">
        <v>2.0252170422438102E-2</v>
      </c>
      <c r="N206" s="9">
        <f>ExitPrices[[#This Row],[2020/21 Exit Revenue Recovery Price]]+ExitPrices[[#This Row],[2020/21 Exit Firm Price]]</f>
        <v>3.1043218264873721E-2</v>
      </c>
      <c r="O206" s="9">
        <v>2.0812112314055588E-2</v>
      </c>
      <c r="P206" s="9">
        <v>1.873090108265003E-2</v>
      </c>
      <c r="Q206" s="9">
        <v>0</v>
      </c>
      <c r="R206" s="9">
        <f>ExitPrices[[#This Row],[2021/22 Exit Revenue Recovery Price]]+ExitPrices[[#This Row],[2021/22 Exit Firm Price]]</f>
        <v>2.0812112314055588E-2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1.9380151739162077E-2</v>
      </c>
      <c r="J207" s="9">
        <f>ExitPrices[[#This Row],[2019/20 Exit Revenue Recovery Price]]+ExitPrices[[#This Row],[2019/20 Exit Firm Price]]</f>
        <v>2.8083993778083374E-2</v>
      </c>
      <c r="K207" s="9">
        <v>9.0442282601171826E-3</v>
      </c>
      <c r="L207" s="9">
        <v>8.1398054341054651E-3</v>
      </c>
      <c r="M207" s="9">
        <v>2.0252170422438102E-2</v>
      </c>
      <c r="N207" s="9">
        <f>ExitPrices[[#This Row],[2020/21 Exit Revenue Recovery Price]]+ExitPrices[[#This Row],[2020/21 Exit Firm Price]]</f>
        <v>2.9296398682555284E-2</v>
      </c>
      <c r="O207" s="9">
        <v>1.5699427814590505E-2</v>
      </c>
      <c r="P207" s="9">
        <v>1.4129485033131455E-2</v>
      </c>
      <c r="Q207" s="9">
        <v>0</v>
      </c>
      <c r="R207" s="9">
        <f>ExitPrices[[#This Row],[2021/22 Exit Revenue Recovery Price]]+ExitPrices[[#This Row],[2021/22 Exit Firm Price]]</f>
        <v>1.5699427814590505E-2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1.9380151739162077E-2</v>
      </c>
      <c r="J208" s="9">
        <f>ExitPrices[[#This Row],[2019/20 Exit Revenue Recovery Price]]+ExitPrices[[#This Row],[2019/20 Exit Firm Price]]</f>
        <v>2.8463744875560394E-2</v>
      </c>
      <c r="K208" s="9">
        <v>9.4388305049940696E-3</v>
      </c>
      <c r="L208" s="9">
        <v>8.4949474544946616E-3</v>
      </c>
      <c r="M208" s="9">
        <v>2.0252170422438102E-2</v>
      </c>
      <c r="N208" s="9">
        <f>ExitPrices[[#This Row],[2020/21 Exit Revenue Recovery Price]]+ExitPrices[[#This Row],[2020/21 Exit Firm Price]]</f>
        <v>2.9691000927432171E-2</v>
      </c>
      <c r="O208" s="9">
        <v>1.7549852224905509E-2</v>
      </c>
      <c r="P208" s="9">
        <v>1.5794867002414958E-2</v>
      </c>
      <c r="Q208" s="9">
        <v>0</v>
      </c>
      <c r="R208" s="9">
        <f>ExitPrices[[#This Row],[2021/22 Exit Revenue Recovery Price]]+ExitPrices[[#This Row],[2021/22 Exit Firm Price]]</f>
        <v>1.7549852224905509E-2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1.9380151739162077E-2</v>
      </c>
      <c r="J209" s="9">
        <f>ExitPrices[[#This Row],[2019/20 Exit Revenue Recovery Price]]+ExitPrices[[#This Row],[2019/20 Exit Firm Price]]</f>
        <v>3.0927365689629435E-2</v>
      </c>
      <c r="K209" s="9">
        <v>1.1998797573465546E-2</v>
      </c>
      <c r="L209" s="9">
        <v>1.0798917816118992E-2</v>
      </c>
      <c r="M209" s="9">
        <v>2.0252170422438102E-2</v>
      </c>
      <c r="N209" s="9">
        <f>ExitPrices[[#This Row],[2020/21 Exit Revenue Recovery Price]]+ExitPrices[[#This Row],[2020/21 Exit Firm Price]]</f>
        <v>3.225096799590365E-2</v>
      </c>
      <c r="O209" s="9">
        <v>2.2933259787699101E-2</v>
      </c>
      <c r="P209" s="9">
        <v>2.063993380892919E-2</v>
      </c>
      <c r="Q209" s="9">
        <v>0</v>
      </c>
      <c r="R209" s="9">
        <f>ExitPrices[[#This Row],[2021/22 Exit Revenue Recovery Price]]+ExitPrices[[#This Row],[2021/22 Exit Firm Price]]</f>
        <v>2.2933259787699101E-2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1.9380151739162077E-2</v>
      </c>
      <c r="J210" s="9">
        <f>ExitPrices[[#This Row],[2019/20 Exit Revenue Recovery Price]]+ExitPrices[[#This Row],[2019/20 Exit Firm Price]]</f>
        <v>3.0927365689629435E-2</v>
      </c>
      <c r="K210" s="9">
        <v>1.199879757346555E-2</v>
      </c>
      <c r="L210" s="9">
        <v>1.0798917816118993E-2</v>
      </c>
      <c r="M210" s="9">
        <v>2.0252170422438102E-2</v>
      </c>
      <c r="N210" s="9">
        <f>ExitPrices[[#This Row],[2020/21 Exit Revenue Recovery Price]]+ExitPrices[[#This Row],[2020/21 Exit Firm Price]]</f>
        <v>3.225096799590365E-2</v>
      </c>
      <c r="O210" s="9">
        <v>2.2933259787699108E-2</v>
      </c>
      <c r="P210" s="9">
        <v>2.0639933808929197E-2</v>
      </c>
      <c r="Q210" s="9">
        <v>0</v>
      </c>
      <c r="R210" s="9">
        <f>ExitPrices[[#This Row],[2021/22 Exit Revenue Recovery Price]]+ExitPrices[[#This Row],[2021/22 Exit Firm Price]]</f>
        <v>2.2933259787699108E-2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1.9380151739162077E-2</v>
      </c>
      <c r="J211" s="9">
        <f>ExitPrices[[#This Row],[2019/20 Exit Revenue Recovery Price]]+ExitPrices[[#This Row],[2019/20 Exit Firm Price]]</f>
        <v>3.0927365689629442E-2</v>
      </c>
      <c r="K211" s="9">
        <v>1.199879757346555E-2</v>
      </c>
      <c r="L211" s="9">
        <v>1.0798917816118993E-2</v>
      </c>
      <c r="M211" s="9">
        <v>2.0252170422438102E-2</v>
      </c>
      <c r="N211" s="9">
        <f>ExitPrices[[#This Row],[2020/21 Exit Revenue Recovery Price]]+ExitPrices[[#This Row],[2020/21 Exit Firm Price]]</f>
        <v>3.225096799590365E-2</v>
      </c>
      <c r="O211" s="9">
        <v>2.2933259787699108E-2</v>
      </c>
      <c r="P211" s="9">
        <v>2.0639933808929197E-2</v>
      </c>
      <c r="Q211" s="9">
        <v>0</v>
      </c>
      <c r="R211" s="9">
        <f>ExitPrices[[#This Row],[2021/22 Exit Revenue Recovery Price]]+ExitPrices[[#This Row],[2021/22 Exit Firm Price]]</f>
        <v>2.2933259787699108E-2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1.9380151739162077E-2</v>
      </c>
      <c r="J212" s="9">
        <f>ExitPrices[[#This Row],[2019/20 Exit Revenue Recovery Price]]+ExitPrices[[#This Row],[2019/20 Exit Firm Price]]</f>
        <v>3.0693807653786639E-2</v>
      </c>
      <c r="K212" s="9">
        <v>1.1756105647451607E-2</v>
      </c>
      <c r="L212" s="9">
        <v>1.0580495082706446E-2</v>
      </c>
      <c r="M212" s="9">
        <v>2.0252170422438102E-2</v>
      </c>
      <c r="N212" s="9">
        <f>ExitPrices[[#This Row],[2020/21 Exit Revenue Recovery Price]]+ExitPrices[[#This Row],[2020/21 Exit Firm Price]]</f>
        <v>3.2008276069889707E-2</v>
      </c>
      <c r="O212" s="9">
        <v>1.8658380575969764E-2</v>
      </c>
      <c r="P212" s="9">
        <v>1.679254251837279E-2</v>
      </c>
      <c r="Q212" s="9">
        <v>0</v>
      </c>
      <c r="R212" s="9">
        <f>ExitPrices[[#This Row],[2021/22 Exit Revenue Recovery Price]]+ExitPrices[[#This Row],[2021/22 Exit Firm Price]]</f>
        <v>1.8658380575969764E-2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1.9380151739162077E-2</v>
      </c>
      <c r="J213" s="9">
        <f>ExitPrices[[#This Row],[2019/20 Exit Revenue Recovery Price]]+ExitPrices[[#This Row],[2019/20 Exit Firm Price]]</f>
        <v>3.0367871137882092E-2</v>
      </c>
      <c r="K213" s="9">
        <v>1.1417422542339399E-2</v>
      </c>
      <c r="L213" s="9">
        <v>1.027568028810546E-2</v>
      </c>
      <c r="M213" s="9">
        <v>2.0252170422438102E-2</v>
      </c>
      <c r="N213" s="9">
        <f>ExitPrices[[#This Row],[2020/21 Exit Revenue Recovery Price]]+ExitPrices[[#This Row],[2020/21 Exit Firm Price]]</f>
        <v>3.1669592964777504E-2</v>
      </c>
      <c r="O213" s="9">
        <v>2.1622173945100461E-2</v>
      </c>
      <c r="P213" s="9">
        <v>1.9459956550590417E-2</v>
      </c>
      <c r="Q213" s="9">
        <v>0</v>
      </c>
      <c r="R213" s="9">
        <f>ExitPrices[[#This Row],[2021/22 Exit Revenue Recovery Price]]+ExitPrices[[#This Row],[2021/22 Exit Firm Price]]</f>
        <v>2.1622173945100461E-2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1.9380151739162077E-2</v>
      </c>
      <c r="J214" s="9">
        <f>ExitPrices[[#This Row],[2019/20 Exit Revenue Recovery Price]]+ExitPrices[[#This Row],[2019/20 Exit Firm Price]]</f>
        <v>2.9516806338900442E-2</v>
      </c>
      <c r="K214" s="9">
        <v>1.0533074656460863E-2</v>
      </c>
      <c r="L214" s="9">
        <v>9.4797671908147755E-3</v>
      </c>
      <c r="M214" s="9">
        <v>2.0252170422438102E-2</v>
      </c>
      <c r="N214" s="9">
        <f>ExitPrices[[#This Row],[2020/21 Exit Revenue Recovery Price]]+ExitPrices[[#This Row],[2020/21 Exit Firm Price]]</f>
        <v>3.0785245078898966E-2</v>
      </c>
      <c r="O214" s="9">
        <v>2.0077525146303985E-2</v>
      </c>
      <c r="P214" s="9">
        <v>1.8069772631673586E-2</v>
      </c>
      <c r="Q214" s="9">
        <v>0</v>
      </c>
      <c r="R214" s="9">
        <f>ExitPrices[[#This Row],[2021/22 Exit Revenue Recovery Price]]+ExitPrices[[#This Row],[2021/22 Exit Firm Price]]</f>
        <v>2.0077525146303985E-2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1.9380151739162077E-2</v>
      </c>
      <c r="J215" s="9">
        <f>ExitPrices[[#This Row],[2019/20 Exit Revenue Recovery Price]]+ExitPrices[[#This Row],[2019/20 Exit Firm Price]]</f>
        <v>3.2976410683975034E-2</v>
      </c>
      <c r="K215" s="9">
        <v>1.4127975764113052E-2</v>
      </c>
      <c r="L215" s="9">
        <v>1.2715178187701745E-2</v>
      </c>
      <c r="M215" s="9">
        <v>2.0252170422438102E-2</v>
      </c>
      <c r="N215" s="9">
        <f>ExitPrices[[#This Row],[2020/21 Exit Revenue Recovery Price]]+ExitPrices[[#This Row],[2020/21 Exit Firm Price]]</f>
        <v>3.438014618655115E-2</v>
      </c>
      <c r="O215" s="9">
        <v>2.5992993307520012E-2</v>
      </c>
      <c r="P215" s="9">
        <v>2.3393693976768007E-2</v>
      </c>
      <c r="Q215" s="9">
        <v>0</v>
      </c>
      <c r="R215" s="9">
        <f>ExitPrices[[#This Row],[2021/22 Exit Revenue Recovery Price]]+ExitPrices[[#This Row],[2021/22 Exit Firm Price]]</f>
        <v>2.5992993307520012E-2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1.9380151739162077E-2</v>
      </c>
      <c r="J216" s="9">
        <f>ExitPrices[[#This Row],[2019/20 Exit Revenue Recovery Price]]+ExitPrices[[#This Row],[2019/20 Exit Firm Price]]</f>
        <v>3.2976410683975034E-2</v>
      </c>
      <c r="K216" s="9">
        <v>1.4127975764113052E-2</v>
      </c>
      <c r="L216" s="9">
        <v>1.2715178187701745E-2</v>
      </c>
      <c r="M216" s="9">
        <v>2.0252170422438102E-2</v>
      </c>
      <c r="N216" s="9">
        <f>ExitPrices[[#This Row],[2020/21 Exit Revenue Recovery Price]]+ExitPrices[[#This Row],[2020/21 Exit Firm Price]]</f>
        <v>3.438014618655115E-2</v>
      </c>
      <c r="O216" s="9">
        <v>2.5992993307520012E-2</v>
      </c>
      <c r="P216" s="9">
        <v>2.3393693976768007E-2</v>
      </c>
      <c r="Q216" s="9">
        <v>0</v>
      </c>
      <c r="R216" s="9">
        <f>ExitPrices[[#This Row],[2021/22 Exit Revenue Recovery Price]]+ExitPrices[[#This Row],[2021/22 Exit Firm Price]]</f>
        <v>2.5992993307520012E-2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1.9380151739162077E-2</v>
      </c>
      <c r="J217" s="9">
        <f>ExitPrices[[#This Row],[2019/20 Exit Revenue Recovery Price]]+ExitPrices[[#This Row],[2019/20 Exit Firm Price]]</f>
        <v>3.2976410683975041E-2</v>
      </c>
      <c r="K217" s="9">
        <v>1.4127975764113053E-2</v>
      </c>
      <c r="L217" s="9">
        <v>1.2715178187701747E-2</v>
      </c>
      <c r="M217" s="9">
        <v>2.0252170422438102E-2</v>
      </c>
      <c r="N217" s="9">
        <f>ExitPrices[[#This Row],[2020/21 Exit Revenue Recovery Price]]+ExitPrices[[#This Row],[2020/21 Exit Firm Price]]</f>
        <v>3.4380146186551157E-2</v>
      </c>
      <c r="O217" s="9">
        <v>2.5992993307520008E-2</v>
      </c>
      <c r="P217" s="9">
        <v>2.3393693976768007E-2</v>
      </c>
      <c r="Q217" s="9">
        <v>0</v>
      </c>
      <c r="R217" s="9">
        <f>ExitPrices[[#This Row],[2021/22 Exit Revenue Recovery Price]]+ExitPrices[[#This Row],[2021/22 Exit Firm Price]]</f>
        <v>2.5992993307520008E-2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1.9380151739162077E-2</v>
      </c>
      <c r="J218" s="9">
        <f>ExitPrices[[#This Row],[2019/20 Exit Revenue Recovery Price]]+ExitPrices[[#This Row],[2019/20 Exit Firm Price]]</f>
        <v>2.8095549799638773E-2</v>
      </c>
      <c r="K218" s="9">
        <v>9.0562362097397174E-3</v>
      </c>
      <c r="L218" s="9">
        <v>8.150612588765746E-3</v>
      </c>
      <c r="M218" s="9">
        <v>2.0252170422438102E-2</v>
      </c>
      <c r="N218" s="9">
        <f>ExitPrices[[#This Row],[2020/21 Exit Revenue Recovery Price]]+ExitPrices[[#This Row],[2020/21 Exit Firm Price]]</f>
        <v>2.9308406632177819E-2</v>
      </c>
      <c r="O218" s="9">
        <v>1.652249453378838E-2</v>
      </c>
      <c r="P218" s="9">
        <v>1.4870245080409543E-2</v>
      </c>
      <c r="Q218" s="9">
        <v>0</v>
      </c>
      <c r="R218" s="9">
        <f>ExitPrices[[#This Row],[2021/22 Exit Revenue Recovery Price]]+ExitPrices[[#This Row],[2021/22 Exit Firm Price]]</f>
        <v>1.652249453378838E-2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1.9380151739162077E-2</v>
      </c>
      <c r="J219" s="9">
        <f>ExitPrices[[#This Row],[2019/20 Exit Revenue Recovery Price]]+ExitPrices[[#This Row],[2019/20 Exit Firm Price]]</f>
        <v>2.9675886284178887E-2</v>
      </c>
      <c r="K219" s="9">
        <v>1.0698375833834196E-2</v>
      </c>
      <c r="L219" s="9">
        <v>9.6285382504507772E-3</v>
      </c>
      <c r="M219" s="9">
        <v>2.0252170422438102E-2</v>
      </c>
      <c r="N219" s="9">
        <f>ExitPrices[[#This Row],[2020/21 Exit Revenue Recovery Price]]+ExitPrices[[#This Row],[2020/21 Exit Firm Price]]</f>
        <v>3.0950546256272297E-2</v>
      </c>
      <c r="O219" s="9">
        <v>1.959312128332966E-2</v>
      </c>
      <c r="P219" s="9">
        <v>1.7633809154996693E-2</v>
      </c>
      <c r="Q219" s="9">
        <v>0</v>
      </c>
      <c r="R219" s="9">
        <f>ExitPrices[[#This Row],[2021/22 Exit Revenue Recovery Price]]+ExitPrices[[#This Row],[2021/22 Exit Firm Price]]</f>
        <v>1.959312128332966E-2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1.9380151739162077E-2</v>
      </c>
      <c r="J220" s="9">
        <f>ExitPrices[[#This Row],[2019/20 Exit Revenue Recovery Price]]+ExitPrices[[#This Row],[2019/20 Exit Firm Price]]</f>
        <v>3.0551151287145948E-2</v>
      </c>
      <c r="K220" s="9">
        <v>1.1607870335173668E-2</v>
      </c>
      <c r="L220" s="9">
        <v>1.0447083301656302E-2</v>
      </c>
      <c r="M220" s="9">
        <v>2.0252170422438102E-2</v>
      </c>
      <c r="N220" s="9">
        <f>ExitPrices[[#This Row],[2020/21 Exit Revenue Recovery Price]]+ExitPrices[[#This Row],[2020/21 Exit Firm Price]]</f>
        <v>3.1860040757611771E-2</v>
      </c>
      <c r="O220" s="9">
        <v>2.1189939031469311E-2</v>
      </c>
      <c r="P220" s="9">
        <v>1.9070945128322379E-2</v>
      </c>
      <c r="Q220" s="9">
        <v>0</v>
      </c>
      <c r="R220" s="9">
        <f>ExitPrices[[#This Row],[2021/22 Exit Revenue Recovery Price]]+ExitPrices[[#This Row],[2021/22 Exit Firm Price]]</f>
        <v>2.1189939031469311E-2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1.9380151739162077E-2</v>
      </c>
      <c r="J221" s="9">
        <f>ExitPrices[[#This Row],[2019/20 Exit Revenue Recovery Price]]+ExitPrices[[#This Row],[2019/20 Exit Firm Price]]</f>
        <v>2.9700555743312498E-2</v>
      </c>
      <c r="K221" s="9">
        <v>1.0724010055877786E-2</v>
      </c>
      <c r="L221" s="9">
        <v>9.6516090502900068E-3</v>
      </c>
      <c r="M221" s="9">
        <v>2.0252170422438102E-2</v>
      </c>
      <c r="N221" s="9">
        <f>ExitPrices[[#This Row],[2020/21 Exit Revenue Recovery Price]]+ExitPrices[[#This Row],[2020/21 Exit Firm Price]]</f>
        <v>3.0976180478315886E-2</v>
      </c>
      <c r="O221" s="9">
        <v>1.6231700156836126E-2</v>
      </c>
      <c r="P221" s="9">
        <v>1.4608530141152513E-2</v>
      </c>
      <c r="Q221" s="9">
        <v>0</v>
      </c>
      <c r="R221" s="9">
        <f>ExitPrices[[#This Row],[2021/22 Exit Revenue Recovery Price]]+ExitPrices[[#This Row],[2021/22 Exit Firm Price]]</f>
        <v>1.6231700156836126E-2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-0.499984740745262"/>
  </sheetPr>
  <dimension ref="A1:L29"/>
  <sheetViews>
    <sheetView topLeftCell="D1" workbookViewId="0">
      <selection activeCell="H3" sqref="H3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5648994.3907039743</v>
      </c>
      <c r="D5" s="8">
        <v>5251431.40995734</v>
      </c>
      <c r="E5" s="8">
        <v>24418542.034354646</v>
      </c>
      <c r="H5" s="6" t="s">
        <v>54</v>
      </c>
      <c r="I5" s="8">
        <v>39875804.109302476</v>
      </c>
      <c r="J5" s="8">
        <v>36943144.808812156</v>
      </c>
      <c r="K5" s="8">
        <v>41019633.666188315</v>
      </c>
      <c r="L5" s="8">
        <v>24418542.034355201</v>
      </c>
    </row>
    <row r="6" spans="1:12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14559047.456171449</v>
      </c>
      <c r="H6" s="6" t="s">
        <v>55</v>
      </c>
      <c r="I6" s="8">
        <v>51686236.641914167</v>
      </c>
      <c r="J6" s="8">
        <v>39635697.756825596</v>
      </c>
      <c r="K6" s="8">
        <v>42126759.716950975</v>
      </c>
      <c r="L6" s="8">
        <v>14559047.456172001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1240813.5869571338</v>
      </c>
      <c r="K7" s="8">
        <v>1296611.9565491062</v>
      </c>
      <c r="L7" s="8">
        <v>1.8680291157694542E-8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218497.0687466368</v>
      </c>
      <c r="H8" s="6" t="s">
        <v>58</v>
      </c>
      <c r="I8" s="8">
        <v>0</v>
      </c>
      <c r="J8" s="8">
        <v>0</v>
      </c>
      <c r="K8" s="8">
        <v>0</v>
      </c>
      <c r="L8" s="8">
        <v>218497.0687466368</v>
      </c>
    </row>
    <row r="9" spans="1:12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2745209.0041440879</v>
      </c>
      <c r="H9" s="6" t="s">
        <v>56</v>
      </c>
      <c r="I9" s="8">
        <v>3120794.8310000002</v>
      </c>
      <c r="J9" s="8">
        <v>2585164.1125101703</v>
      </c>
      <c r="K9" s="8">
        <v>2843201.1562432819</v>
      </c>
      <c r="L9" s="8">
        <v>2745209.0041441219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43871220.492625244</v>
      </c>
      <c r="H14" s="6" t="s">
        <v>63</v>
      </c>
      <c r="I14" s="8">
        <v>109100873.88495882</v>
      </c>
      <c r="J14" s="8">
        <v>78415178.553908393</v>
      </c>
      <c r="K14" s="8">
        <v>86535508.50361605</v>
      </c>
      <c r="L14" s="8">
        <v>43871220.492626421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60943.282215201107</v>
      </c>
      <c r="K22" s="8">
        <v>63683.851645562419</v>
      </c>
      <c r="L22" s="8">
        <v>9.1749338325454167E-10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17723215.730407238</v>
      </c>
      <c r="K23" s="8">
        <v>18520214.209533084</v>
      </c>
      <c r="L23" s="8">
        <v>2.6682076467790701E-7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262169596.74707854</v>
      </c>
      <c r="H26" s="6" t="s">
        <v>75</v>
      </c>
      <c r="I26" s="8">
        <v>174922461.39901033</v>
      </c>
      <c r="J26" s="8">
        <v>175293747.65682328</v>
      </c>
      <c r="K26" s="8">
        <v>177845959.38671041</v>
      </c>
      <c r="L26" s="8">
        <v>262169596.74708009</v>
      </c>
    </row>
    <row r="27" spans="1:12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21820806.937585931</v>
      </c>
      <c r="H27" s="6" t="s">
        <v>76</v>
      </c>
      <c r="I27" s="8">
        <v>28988434.470129699</v>
      </c>
      <c r="J27" s="8">
        <v>24566273.634631578</v>
      </c>
      <c r="K27" s="8">
        <v>26470333.604965534</v>
      </c>
      <c r="L27" s="8">
        <v>21820806.93758624</v>
      </c>
    </row>
    <row r="28" spans="1:12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7682931.401105307</v>
      </c>
      <c r="H28" s="6" t="s">
        <v>77</v>
      </c>
      <c r="I28" s="8">
        <v>11050513.991195058</v>
      </c>
      <c r="J28" s="8">
        <v>9423312.9854660854</v>
      </c>
      <c r="K28" s="8">
        <v>9934839.9955255352</v>
      </c>
      <c r="L28" s="8">
        <v>7682931.4011054197</v>
      </c>
    </row>
    <row r="29" spans="1:12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6348.9602451325663</v>
      </c>
      <c r="H29" s="6" t="s">
        <v>78</v>
      </c>
      <c r="I29" s="8">
        <v>6309.4289042399996</v>
      </c>
      <c r="J29" s="8">
        <v>6519.2648669510454</v>
      </c>
      <c r="K29" s="8">
        <v>6618.9256442858432</v>
      </c>
      <c r="L29" s="8">
        <v>6348.9602451326346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79998168889431442"/>
  </sheetPr>
  <dimension ref="A1:Q27"/>
  <sheetViews>
    <sheetView workbookViewId="0">
      <selection activeCell="D3" sqref="D3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5648994.3907039743</v>
      </c>
      <c r="G3" s="4">
        <v>31294150.41810818</v>
      </c>
      <c r="H3" s="4">
        <v>36943144.808812156</v>
      </c>
      <c r="I3" s="4">
        <v>5251431.40995734</v>
      </c>
      <c r="J3" s="4">
        <v>35768202.256230973</v>
      </c>
      <c r="K3" s="4">
        <v>41019633.666188315</v>
      </c>
      <c r="L3" s="4">
        <v>24418542.034354646</v>
      </c>
      <c r="M3" s="4">
        <v>5.5419912026398577E-7</v>
      </c>
      <c r="N3" s="4">
        <v>24418542.034355201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3022353.997306501</v>
      </c>
      <c r="G4" s="4">
        <v>36613343.759519093</v>
      </c>
      <c r="H4" s="4">
        <v>39635697.756825596</v>
      </c>
      <c r="I4" s="4">
        <v>3866943.9099250762</v>
      </c>
      <c r="J4" s="4">
        <v>38259815.807025902</v>
      </c>
      <c r="K4" s="4">
        <v>42126759.716950975</v>
      </c>
      <c r="L4" s="4">
        <v>14559047.456171449</v>
      </c>
      <c r="M4" s="4">
        <v>5.5120924599305125E-7</v>
      </c>
      <c r="N4" s="4">
        <v>14559047.456172001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341638.77872342558</v>
      </c>
      <c r="G5" s="4">
        <v>2243525.3337867446</v>
      </c>
      <c r="H5" s="4">
        <v>2585164.1125101703</v>
      </c>
      <c r="I5" s="4">
        <v>498786.32778991386</v>
      </c>
      <c r="J5" s="4">
        <v>2344414.828453368</v>
      </c>
      <c r="K5" s="4">
        <v>2843201.1562432819</v>
      </c>
      <c r="L5" s="4">
        <v>2745209.0041440879</v>
      </c>
      <c r="M5" s="4">
        <v>3.377598931486238E-8</v>
      </c>
      <c r="N5" s="4">
        <v>2745209.0041441219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1240813.5869571338</v>
      </c>
      <c r="H6" s="4">
        <v>1240813.5869571338</v>
      </c>
      <c r="I6" s="4">
        <v>0</v>
      </c>
      <c r="J6" s="4">
        <v>1296611.9565491062</v>
      </c>
      <c r="K6" s="4">
        <v>1296611.9565491062</v>
      </c>
      <c r="L6" s="4">
        <v>0</v>
      </c>
      <c r="M6" s="4">
        <v>1.8680291157694542E-8</v>
      </c>
      <c r="N6" s="4">
        <v>1.8680291157694542E-8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218497.0687466368</v>
      </c>
      <c r="M7" s="4">
        <v>0</v>
      </c>
      <c r="N7" s="4">
        <v>218497.0687466368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78415178.553908393</v>
      </c>
      <c r="H12" s="4">
        <v>78415178.553908393</v>
      </c>
      <c r="I12" s="4">
        <v>4594063.6671942361</v>
      </c>
      <c r="J12" s="4">
        <v>81941444.836421818</v>
      </c>
      <c r="K12" s="4">
        <v>86535508.50361605</v>
      </c>
      <c r="L12" s="4">
        <v>43871220.492625244</v>
      </c>
      <c r="M12" s="4">
        <v>1.1805305663696105E-6</v>
      </c>
      <c r="N12" s="4">
        <v>43871220.492626421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60943.282215201107</v>
      </c>
      <c r="H20" s="4">
        <v>60943.282215201107</v>
      </c>
      <c r="I20" s="4">
        <v>0</v>
      </c>
      <c r="J20" s="4">
        <v>63683.851645562419</v>
      </c>
      <c r="K20" s="4">
        <v>63683.851645562419</v>
      </c>
      <c r="L20" s="4">
        <v>0</v>
      </c>
      <c r="M20" s="4">
        <v>9.1749338325454167E-10</v>
      </c>
      <c r="N20" s="4">
        <v>9.1749338325454167E-10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17723215.730407238</v>
      </c>
      <c r="H21" s="4">
        <v>17723215.730407238</v>
      </c>
      <c r="I21" s="4">
        <v>0</v>
      </c>
      <c r="J21" s="4">
        <v>18520214.209533084</v>
      </c>
      <c r="K21" s="4">
        <v>18520214.209533084</v>
      </c>
      <c r="L21" s="4">
        <v>0</v>
      </c>
      <c r="M21" s="4">
        <v>2.6682076467790701E-7</v>
      </c>
      <c r="N21" s="4">
        <v>2.6682076467790701E-7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71681214.371392667</v>
      </c>
      <c r="G24" s="4">
        <v>103612533.28543063</v>
      </c>
      <c r="H24" s="4">
        <v>175293747.65682328</v>
      </c>
      <c r="I24" s="4">
        <v>69574055.437231153</v>
      </c>
      <c r="J24" s="4">
        <v>108271903.94947924</v>
      </c>
      <c r="K24" s="4">
        <v>177845959.38671041</v>
      </c>
      <c r="L24" s="4">
        <v>262169596.74707854</v>
      </c>
      <c r="M24" s="4">
        <v>1.5598735456343986E-6</v>
      </c>
      <c r="N24" s="4">
        <v>262169596.74708009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4145592.0317975455</v>
      </c>
      <c r="G25" s="4">
        <v>20420681.602834031</v>
      </c>
      <c r="H25" s="4">
        <v>24566273.634631578</v>
      </c>
      <c r="I25" s="4">
        <v>5131350.6945280051</v>
      </c>
      <c r="J25" s="4">
        <v>21338982.910437528</v>
      </c>
      <c r="K25" s="4">
        <v>26470333.604965534</v>
      </c>
      <c r="L25" s="4">
        <v>21820806.937585931</v>
      </c>
      <c r="M25" s="4">
        <v>3.0743077122083E-7</v>
      </c>
      <c r="N25" s="4">
        <v>21820806.93758624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1951239.5343779163</v>
      </c>
      <c r="G26" s="4">
        <v>7472073.4510881687</v>
      </c>
      <c r="H26" s="4">
        <v>9423312.9854660854</v>
      </c>
      <c r="I26" s="4">
        <v>2126753.5281190788</v>
      </c>
      <c r="J26" s="4">
        <v>7808086.4674064573</v>
      </c>
      <c r="K26" s="4">
        <v>9934839.9955255352</v>
      </c>
      <c r="L26" s="4">
        <v>7682931.401105307</v>
      </c>
      <c r="M26" s="4">
        <v>1.1249111799323688E-7</v>
      </c>
      <c r="N26" s="4">
        <v>7682931.4011054197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1985.9267199402532</v>
      </c>
      <c r="G27" s="4">
        <v>4533.3381470107925</v>
      </c>
      <c r="H27" s="4">
        <v>6519.2648669510454</v>
      </c>
      <c r="I27" s="4">
        <v>1881.7269979452394</v>
      </c>
      <c r="J27" s="4">
        <v>4737.1986463406038</v>
      </c>
      <c r="K27" s="4">
        <v>6618.9256442858432</v>
      </c>
      <c r="L27" s="4">
        <v>6348.9602451325663</v>
      </c>
      <c r="M27" s="4">
        <v>6.8248830761208157E-11</v>
      </c>
      <c r="N27" s="4">
        <v>6348.9602451326346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499984740745262"/>
  </sheetPr>
  <dimension ref="A1:L224"/>
  <sheetViews>
    <sheetView workbookViewId="0">
      <selection activeCell="H3" sqref="H3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1792071.3969075955</v>
      </c>
      <c r="F4" s="8"/>
      <c r="H4" s="6" t="s">
        <v>79</v>
      </c>
      <c r="I4" s="8">
        <v>647819.94123800599</v>
      </c>
      <c r="J4" s="8">
        <v>2017256.8820028708</v>
      </c>
      <c r="K4" s="8">
        <v>2095779.2838470065</v>
      </c>
      <c r="L4" s="8">
        <v>1792071.3969072311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2252191.7445491846</v>
      </c>
      <c r="F5" s="8"/>
      <c r="H5" s="6" t="s">
        <v>80</v>
      </c>
      <c r="I5" s="8">
        <v>3018237.6673142752</v>
      </c>
      <c r="J5" s="8">
        <v>2869879.3692483343</v>
      </c>
      <c r="K5" s="8">
        <v>2989244.3944789674</v>
      </c>
      <c r="L5" s="8">
        <v>2252191.7445481461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5170493.70014452</v>
      </c>
      <c r="F6" s="8"/>
      <c r="H6" s="6" t="s">
        <v>81</v>
      </c>
      <c r="I6" s="8">
        <v>5635190.2756541949</v>
      </c>
      <c r="J6" s="8">
        <v>3848446.6888362016</v>
      </c>
      <c r="K6" s="8">
        <v>3999868.3833432756</v>
      </c>
      <c r="L6" s="8">
        <v>5170493.7001437154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5463292.9783935742</v>
      </c>
      <c r="F7" s="8"/>
      <c r="H7" s="6" t="s">
        <v>82</v>
      </c>
      <c r="I7" s="8">
        <v>5503169.5907825595</v>
      </c>
      <c r="J7" s="8">
        <v>3640394.8725924985</v>
      </c>
      <c r="K7" s="8">
        <v>3781224.018601492</v>
      </c>
      <c r="L7" s="8">
        <v>5463292.9783929763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558846.18193258566</v>
      </c>
      <c r="F9" s="8"/>
      <c r="H9" s="6" t="s">
        <v>84</v>
      </c>
      <c r="I9" s="8">
        <v>139481.42801423749</v>
      </c>
      <c r="J9" s="8">
        <v>513536.95874469151</v>
      </c>
      <c r="K9" s="8">
        <v>533307.71665953519</v>
      </c>
      <c r="L9" s="8">
        <v>558846.18193250778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4378020.6137200706</v>
      </c>
      <c r="F10" s="8"/>
      <c r="H10" s="6" t="s">
        <v>85</v>
      </c>
      <c r="I10" s="8">
        <v>6687138.0446834862</v>
      </c>
      <c r="J10" s="8">
        <v>4699096.3102230486</v>
      </c>
      <c r="K10" s="8">
        <v>4891889.6813483369</v>
      </c>
      <c r="L10" s="8">
        <v>4378020.6137185507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251913.28999665764</v>
      </c>
      <c r="F11" s="8"/>
      <c r="H11" s="6" t="s">
        <v>86</v>
      </c>
      <c r="I11" s="8">
        <v>134687.81330750999</v>
      </c>
      <c r="J11" s="8">
        <v>251946.33822112659</v>
      </c>
      <c r="K11" s="8">
        <v>262021.35767995322</v>
      </c>
      <c r="L11" s="8">
        <v>251913.28999659393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604562.26340779976</v>
      </c>
      <c r="F12" s="8"/>
      <c r="H12" s="6" t="s">
        <v>87</v>
      </c>
      <c r="I12" s="8">
        <v>892221.5335040841</v>
      </c>
      <c r="J12" s="8">
        <v>530463.36069128488</v>
      </c>
      <c r="K12" s="8">
        <v>551738.72710393288</v>
      </c>
      <c r="L12" s="8">
        <v>604562.26340766135</v>
      </c>
    </row>
    <row r="13" spans="1:12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1153143.6672876675</v>
      </c>
      <c r="F13" s="8"/>
      <c r="H13" s="6" t="s">
        <v>88</v>
      </c>
      <c r="I13" s="8">
        <v>1240322.9678257403</v>
      </c>
      <c r="J13" s="8">
        <v>569035.27150096837</v>
      </c>
      <c r="K13" s="8">
        <v>589693.2379001946</v>
      </c>
      <c r="L13" s="8">
        <v>1153143.6672876661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4453552.9899023324</v>
      </c>
      <c r="F14" s="8"/>
      <c r="H14" s="6" t="s">
        <v>89</v>
      </c>
      <c r="I14" s="8">
        <v>4763839.4023804925</v>
      </c>
      <c r="J14" s="8">
        <v>3369725.7909332039</v>
      </c>
      <c r="K14" s="8">
        <v>3502665.8697268968</v>
      </c>
      <c r="L14" s="8">
        <v>4453552.9899016032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2214376.4222474275</v>
      </c>
      <c r="F16" s="8"/>
      <c r="H16" s="6" t="s">
        <v>91</v>
      </c>
      <c r="I16" s="8">
        <v>2865768.8618480652</v>
      </c>
      <c r="J16" s="8">
        <v>1581248.9339353135</v>
      </c>
      <c r="K16" s="8">
        <v>1642456.2821841086</v>
      </c>
      <c r="L16" s="8">
        <v>2214376.4222471653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177392.88574403728</v>
      </c>
      <c r="F17" s="8"/>
      <c r="H17" s="6" t="s">
        <v>92</v>
      </c>
      <c r="I17" s="8">
        <v>68411.095595477993</v>
      </c>
      <c r="J17" s="8">
        <v>158429.86825394409</v>
      </c>
      <c r="K17" s="8">
        <v>164741.33806398563</v>
      </c>
      <c r="L17" s="8">
        <v>177392.88574399884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20191.28568885793</v>
      </c>
      <c r="F19" s="8"/>
      <c r="H19" s="6" t="s">
        <v>94</v>
      </c>
      <c r="I19" s="8">
        <v>21984.427871559998</v>
      </c>
      <c r="J19" s="8">
        <v>27969.831662334276</v>
      </c>
      <c r="K19" s="8">
        <v>30876.85779008628</v>
      </c>
      <c r="L19" s="8">
        <v>20191.285688845968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798012.11760584847</v>
      </c>
      <c r="F20" s="8"/>
      <c r="H20" s="6" t="s">
        <v>95</v>
      </c>
      <c r="I20" s="8">
        <v>861911.85645636043</v>
      </c>
      <c r="J20" s="8">
        <v>1246031.0224984405</v>
      </c>
      <c r="K20" s="8">
        <v>1298420.738347135</v>
      </c>
      <c r="L20" s="8">
        <v>798012.11760535918</v>
      </c>
    </row>
    <row r="21" spans="1:12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16395285.275424069</v>
      </c>
      <c r="F21" s="8"/>
      <c r="H21" s="6" t="s">
        <v>96</v>
      </c>
      <c r="I21" s="8">
        <v>17851313.290570233</v>
      </c>
      <c r="J21" s="8">
        <v>22711449.695479847</v>
      </c>
      <c r="K21" s="8">
        <v>25071949.338843629</v>
      </c>
      <c r="L21" s="8">
        <v>16395285.275414355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64393.314898155644</v>
      </c>
      <c r="F22" s="8"/>
      <c r="H22" s="6" t="s">
        <v>97</v>
      </c>
      <c r="I22" s="8">
        <v>47057.826349369003</v>
      </c>
      <c r="J22" s="8">
        <v>72585.512833914108</v>
      </c>
      <c r="K22" s="8">
        <v>75508.518340776616</v>
      </c>
      <c r="L22" s="8">
        <v>64393.314898135905</v>
      </c>
    </row>
    <row r="23" spans="1:12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1195087.0809292602</v>
      </c>
      <c r="F23" s="8"/>
      <c r="H23" s="6" t="s">
        <v>98</v>
      </c>
      <c r="I23" s="8">
        <v>384305.16207196953</v>
      </c>
      <c r="J23" s="8">
        <v>1239584.8422223295</v>
      </c>
      <c r="K23" s="8">
        <v>1287716.0552092162</v>
      </c>
      <c r="L23" s="8">
        <v>1195087.0809290446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431.98619264069407</v>
      </c>
      <c r="F24" s="8"/>
      <c r="H24" s="6" t="s">
        <v>99</v>
      </c>
      <c r="I24" s="8">
        <v>491.67681750000003</v>
      </c>
      <c r="J24" s="8">
        <v>577.70643701825009</v>
      </c>
      <c r="K24" s="8">
        <v>601.77333427394615</v>
      </c>
      <c r="L24" s="8">
        <v>431.98619264048239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65665.400623655471</v>
      </c>
      <c r="D28" s="8">
        <v>68046.985602863366</v>
      </c>
      <c r="E28" s="8">
        <v>126048.96716615753</v>
      </c>
      <c r="F28" s="8"/>
      <c r="H28" s="6" t="s">
        <v>103</v>
      </c>
      <c r="I28" s="8">
        <v>395757.285200816</v>
      </c>
      <c r="J28" s="8">
        <v>65665.400623655471</v>
      </c>
      <c r="K28" s="8">
        <v>68046.985602863366</v>
      </c>
      <c r="L28" s="8">
        <v>126048.96716615753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1545798.1732275875</v>
      </c>
      <c r="F29" s="8"/>
      <c r="H29" s="6" t="s">
        <v>104</v>
      </c>
      <c r="I29" s="8">
        <v>540323.68330567691</v>
      </c>
      <c r="J29" s="8">
        <v>1570019.0912209379</v>
      </c>
      <c r="K29" s="8">
        <v>1631422.8031305624</v>
      </c>
      <c r="L29" s="8">
        <v>1545798.1732272841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1095239.5075576119</v>
      </c>
      <c r="F30" s="8"/>
      <c r="H30" s="6" t="s">
        <v>105</v>
      </c>
      <c r="I30" s="8">
        <v>1395655.004090138</v>
      </c>
      <c r="J30" s="8">
        <v>2031969.9467054643</v>
      </c>
      <c r="K30" s="8">
        <v>2117305.484472692</v>
      </c>
      <c r="L30" s="8">
        <v>1095239.5075568208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3036299.0781485438</v>
      </c>
      <c r="F31" s="8"/>
      <c r="H31" s="6" t="s">
        <v>106</v>
      </c>
      <c r="I31" s="8">
        <v>2094381.3875037518</v>
      </c>
      <c r="J31" s="8">
        <v>3813239.5122385807</v>
      </c>
      <c r="K31" s="8">
        <v>3967737.9001436261</v>
      </c>
      <c r="L31" s="8">
        <v>3036299.0781474425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65035.332030312056</v>
      </c>
      <c r="F32" s="8"/>
      <c r="H32" s="6" t="s">
        <v>107</v>
      </c>
      <c r="I32" s="8">
        <v>87112.586246399995</v>
      </c>
      <c r="J32" s="8">
        <v>122912.90258928279</v>
      </c>
      <c r="K32" s="8">
        <v>128077.58191427846</v>
      </c>
      <c r="L32" s="8">
        <v>65035.332030264013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734072.99101114937</v>
      </c>
      <c r="F33" s="8"/>
      <c r="H33" s="6" t="s">
        <v>108</v>
      </c>
      <c r="I33" s="8">
        <v>939617.12947399996</v>
      </c>
      <c r="J33" s="8">
        <v>808980.48926482443</v>
      </c>
      <c r="K33" s="8">
        <v>842274.45438859449</v>
      </c>
      <c r="L33" s="8">
        <v>734072.99101088068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1213241.8036989984</v>
      </c>
      <c r="F34" s="8"/>
      <c r="H34" s="6" t="s">
        <v>109</v>
      </c>
      <c r="I34" s="8">
        <v>1226581.5680981171</v>
      </c>
      <c r="J34" s="8">
        <v>2013872.8112409143</v>
      </c>
      <c r="K34" s="8">
        <v>2097142.0065672309</v>
      </c>
      <c r="L34" s="8">
        <v>1213241.8036983032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9765778.2964081429</v>
      </c>
      <c r="F35" s="8"/>
      <c r="H35" s="6" t="s">
        <v>110</v>
      </c>
      <c r="I35" s="8">
        <v>12094259.795830781</v>
      </c>
      <c r="J35" s="8">
        <v>8954899.946307363</v>
      </c>
      <c r="K35" s="8">
        <v>9309644.8622553311</v>
      </c>
      <c r="L35" s="8">
        <v>9765778.2964061052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3608190.6403691471</v>
      </c>
      <c r="F36" s="8"/>
      <c r="H36" s="6" t="s">
        <v>111</v>
      </c>
      <c r="I36" s="8">
        <v>1462549.0620878767</v>
      </c>
      <c r="J36" s="8">
        <v>2736080.5865434408</v>
      </c>
      <c r="K36" s="8">
        <v>2841694.9202049235</v>
      </c>
      <c r="L36" s="8">
        <v>3608190.6403687135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16667.345994328603</v>
      </c>
      <c r="F37" s="8"/>
      <c r="H37" s="6" t="s">
        <v>112</v>
      </c>
      <c r="I37" s="8">
        <v>25174.221874966999</v>
      </c>
      <c r="J37" s="8">
        <v>30806.565506513089</v>
      </c>
      <c r="K37" s="8">
        <v>32111.897497304184</v>
      </c>
      <c r="L37" s="8">
        <v>16667.345994315823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717824.35483115772</v>
      </c>
      <c r="F38" s="8"/>
      <c r="H38" s="6" t="s">
        <v>113</v>
      </c>
      <c r="I38" s="8">
        <v>1054313.7029117001</v>
      </c>
      <c r="J38" s="8">
        <v>1326768.1019402361</v>
      </c>
      <c r="K38" s="8">
        <v>1382985.7561755846</v>
      </c>
      <c r="L38" s="8">
        <v>717824.35483060731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7368730.4263566714</v>
      </c>
      <c r="F39" s="8"/>
      <c r="H39" s="6" t="s">
        <v>114</v>
      </c>
      <c r="I39" s="8">
        <v>10180614.872511864</v>
      </c>
      <c r="J39" s="8">
        <v>6637654.3335145041</v>
      </c>
      <c r="K39" s="8">
        <v>6902745.5449718591</v>
      </c>
      <c r="L39" s="8">
        <v>7368730.4263550155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5829926.2121067923</v>
      </c>
      <c r="F40" s="8"/>
      <c r="H40" s="6" t="s">
        <v>115</v>
      </c>
      <c r="I40" s="8">
        <v>6558193.5227260888</v>
      </c>
      <c r="J40" s="8">
        <v>4171275.6466590222</v>
      </c>
      <c r="K40" s="8">
        <v>4332402.0582569167</v>
      </c>
      <c r="L40" s="8">
        <v>5829926.2121061236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155142.78118651241</v>
      </c>
      <c r="F42" s="8"/>
      <c r="H42" s="6" t="s">
        <v>117</v>
      </c>
      <c r="I42" s="8">
        <v>71881.822883347995</v>
      </c>
      <c r="J42" s="8">
        <v>144203.02330826467</v>
      </c>
      <c r="K42" s="8">
        <v>149980.44365452093</v>
      </c>
      <c r="L42" s="8">
        <v>155142.78118647521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4289544.3136642426</v>
      </c>
      <c r="F43" s="8"/>
      <c r="H43" s="6" t="s">
        <v>118</v>
      </c>
      <c r="I43" s="8">
        <v>1443234.8780793629</v>
      </c>
      <c r="J43" s="8">
        <v>4294468.856547243</v>
      </c>
      <c r="K43" s="8">
        <v>4462139.8260807814</v>
      </c>
      <c r="L43" s="8">
        <v>4289544.3136634324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824997.0083721733</v>
      </c>
      <c r="F44" s="8"/>
      <c r="H44" s="6" t="s">
        <v>119</v>
      </c>
      <c r="I44" s="8">
        <v>909046.32780777756</v>
      </c>
      <c r="J44" s="8">
        <v>1068719.4384091489</v>
      </c>
      <c r="K44" s="8">
        <v>1112597.0011997959</v>
      </c>
      <c r="L44" s="8">
        <v>824997.00837182545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1654927.3672904347</v>
      </c>
      <c r="F45" s="8"/>
      <c r="H45" s="6" t="s">
        <v>120</v>
      </c>
      <c r="I45" s="8">
        <v>13824.184827382502</v>
      </c>
      <c r="J45" s="8">
        <v>1305114.3395562007</v>
      </c>
      <c r="K45" s="8">
        <v>1352500.8970242147</v>
      </c>
      <c r="L45" s="8">
        <v>1654927.3672904312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1574288.7545970746</v>
      </c>
      <c r="F46" s="8"/>
      <c r="H46" s="6" t="s">
        <v>121</v>
      </c>
      <c r="I46" s="8">
        <v>2475160.5434073429</v>
      </c>
      <c r="J46" s="8">
        <v>2178163.6855542581</v>
      </c>
      <c r="K46" s="8">
        <v>2269222.7221458349</v>
      </c>
      <c r="L46" s="8">
        <v>1574288.7545962548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612570.46557219094</v>
      </c>
      <c r="F47" s="8"/>
      <c r="H47" s="6" t="s">
        <v>122</v>
      </c>
      <c r="I47" s="8">
        <v>563797.21973586758</v>
      </c>
      <c r="J47" s="8">
        <v>524224.91852920211</v>
      </c>
      <c r="K47" s="8">
        <v>545199.11220099428</v>
      </c>
      <c r="L47" s="8">
        <v>612570.46557205764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3441.5642199822605</v>
      </c>
      <c r="F48" s="8"/>
      <c r="H48" s="6" t="s">
        <v>123</v>
      </c>
      <c r="I48" s="8">
        <v>5015.778931152</v>
      </c>
      <c r="J48" s="8">
        <v>5455.3481875776488</v>
      </c>
      <c r="K48" s="8">
        <v>5686.1305456776572</v>
      </c>
      <c r="L48" s="8">
        <v>3441.5642199800222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292455.92042543495</v>
      </c>
      <c r="F50" s="8"/>
      <c r="H50" s="6" t="s">
        <v>125</v>
      </c>
      <c r="I50" s="8">
        <v>119378.526736728</v>
      </c>
      <c r="J50" s="8">
        <v>330984.53470972041</v>
      </c>
      <c r="K50" s="8">
        <v>343977.72152490902</v>
      </c>
      <c r="L50" s="8">
        <v>292455.92042536772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2036334.4519313499</v>
      </c>
      <c r="F51" s="8"/>
      <c r="H51" s="6" t="s">
        <v>126</v>
      </c>
      <c r="I51" s="8">
        <v>3257698.8612657283</v>
      </c>
      <c r="J51" s="8">
        <v>2989701.0235481281</v>
      </c>
      <c r="K51" s="8">
        <v>3115319.6054889383</v>
      </c>
      <c r="L51" s="8">
        <v>2036334.4519301816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2549.0659592462821</v>
      </c>
      <c r="F53" s="8"/>
      <c r="H53" s="6" t="s">
        <v>127</v>
      </c>
      <c r="I53" s="8">
        <v>3970.9728864960007</v>
      </c>
      <c r="J53" s="8">
        <v>2829.1185663458018</v>
      </c>
      <c r="K53" s="8">
        <v>2944.8575147040528</v>
      </c>
      <c r="L53" s="8">
        <v>2549.0659592453894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694190.69498320867</v>
      </c>
      <c r="F54" s="8"/>
      <c r="H54" s="6" t="s">
        <v>128</v>
      </c>
      <c r="I54" s="8">
        <v>794467.85029603401</v>
      </c>
      <c r="J54" s="8">
        <v>504220.93499264098</v>
      </c>
      <c r="K54" s="8">
        <v>523924.94762468763</v>
      </c>
      <c r="L54" s="8">
        <v>694190.69498311239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591027.32628963317</v>
      </c>
      <c r="F56" s="8"/>
      <c r="H56" s="6" t="s">
        <v>130</v>
      </c>
      <c r="I56" s="8">
        <v>788743.10848875716</v>
      </c>
      <c r="J56" s="8">
        <v>430489.16838381224</v>
      </c>
      <c r="K56" s="8">
        <v>447177.23247357953</v>
      </c>
      <c r="L56" s="8">
        <v>591027.32628956006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193825.63720944984</v>
      </c>
      <c r="F57" s="8"/>
      <c r="H57" s="6" t="s">
        <v>131</v>
      </c>
      <c r="I57" s="8">
        <v>68226.029961856504</v>
      </c>
      <c r="J57" s="8">
        <v>203279.30575612577</v>
      </c>
      <c r="K57" s="8">
        <v>211214.73191488953</v>
      </c>
      <c r="L57" s="8">
        <v>193825.63720941159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10257.436363891386</v>
      </c>
      <c r="F58" s="8"/>
      <c r="H58" s="6" t="s">
        <v>132</v>
      </c>
      <c r="I58" s="8">
        <v>2655.1563506100001</v>
      </c>
      <c r="J58" s="8">
        <v>8687.4055708099695</v>
      </c>
      <c r="K58" s="8">
        <v>9017.3012954313708</v>
      </c>
      <c r="L58" s="8">
        <v>10257.436363890378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2086561.9174008216</v>
      </c>
      <c r="F60" s="8"/>
      <c r="H60" s="6" t="s">
        <v>134</v>
      </c>
      <c r="I60" s="8">
        <v>1188702.9145922482</v>
      </c>
      <c r="J60" s="8">
        <v>2457683.9358678586</v>
      </c>
      <c r="K60" s="8">
        <v>2556655.6953748437</v>
      </c>
      <c r="L60" s="8">
        <v>2086561.9174001531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248454.51166173781</v>
      </c>
      <c r="F63" s="8"/>
      <c r="H63" s="6" t="s">
        <v>137</v>
      </c>
      <c r="I63" s="8">
        <v>391188.65633100003</v>
      </c>
      <c r="J63" s="8">
        <v>343744.97994320386</v>
      </c>
      <c r="K63" s="8">
        <v>358115.32349755982</v>
      </c>
      <c r="L63" s="8">
        <v>248454.51166160844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3255387.6169324457</v>
      </c>
      <c r="F64" s="8"/>
      <c r="H64" s="6" t="s">
        <v>138</v>
      </c>
      <c r="I64" s="8">
        <v>4228709.1944085117</v>
      </c>
      <c r="J64" s="8">
        <v>4355011.1746408092</v>
      </c>
      <c r="K64" s="8">
        <v>4536174.0976011958</v>
      </c>
      <c r="L64" s="8">
        <v>3255387.6169308675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9384100.5318228975</v>
      </c>
      <c r="F65" s="8"/>
      <c r="H65" s="6" t="s">
        <v>139</v>
      </c>
      <c r="I65" s="8">
        <v>5609100.9043565728</v>
      </c>
      <c r="J65" s="8">
        <v>6998310.2514289655</v>
      </c>
      <c r="K65" s="8">
        <v>7272402.6187159028</v>
      </c>
      <c r="L65" s="8">
        <v>9384100.5318215191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4611787.7397391284</v>
      </c>
      <c r="F67" s="8"/>
      <c r="H67" s="6" t="s">
        <v>141</v>
      </c>
      <c r="I67" s="8">
        <v>7346697.3957120534</v>
      </c>
      <c r="J67" s="8">
        <v>5061527.109782327</v>
      </c>
      <c r="K67" s="8">
        <v>5269797.2917122627</v>
      </c>
      <c r="L67" s="8">
        <v>4611787.7397374492</v>
      </c>
    </row>
    <row r="68" spans="1:12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5064853.6485249596</v>
      </c>
      <c r="F68" s="8"/>
      <c r="H68" s="6" t="s">
        <v>142</v>
      </c>
      <c r="I68" s="8">
        <v>1184957.3169686464</v>
      </c>
      <c r="J68" s="8">
        <v>4673817.6683679856</v>
      </c>
      <c r="K68" s="8">
        <v>4853051.7788390676</v>
      </c>
      <c r="L68" s="8">
        <v>5064853.6485242983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4245164.5204895977</v>
      </c>
      <c r="F69" s="8"/>
      <c r="H69" s="6" t="s">
        <v>143</v>
      </c>
      <c r="I69" s="8">
        <v>1980640.1781221512</v>
      </c>
      <c r="J69" s="8">
        <v>3120187.1482341574</v>
      </c>
      <c r="K69" s="8">
        <v>3241941.9846415175</v>
      </c>
      <c r="L69" s="8">
        <v>4245164.5204890138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717943.41928986565</v>
      </c>
      <c r="F72" s="8"/>
      <c r="H72" s="6" t="s">
        <v>146</v>
      </c>
      <c r="I72" s="8">
        <v>1065169.09271619</v>
      </c>
      <c r="J72" s="8">
        <v>1345814.3878419623</v>
      </c>
      <c r="K72" s="8">
        <v>1402825.5670554424</v>
      </c>
      <c r="L72" s="8">
        <v>717943.41928930825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2490474.0825888221</v>
      </c>
      <c r="F73" s="8"/>
      <c r="H73" s="6" t="s">
        <v>147</v>
      </c>
      <c r="I73" s="8">
        <v>2615255.869682312</v>
      </c>
      <c r="J73" s="8">
        <v>1550060.9759883783</v>
      </c>
      <c r="K73" s="8">
        <v>1609088.5072572518</v>
      </c>
      <c r="L73" s="8">
        <v>2490474.0825886312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1353229.7341501727</v>
      </c>
      <c r="F74" s="8"/>
      <c r="H74" s="6" t="s">
        <v>148</v>
      </c>
      <c r="I74" s="8">
        <v>1835243.9530452257</v>
      </c>
      <c r="J74" s="8">
        <v>955641.9463438422</v>
      </c>
      <c r="K74" s="8">
        <v>992706.3226828801</v>
      </c>
      <c r="L74" s="8">
        <v>1353229.7341500092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3412125.80883057</v>
      </c>
      <c r="F75" s="8"/>
      <c r="H75" s="6" t="s">
        <v>149</v>
      </c>
      <c r="I75" s="8">
        <v>1565902.8440735075</v>
      </c>
      <c r="J75" s="8">
        <v>3644467.0396620808</v>
      </c>
      <c r="K75" s="8">
        <v>3789578.7467723349</v>
      </c>
      <c r="L75" s="8">
        <v>3412125.8088296908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637174.81960642396</v>
      </c>
      <c r="F77" s="8"/>
      <c r="H77" s="6" t="s">
        <v>151</v>
      </c>
      <c r="I77" s="8">
        <v>761480.13784698898</v>
      </c>
      <c r="J77" s="8">
        <v>872327.43703655829</v>
      </c>
      <c r="K77" s="8">
        <v>908733.04955350433</v>
      </c>
      <c r="L77" s="8">
        <v>637174.81960609986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452428.08749719791</v>
      </c>
      <c r="F78" s="8"/>
      <c r="H78" s="6" t="s">
        <v>152</v>
      </c>
      <c r="I78" s="8">
        <v>530901.74540444301</v>
      </c>
      <c r="J78" s="8">
        <v>374836.25271517871</v>
      </c>
      <c r="K78" s="8">
        <v>389796.10600338207</v>
      </c>
      <c r="L78" s="8">
        <v>452428.08749710512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13361250.275555218</v>
      </c>
      <c r="F79" s="8"/>
      <c r="H79" s="6" t="s">
        <v>153</v>
      </c>
      <c r="I79" s="8">
        <v>11367457.421218393</v>
      </c>
      <c r="J79" s="8">
        <v>11389136.142194849</v>
      </c>
      <c r="K79" s="8">
        <v>11841585.368082676</v>
      </c>
      <c r="L79" s="8">
        <v>13361250.275552541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6994571.2294202792</v>
      </c>
      <c r="F80" s="8"/>
      <c r="H80" s="6" t="s">
        <v>154</v>
      </c>
      <c r="I80" s="8">
        <v>3737125.3490911466</v>
      </c>
      <c r="J80" s="8">
        <v>4260499.2785125375</v>
      </c>
      <c r="K80" s="8">
        <v>4420787.2753071934</v>
      </c>
      <c r="L80" s="8">
        <v>6994571.2294198871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21.802316583163368</v>
      </c>
      <c r="F81" s="8"/>
      <c r="H81" s="6" t="s">
        <v>155</v>
      </c>
      <c r="I81" s="8">
        <v>39.595203999999995</v>
      </c>
      <c r="J81" s="8">
        <v>32.549784088544634</v>
      </c>
      <c r="K81" s="8">
        <v>33.916358444484416</v>
      </c>
      <c r="L81" s="8">
        <v>21.80231658315072</v>
      </c>
    </row>
    <row r="82" spans="1:12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1862988.9533640223</v>
      </c>
      <c r="F82" s="8"/>
      <c r="H82" s="6" t="s">
        <v>156</v>
      </c>
      <c r="I82" s="8">
        <v>2017312.6078368239</v>
      </c>
      <c r="J82" s="8">
        <v>1495119.7203746657</v>
      </c>
      <c r="K82" s="8">
        <v>1554502.52014142</v>
      </c>
      <c r="L82" s="8">
        <v>1862988.9533636717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902292.12552428467</v>
      </c>
      <c r="F83" s="8"/>
      <c r="H83" s="6" t="s">
        <v>157</v>
      </c>
      <c r="I83" s="8">
        <v>663997.89614375436</v>
      </c>
      <c r="J83" s="8">
        <v>1161266.3157367068</v>
      </c>
      <c r="K83" s="8">
        <v>1208893.183214512</v>
      </c>
      <c r="L83" s="8">
        <v>902292.12552391016</v>
      </c>
    </row>
    <row r="84" spans="1:12" x14ac:dyDescent="0.25">
      <c r="A84" s="6" t="s">
        <v>158</v>
      </c>
      <c r="B84" s="8">
        <v>6870.7571365509993</v>
      </c>
      <c r="C84" s="8">
        <v>176397.21173256097</v>
      </c>
      <c r="D84" s="8">
        <v>182794.87238560634</v>
      </c>
      <c r="E84" s="8">
        <v>301752.58103058726</v>
      </c>
      <c r="F84" s="8"/>
      <c r="H84" s="6" t="s">
        <v>158</v>
      </c>
      <c r="I84" s="8">
        <v>6870.7571365509993</v>
      </c>
      <c r="J84" s="8">
        <v>176397.21173256097</v>
      </c>
      <c r="K84" s="8">
        <v>182794.87238560634</v>
      </c>
      <c r="L84" s="8">
        <v>301752.58103058726</v>
      </c>
    </row>
    <row r="85" spans="1:12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7545878.1256020395</v>
      </c>
      <c r="F85" s="8"/>
      <c r="H85" s="6" t="s">
        <v>159</v>
      </c>
      <c r="I85" s="8">
        <v>5653252.1114927549</v>
      </c>
      <c r="J85" s="8">
        <v>6273252.6379526369</v>
      </c>
      <c r="K85" s="8">
        <v>6522835.475643523</v>
      </c>
      <c r="L85" s="8">
        <v>7545878.1256005401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9805895.908748243</v>
      </c>
      <c r="F86" s="8"/>
      <c r="H86" s="6" t="s">
        <v>65</v>
      </c>
      <c r="I86" s="8">
        <v>4120971.8565198677</v>
      </c>
      <c r="J86" s="8">
        <v>10594484.892152559</v>
      </c>
      <c r="K86" s="8">
        <v>11012850.436984729</v>
      </c>
      <c r="L86" s="8">
        <v>9805895.908745924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78197.663902017812</v>
      </c>
      <c r="F88" s="8"/>
      <c r="H88" s="6" t="s">
        <v>161</v>
      </c>
      <c r="I88" s="8">
        <v>114408.94159331999</v>
      </c>
      <c r="J88" s="8">
        <v>146348.18353466789</v>
      </c>
      <c r="K88" s="8">
        <v>152543.14414898015</v>
      </c>
      <c r="L88" s="8">
        <v>78197.663901957509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738943.65442885004</v>
      </c>
      <c r="F89" s="8"/>
      <c r="H89" s="6" t="s">
        <v>162</v>
      </c>
      <c r="I89" s="8">
        <v>596736.3088210976</v>
      </c>
      <c r="J89" s="8">
        <v>762912.10367261712</v>
      </c>
      <c r="K89" s="8">
        <v>793814.41696685518</v>
      </c>
      <c r="L89" s="8">
        <v>738943.65442863025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2806760.0499971127</v>
      </c>
      <c r="F91" s="8"/>
      <c r="H91" s="6" t="s">
        <v>164</v>
      </c>
      <c r="I91" s="8">
        <v>2890325.6897447901</v>
      </c>
      <c r="J91" s="8">
        <v>3622233.3054789277</v>
      </c>
      <c r="K91" s="8">
        <v>3772656.1350060711</v>
      </c>
      <c r="L91" s="8">
        <v>2806760.0499958177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1600753.8231206678</v>
      </c>
      <c r="F92" s="8"/>
      <c r="H92" s="6" t="s">
        <v>165</v>
      </c>
      <c r="I92" s="8">
        <v>1266072.0383642251</v>
      </c>
      <c r="J92" s="8">
        <v>1450818.6471441719</v>
      </c>
      <c r="K92" s="8">
        <v>1508984.45864865</v>
      </c>
      <c r="L92" s="8">
        <v>1600753.8231202909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115001.3182071592</v>
      </c>
      <c r="F93" s="8"/>
      <c r="H93" s="6" t="s">
        <v>166</v>
      </c>
      <c r="I93" s="8">
        <v>54207.226926586001</v>
      </c>
      <c r="J93" s="8">
        <v>131867.86447406633</v>
      </c>
      <c r="K93" s="8">
        <v>137099.01896004734</v>
      </c>
      <c r="L93" s="8">
        <v>115001.31820712872</v>
      </c>
    </row>
    <row r="94" spans="1:12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7775929.3693130948</v>
      </c>
      <c r="F94" s="8"/>
      <c r="H94" s="6" t="s">
        <v>167</v>
      </c>
      <c r="I94" s="8">
        <v>8180196.9936063364</v>
      </c>
      <c r="J94" s="8">
        <v>6600552.5343263019</v>
      </c>
      <c r="K94" s="8">
        <v>6862735.0436373446</v>
      </c>
      <c r="L94" s="8">
        <v>7775929.369311546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12014.849293919946</v>
      </c>
      <c r="D96" s="8">
        <v>12450.609745148167</v>
      </c>
      <c r="E96" s="8">
        <v>21355.42280174519</v>
      </c>
      <c r="F96" s="8"/>
      <c r="H96" s="6" t="s">
        <v>169</v>
      </c>
      <c r="I96" s="8">
        <v>11725.177483250001</v>
      </c>
      <c r="J96" s="8">
        <v>12014.849293919946</v>
      </c>
      <c r="K96" s="8">
        <v>12450.609745148167</v>
      </c>
      <c r="L96" s="8">
        <v>21355.42280174519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22207.380876391097</v>
      </c>
      <c r="D98" s="8">
        <v>23012.809065672693</v>
      </c>
      <c r="E98" s="8">
        <v>45003.976804627731</v>
      </c>
      <c r="F98" s="8"/>
      <c r="H98" s="6" t="s">
        <v>171</v>
      </c>
      <c r="I98" s="8">
        <v>177988.58623392001</v>
      </c>
      <c r="J98" s="8">
        <v>22207.380876391097</v>
      </c>
      <c r="K98" s="8">
        <v>23012.809065672693</v>
      </c>
      <c r="L98" s="8">
        <v>45003.976804627731</v>
      </c>
    </row>
    <row r="99" spans="1:12" x14ac:dyDescent="0.25">
      <c r="A99" s="6" t="s">
        <v>172</v>
      </c>
      <c r="B99" s="8">
        <v>154566.42903239999</v>
      </c>
      <c r="C99" s="8">
        <v>19285.03188240973</v>
      </c>
      <c r="D99" s="8">
        <v>19984.470884052658</v>
      </c>
      <c r="E99" s="8">
        <v>39081.741892181031</v>
      </c>
      <c r="F99" s="8"/>
      <c r="H99" s="6" t="s">
        <v>172</v>
      </c>
      <c r="I99" s="8">
        <v>154566.42903239999</v>
      </c>
      <c r="J99" s="8">
        <v>19285.03188240973</v>
      </c>
      <c r="K99" s="8">
        <v>19984.470884052658</v>
      </c>
      <c r="L99" s="8">
        <v>39081.741892181031</v>
      </c>
    </row>
    <row r="100" spans="1:12" x14ac:dyDescent="0.25">
      <c r="A100" s="6" t="s">
        <v>173</v>
      </c>
      <c r="B100" s="8">
        <v>1477724.8293547737</v>
      </c>
      <c r="C100" s="8">
        <v>190482.82506134943</v>
      </c>
      <c r="D100" s="8">
        <v>197391.34965199616</v>
      </c>
      <c r="E100" s="8">
        <v>384447.24500016181</v>
      </c>
      <c r="F100" s="8"/>
      <c r="H100" s="6" t="s">
        <v>173</v>
      </c>
      <c r="I100" s="8">
        <v>1477724.8293547737</v>
      </c>
      <c r="J100" s="8">
        <v>190482.82506134943</v>
      </c>
      <c r="K100" s="8">
        <v>197391.34965199616</v>
      </c>
      <c r="L100" s="8">
        <v>384447.24500016181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41365.681177811581</v>
      </c>
      <c r="F101" s="8"/>
      <c r="H101" s="6" t="s">
        <v>174</v>
      </c>
      <c r="I101" s="8">
        <v>80248.093279298992</v>
      </c>
      <c r="J101" s="8">
        <v>59677.15447086568</v>
      </c>
      <c r="K101" s="8">
        <v>62184.098869179303</v>
      </c>
      <c r="L101" s="8">
        <v>41365.681177788298</v>
      </c>
    </row>
    <row r="102" spans="1:12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1394274.3107227897</v>
      </c>
      <c r="F102" s="8"/>
      <c r="H102" s="6" t="s">
        <v>175</v>
      </c>
      <c r="I102" s="8">
        <v>2209562.456179901</v>
      </c>
      <c r="J102" s="8">
        <v>1294501.2422962871</v>
      </c>
      <c r="K102" s="8">
        <v>1346701.8623930861</v>
      </c>
      <c r="L102" s="8">
        <v>1394274.3107224328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4497443.8282446321</v>
      </c>
      <c r="F103" s="8"/>
      <c r="H103" s="6" t="s">
        <v>176</v>
      </c>
      <c r="I103" s="8">
        <v>2636785.0172969373</v>
      </c>
      <c r="J103" s="8">
        <v>3040442.9240413117</v>
      </c>
      <c r="K103" s="8">
        <v>3157184.1136613358</v>
      </c>
      <c r="L103" s="8">
        <v>4497443.8282441925</v>
      </c>
    </row>
    <row r="104" spans="1:12" x14ac:dyDescent="0.25">
      <c r="A104" s="6" t="s">
        <v>177</v>
      </c>
      <c r="B104" s="8">
        <v>3408.7615742180001</v>
      </c>
      <c r="C104" s="8">
        <v>89118.499538398828</v>
      </c>
      <c r="D104" s="8">
        <v>92350.693020117047</v>
      </c>
      <c r="E104" s="8">
        <v>149011.92074328533</v>
      </c>
      <c r="F104" s="8"/>
      <c r="H104" s="6" t="s">
        <v>177</v>
      </c>
      <c r="I104" s="8">
        <v>3408.7615742180001</v>
      </c>
      <c r="J104" s="8">
        <v>89118.499538398828</v>
      </c>
      <c r="K104" s="8">
        <v>92350.693020117047</v>
      </c>
      <c r="L104" s="8">
        <v>149011.92074328533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16698.55973117991</v>
      </c>
      <c r="F105" s="8"/>
      <c r="H105" s="6" t="s">
        <v>178</v>
      </c>
      <c r="I105" s="8">
        <v>3145.2563949999994</v>
      </c>
      <c r="J105" s="8">
        <v>14929.750541281173</v>
      </c>
      <c r="K105" s="8">
        <v>15496.823226926057</v>
      </c>
      <c r="L105" s="8">
        <v>16698.559731178171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118301.52177071173</v>
      </c>
      <c r="F106" s="8"/>
      <c r="H106" s="6" t="s">
        <v>179</v>
      </c>
      <c r="I106" s="8">
        <v>42155.362429407491</v>
      </c>
      <c r="J106" s="8">
        <v>123402.57467237912</v>
      </c>
      <c r="K106" s="8">
        <v>128226.16201256243</v>
      </c>
      <c r="L106" s="8">
        <v>118301.52177068808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3181063.1289529284</v>
      </c>
      <c r="F107" s="8"/>
      <c r="H107" s="6" t="s">
        <v>180</v>
      </c>
      <c r="I107" s="8">
        <v>4060516.9677298404</v>
      </c>
      <c r="J107" s="8">
        <v>2375450.1093213339</v>
      </c>
      <c r="K107" s="8">
        <v>2468339.3803168326</v>
      </c>
      <c r="L107" s="8">
        <v>3181063.1289524706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802989.4662255221</v>
      </c>
      <c r="F108" s="8"/>
      <c r="H108" s="6" t="s">
        <v>181</v>
      </c>
      <c r="I108" s="8">
        <v>830498.57499939995</v>
      </c>
      <c r="J108" s="8">
        <v>461495.45511658688</v>
      </c>
      <c r="K108" s="8">
        <v>478622.84313246381</v>
      </c>
      <c r="L108" s="8">
        <v>802989.46622549556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1045811.0801420532</v>
      </c>
      <c r="F109" s="8"/>
      <c r="H109" s="6" t="s">
        <v>182</v>
      </c>
      <c r="I109" s="8">
        <v>939927.68437430006</v>
      </c>
      <c r="J109" s="8">
        <v>651804.28901874356</v>
      </c>
      <c r="K109" s="8">
        <v>676394.64658533863</v>
      </c>
      <c r="L109" s="8">
        <v>1045811.0801419886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96368.692001392861</v>
      </c>
      <c r="F110" s="8"/>
      <c r="H110" s="6" t="s">
        <v>183</v>
      </c>
      <c r="I110" s="8">
        <v>98756.242579637503</v>
      </c>
      <c r="J110" s="8">
        <v>104452.82963402629</v>
      </c>
      <c r="K110" s="8">
        <v>108666.73752093769</v>
      </c>
      <c r="L110" s="8">
        <v>96368.692001363932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1658238.2258888127</v>
      </c>
      <c r="F111" s="8"/>
      <c r="H111" s="6" t="s">
        <v>184</v>
      </c>
      <c r="I111" s="8">
        <v>2467879.9088817295</v>
      </c>
      <c r="J111" s="8">
        <v>1478720.0473610086</v>
      </c>
      <c r="K111" s="8">
        <v>1537777.3266603537</v>
      </c>
      <c r="L111" s="8">
        <v>1658238.2258884439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248646.7852014573</v>
      </c>
      <c r="F112" s="8"/>
      <c r="H112" s="6" t="s">
        <v>185</v>
      </c>
      <c r="I112" s="8">
        <v>79032.468423774</v>
      </c>
      <c r="J112" s="8">
        <v>273622.07501070335</v>
      </c>
      <c r="K112" s="8">
        <v>284198.54723059386</v>
      </c>
      <c r="L112" s="8">
        <v>248646.78520141295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49591.202411798957</v>
      </c>
      <c r="F113" s="8"/>
      <c r="H113" s="6" t="s">
        <v>186</v>
      </c>
      <c r="I113" s="8">
        <v>23570.4966779555</v>
      </c>
      <c r="J113" s="8">
        <v>42918.316536036509</v>
      </c>
      <c r="K113" s="8">
        <v>44613.684251205188</v>
      </c>
      <c r="L113" s="8">
        <v>49591.20241178952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2450630.940334538</v>
      </c>
      <c r="F114" s="8"/>
      <c r="H114" s="6" t="s">
        <v>187</v>
      </c>
      <c r="I114" s="8">
        <v>3035558.4232997317</v>
      </c>
      <c r="J114" s="8">
        <v>2687717.6724773049</v>
      </c>
      <c r="K114" s="8">
        <v>2797423.3019095659</v>
      </c>
      <c r="L114" s="8">
        <v>2450630.9403337068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10349.772697100914</v>
      </c>
      <c r="F115" s="8"/>
      <c r="H115" s="6" t="s">
        <v>188</v>
      </c>
      <c r="I115" s="8">
        <v>4323.7240032735008</v>
      </c>
      <c r="J115" s="8">
        <v>9240.1849086864513</v>
      </c>
      <c r="K115" s="8">
        <v>9599.078695057482</v>
      </c>
      <c r="L115" s="8">
        <v>10349.772697099299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194938.31304554004</v>
      </c>
      <c r="F117" s="8"/>
      <c r="H117" s="6" t="s">
        <v>190</v>
      </c>
      <c r="I117" s="8">
        <v>149195.5209703375</v>
      </c>
      <c r="J117" s="8">
        <v>100375.09169982259</v>
      </c>
      <c r="K117" s="8">
        <v>104076.04609903437</v>
      </c>
      <c r="L117" s="8">
        <v>194938.31304553594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1193139.9022590602</v>
      </c>
      <c r="F118" s="8"/>
      <c r="H118" s="6" t="s">
        <v>191</v>
      </c>
      <c r="I118" s="8">
        <v>274675.56053279852</v>
      </c>
      <c r="J118" s="8">
        <v>998003.16258025914</v>
      </c>
      <c r="K118" s="8">
        <v>1036312.927112911</v>
      </c>
      <c r="L118" s="8">
        <v>1193139.9022589165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213526.4837615724</v>
      </c>
      <c r="F119" s="8"/>
      <c r="H119" s="6" t="s">
        <v>192</v>
      </c>
      <c r="I119" s="8">
        <v>220374.85078903401</v>
      </c>
      <c r="J119" s="8">
        <v>126481.57332295149</v>
      </c>
      <c r="K119" s="8">
        <v>131250.28130816598</v>
      </c>
      <c r="L119" s="8">
        <v>213526.48376156006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456704.0564447795</v>
      </c>
      <c r="F120" s="8"/>
      <c r="H120" s="6" t="s">
        <v>193</v>
      </c>
      <c r="I120" s="8">
        <v>229711.33231127204</v>
      </c>
      <c r="J120" s="8">
        <v>474486.79141545156</v>
      </c>
      <c r="K120" s="8">
        <v>493298.44085663499</v>
      </c>
      <c r="L120" s="8">
        <v>456704.05644467054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2119039.0605435604</v>
      </c>
      <c r="F121" s="8"/>
      <c r="H121" s="6" t="s">
        <v>194</v>
      </c>
      <c r="I121" s="8">
        <v>2232443.0673959209</v>
      </c>
      <c r="J121" s="8">
        <v>1558941.883697236</v>
      </c>
      <c r="K121" s="8">
        <v>1620168.6784652453</v>
      </c>
      <c r="L121" s="8">
        <v>2119039.0605432419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1018091.8963640974</v>
      </c>
      <c r="F122" s="8"/>
      <c r="H122" s="6" t="s">
        <v>195</v>
      </c>
      <c r="I122" s="8">
        <v>1725841.19538125</v>
      </c>
      <c r="J122" s="8">
        <v>1378881.4772767369</v>
      </c>
      <c r="K122" s="8">
        <v>1435996.4626882421</v>
      </c>
      <c r="L122" s="8">
        <v>1018091.8963636144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6890682.8032759614</v>
      </c>
      <c r="F123" s="8"/>
      <c r="H123" s="6" t="s">
        <v>196</v>
      </c>
      <c r="I123" s="8">
        <v>7269631.8063052036</v>
      </c>
      <c r="J123" s="8">
        <v>7166082.9596592393</v>
      </c>
      <c r="K123" s="8">
        <v>7457741.1745115342</v>
      </c>
      <c r="L123" s="8">
        <v>6890682.8032738026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5219092.7996074595</v>
      </c>
      <c r="F124" s="8"/>
      <c r="H124" s="6" t="s">
        <v>197</v>
      </c>
      <c r="I124" s="8">
        <v>6662493.0550701981</v>
      </c>
      <c r="J124" s="8">
        <v>3377785.465619185</v>
      </c>
      <c r="K124" s="8">
        <v>3505855.1799996244</v>
      </c>
      <c r="L124" s="8">
        <v>5219092.7996070813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4031977.5128008407</v>
      </c>
      <c r="F125" s="8"/>
      <c r="H125" s="6" t="s">
        <v>198</v>
      </c>
      <c r="I125" s="8">
        <v>5780056.4869553</v>
      </c>
      <c r="J125" s="8">
        <v>3216557.7024177732</v>
      </c>
      <c r="K125" s="8">
        <v>3343634.9248511596</v>
      </c>
      <c r="L125" s="8">
        <v>4031977.5128001324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54726.108898343045</v>
      </c>
      <c r="F126" s="8"/>
      <c r="H126" s="6" t="s">
        <v>199</v>
      </c>
      <c r="I126" s="8">
        <v>78003.216608158997</v>
      </c>
      <c r="J126" s="8">
        <v>43696.041596129748</v>
      </c>
      <c r="K126" s="8">
        <v>45423.930558276952</v>
      </c>
      <c r="L126" s="8">
        <v>54726.108898333317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4009643.0134784039</v>
      </c>
      <c r="F127" s="8"/>
      <c r="H127" s="6" t="s">
        <v>200</v>
      </c>
      <c r="I127" s="8">
        <v>5061221.8688032748</v>
      </c>
      <c r="J127" s="8">
        <v>2872672.4978591842</v>
      </c>
      <c r="K127" s="8">
        <v>2984258.1146948934</v>
      </c>
      <c r="L127" s="8">
        <v>4009643.013477901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2919358.9093606258</v>
      </c>
      <c r="F128" s="8"/>
      <c r="H128" s="6" t="s">
        <v>201</v>
      </c>
      <c r="I128" s="8">
        <v>3709249.581227663</v>
      </c>
      <c r="J128" s="8">
        <v>3623315.3803801551</v>
      </c>
      <c r="K128" s="8">
        <v>3773075.9693642519</v>
      </c>
      <c r="L128" s="8">
        <v>2919358.9093593787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499403.9059165814</v>
      </c>
      <c r="F129" s="8"/>
      <c r="H129" s="6" t="s">
        <v>202</v>
      </c>
      <c r="I129" s="8">
        <v>430071.15580879163</v>
      </c>
      <c r="J129" s="8">
        <v>372374.4425240687</v>
      </c>
      <c r="K129" s="8">
        <v>387027.35223427176</v>
      </c>
      <c r="L129" s="8">
        <v>499403.9059165034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5706367.811335776</v>
      </c>
      <c r="F130" s="8"/>
      <c r="H130" s="6" t="s">
        <v>203</v>
      </c>
      <c r="I130" s="8">
        <v>4066526.846754652</v>
      </c>
      <c r="J130" s="8">
        <v>4441616.1778398529</v>
      </c>
      <c r="K130" s="8">
        <v>4616134.6634758534</v>
      </c>
      <c r="L130" s="8">
        <v>5706367.8113348633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1211547.6605397731</v>
      </c>
      <c r="F131" s="8"/>
      <c r="H131" s="6" t="s">
        <v>204</v>
      </c>
      <c r="I131" s="8">
        <v>1247253.3398996219</v>
      </c>
      <c r="J131" s="8">
        <v>1561660.4472237653</v>
      </c>
      <c r="K131" s="8">
        <v>1626503.4291913412</v>
      </c>
      <c r="L131" s="8">
        <v>1211547.6605392154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165224.90286566643</v>
      </c>
      <c r="F132" s="8"/>
      <c r="H132" s="6" t="s">
        <v>205</v>
      </c>
      <c r="I132" s="8">
        <v>125686.40259733799</v>
      </c>
      <c r="J132" s="8">
        <v>146000.31683684426</v>
      </c>
      <c r="K132" s="8">
        <v>151727.44032507867</v>
      </c>
      <c r="L132" s="8">
        <v>165224.90286563706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2381354.813208682</v>
      </c>
      <c r="F133" s="8"/>
      <c r="H133" s="6" t="s">
        <v>206</v>
      </c>
      <c r="I133" s="8">
        <v>3730048.4802503278</v>
      </c>
      <c r="J133" s="8">
        <v>2110107.934262814</v>
      </c>
      <c r="K133" s="8">
        <v>2194628.1422976102</v>
      </c>
      <c r="L133" s="8">
        <v>2381354.813208139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2221025.6155691762</v>
      </c>
      <c r="F134" s="8"/>
      <c r="H134" s="6" t="s">
        <v>207</v>
      </c>
      <c r="I134" s="8">
        <v>2306689.0646510702</v>
      </c>
      <c r="J134" s="8">
        <v>2880588.2772677951</v>
      </c>
      <c r="K134" s="8">
        <v>3000266.060865391</v>
      </c>
      <c r="L134" s="8">
        <v>2221025.6155681428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1407472.0812848373</v>
      </c>
      <c r="F135" s="8"/>
      <c r="H135" s="6" t="s">
        <v>208</v>
      </c>
      <c r="I135" s="8">
        <v>1769796.5550182913</v>
      </c>
      <c r="J135" s="8">
        <v>1126762.674550998</v>
      </c>
      <c r="K135" s="8">
        <v>1171501.1243440446</v>
      </c>
      <c r="L135" s="8">
        <v>1407472.081284574</v>
      </c>
    </row>
    <row r="136" spans="1:12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6611278.9917311287</v>
      </c>
      <c r="F136" s="8"/>
      <c r="H136" s="6" t="s">
        <v>74</v>
      </c>
      <c r="I136" s="8">
        <v>7553788.0761398003</v>
      </c>
      <c r="J136" s="8">
        <v>10186100.331803545</v>
      </c>
      <c r="K136" s="8">
        <v>11203000.494653404</v>
      </c>
      <c r="L136" s="8">
        <v>6611278.9917270364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22234.763433120977</v>
      </c>
      <c r="F137" s="8"/>
      <c r="H137" s="6" t="s">
        <v>209</v>
      </c>
      <c r="I137" s="8">
        <v>5917.1653248639996</v>
      </c>
      <c r="J137" s="8">
        <v>20019.552712396257</v>
      </c>
      <c r="K137" s="8">
        <v>20794.219546690547</v>
      </c>
      <c r="L137" s="8">
        <v>22234.763433117674</v>
      </c>
    </row>
    <row r="138" spans="1:12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7252798.0377757652</v>
      </c>
      <c r="F138" s="8"/>
      <c r="H138" s="6" t="s">
        <v>210</v>
      </c>
      <c r="I138" s="8">
        <v>6662448.1990746409</v>
      </c>
      <c r="J138" s="8">
        <v>7998718.4240939151</v>
      </c>
      <c r="K138" s="8">
        <v>8321907.774731989</v>
      </c>
      <c r="L138" s="8">
        <v>7252798.037773516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4175153.4593912386</v>
      </c>
      <c r="F139" s="8"/>
      <c r="H139" s="6" t="s">
        <v>73</v>
      </c>
      <c r="I139" s="8">
        <v>4995416.5511183264</v>
      </c>
      <c r="J139" s="8">
        <v>2606888.5233726404</v>
      </c>
      <c r="K139" s="8">
        <v>2705929.7790059205</v>
      </c>
      <c r="L139" s="8">
        <v>4175153.4593909332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2499060.337491327</v>
      </c>
      <c r="F141" s="8"/>
      <c r="H141" s="6" t="s">
        <v>212</v>
      </c>
      <c r="I141" s="8">
        <v>1021266.8606744794</v>
      </c>
      <c r="J141" s="8">
        <v>2420958.9030186553</v>
      </c>
      <c r="K141" s="8">
        <v>2517175.3055100357</v>
      </c>
      <c r="L141" s="8">
        <v>2499060.3374907551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8791043.7813871931</v>
      </c>
      <c r="F142" s="8"/>
      <c r="H142" s="6" t="s">
        <v>213</v>
      </c>
      <c r="I142" s="8">
        <v>5553803.8259909712</v>
      </c>
      <c r="J142" s="8">
        <v>9821630.45211206</v>
      </c>
      <c r="K142" s="8">
        <v>10224227.433057137</v>
      </c>
      <c r="L142" s="8">
        <v>8791043.7813840397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20527.793596209398</v>
      </c>
      <c r="F143" s="8"/>
      <c r="H143" s="6" t="s">
        <v>214</v>
      </c>
      <c r="I143" s="8">
        <v>28936.698041625001</v>
      </c>
      <c r="J143" s="8">
        <v>33617.987507684411</v>
      </c>
      <c r="K143" s="8">
        <v>35040.327836917459</v>
      </c>
      <c r="L143" s="8">
        <v>20527.793596195595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1329957.2450027429</v>
      </c>
      <c r="F144" s="8"/>
      <c r="H144" s="6" t="s">
        <v>215</v>
      </c>
      <c r="I144" s="8">
        <v>958012.85430990905</v>
      </c>
      <c r="J144" s="8">
        <v>1096917.655802707</v>
      </c>
      <c r="K144" s="8">
        <v>1140422.5436510053</v>
      </c>
      <c r="L144" s="8">
        <v>1329957.24500249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9008866.5494515002</v>
      </c>
      <c r="F145" s="8"/>
      <c r="H145" s="6" t="s">
        <v>216</v>
      </c>
      <c r="I145" s="8">
        <v>8223223.5851936284</v>
      </c>
      <c r="J145" s="8">
        <v>7889540.9981266242</v>
      </c>
      <c r="K145" s="8">
        <v>8204361.4137720075</v>
      </c>
      <c r="L145" s="8">
        <v>9008866.54944955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13182614.376882309</v>
      </c>
      <c r="F146" s="8"/>
      <c r="H146" s="6" t="s">
        <v>217</v>
      </c>
      <c r="I146" s="8">
        <v>11577819.924560478</v>
      </c>
      <c r="J146" s="8">
        <v>11065213.381247848</v>
      </c>
      <c r="K146" s="8">
        <v>11504312.706062509</v>
      </c>
      <c r="L146" s="8">
        <v>13182614.376879741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10544.693326687398</v>
      </c>
      <c r="F147" s="8"/>
      <c r="H147" s="6" t="s">
        <v>218</v>
      </c>
      <c r="I147" s="8">
        <v>13363.616936417</v>
      </c>
      <c r="J147" s="8">
        <v>19497.197874360572</v>
      </c>
      <c r="K147" s="8">
        <v>20315.77759940362</v>
      </c>
      <c r="L147" s="8">
        <v>10544.693326679822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466663.7158292238</v>
      </c>
      <c r="F148" s="8"/>
      <c r="H148" s="6" t="s">
        <v>219</v>
      </c>
      <c r="I148" s="8">
        <v>295113.86819724605</v>
      </c>
      <c r="J148" s="8">
        <v>498825.57684119872</v>
      </c>
      <c r="K148" s="8">
        <v>518717.29234924604</v>
      </c>
      <c r="L148" s="8">
        <v>466663.71582910145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409253.35342652071</v>
      </c>
      <c r="F149" s="8"/>
      <c r="H149" s="6" t="s">
        <v>220</v>
      </c>
      <c r="I149" s="8">
        <v>777558.24238562817</v>
      </c>
      <c r="J149" s="8">
        <v>589486.38156070921</v>
      </c>
      <c r="K149" s="8">
        <v>614233.15795005544</v>
      </c>
      <c r="L149" s="8">
        <v>409253.35342629184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269020.86549954902</v>
      </c>
      <c r="F150" s="8"/>
      <c r="H150" s="6" t="s">
        <v>221</v>
      </c>
      <c r="I150" s="8">
        <v>44279.0499326645</v>
      </c>
      <c r="J150" s="8">
        <v>235009.01430557392</v>
      </c>
      <c r="K150" s="8">
        <v>243892.97266560156</v>
      </c>
      <c r="L150" s="8">
        <v>269020.86549952452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2153996.3209256823</v>
      </c>
      <c r="F151" s="8"/>
      <c r="H151" s="6" t="s">
        <v>222</v>
      </c>
      <c r="I151" s="8">
        <v>2548678.747306115</v>
      </c>
      <c r="J151" s="8">
        <v>1557390.695566223</v>
      </c>
      <c r="K151" s="8">
        <v>1618125.8704398186</v>
      </c>
      <c r="L151" s="8">
        <v>2153996.3209253931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278145.23230695579</v>
      </c>
      <c r="F152" s="8"/>
      <c r="H152" s="6" t="s">
        <v>223</v>
      </c>
      <c r="I152" s="8">
        <v>123882.89756100801</v>
      </c>
      <c r="J152" s="8">
        <v>250717.21300019202</v>
      </c>
      <c r="K152" s="8">
        <v>260608.17690282257</v>
      </c>
      <c r="L152" s="8">
        <v>278145.23230690154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2163943.1087960694</v>
      </c>
      <c r="F155" s="8"/>
      <c r="H155" s="6" t="s">
        <v>226</v>
      </c>
      <c r="I155" s="8">
        <v>3127093.900117836</v>
      </c>
      <c r="J155" s="8">
        <v>4254499.1903092545</v>
      </c>
      <c r="K155" s="8">
        <v>4434918.633469699</v>
      </c>
      <c r="L155" s="8">
        <v>2163943.1087942943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362101.44149511046</v>
      </c>
      <c r="F156" s="8"/>
      <c r="H156" s="6" t="s">
        <v>227</v>
      </c>
      <c r="I156" s="8">
        <v>324157.956615576</v>
      </c>
      <c r="J156" s="8">
        <v>291964.31415830227</v>
      </c>
      <c r="K156" s="8">
        <v>303549.53445847961</v>
      </c>
      <c r="L156" s="8">
        <v>362101.44149504276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905828.44854886783</v>
      </c>
      <c r="F157" s="8"/>
      <c r="H157" s="6" t="s">
        <v>228</v>
      </c>
      <c r="I157" s="8">
        <v>958379.98481676017</v>
      </c>
      <c r="J157" s="8">
        <v>873860.47263808723</v>
      </c>
      <c r="K157" s="8">
        <v>909298.14100813144</v>
      </c>
      <c r="L157" s="8">
        <v>905828.44854861335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1360963.2377185964</v>
      </c>
      <c r="F158" s="8"/>
      <c r="H158" s="6" t="s">
        <v>229</v>
      </c>
      <c r="I158" s="8">
        <v>996650.64836485335</v>
      </c>
      <c r="J158" s="8">
        <v>1467627.3173756432</v>
      </c>
      <c r="K158" s="8">
        <v>1527450.9191779173</v>
      </c>
      <c r="L158" s="8">
        <v>1360963.2377181482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185092.56985826773</v>
      </c>
      <c r="F159" s="8"/>
      <c r="H159" s="6" t="s">
        <v>230</v>
      </c>
      <c r="I159" s="8">
        <v>157663.45164463</v>
      </c>
      <c r="J159" s="8">
        <v>170537.93382211454</v>
      </c>
      <c r="K159" s="8">
        <v>177390.19794460986</v>
      </c>
      <c r="L159" s="8">
        <v>185092.56985822238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4679532.1772749536</v>
      </c>
      <c r="F160" s="8"/>
      <c r="H160" s="6" t="s">
        <v>231</v>
      </c>
      <c r="I160" s="8">
        <v>5589189.612468658</v>
      </c>
      <c r="J160" s="8">
        <v>4555646.3471582625</v>
      </c>
      <c r="K160" s="8">
        <v>4741135.1394506078</v>
      </c>
      <c r="L160" s="8">
        <v>4679532.1772735761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577783.67350234918</v>
      </c>
      <c r="F161" s="8"/>
      <c r="H161" s="6" t="s">
        <v>232</v>
      </c>
      <c r="I161" s="8">
        <v>688331.16891263996</v>
      </c>
      <c r="J161" s="8">
        <v>785521.78778042155</v>
      </c>
      <c r="K161" s="8">
        <v>818280.01400713273</v>
      </c>
      <c r="L161" s="8">
        <v>577783.67350205907</v>
      </c>
    </row>
    <row r="162" spans="1:12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1.8489675213996797</v>
      </c>
      <c r="F162" s="8"/>
      <c r="H162" s="6" t="s">
        <v>233</v>
      </c>
      <c r="I162" s="8">
        <v>2.4222384999999997</v>
      </c>
      <c r="J162" s="8">
        <v>3.0914861877674635</v>
      </c>
      <c r="K162" s="8">
        <v>3.2222140072430587</v>
      </c>
      <c r="L162" s="8">
        <v>1.8489675213984151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236487.37539683571</v>
      </c>
      <c r="F163" s="8"/>
      <c r="H163" s="6" t="s">
        <v>234</v>
      </c>
      <c r="I163" s="8">
        <v>329774.05676730903</v>
      </c>
      <c r="J163" s="8">
        <v>453111.60262436478</v>
      </c>
      <c r="K163" s="8">
        <v>472295.42489067069</v>
      </c>
      <c r="L163" s="8">
        <v>236487.37539664877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433448.08082391764</v>
      </c>
      <c r="F165" s="8"/>
      <c r="H165" s="6" t="s">
        <v>236</v>
      </c>
      <c r="I165" s="8">
        <v>740389.45892435953</v>
      </c>
      <c r="J165" s="8">
        <v>1014127.9162140334</v>
      </c>
      <c r="K165" s="8">
        <v>1057089.6106465147</v>
      </c>
      <c r="L165" s="8">
        <v>433448.0808234975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3036979.4597423025</v>
      </c>
      <c r="F166" s="8"/>
      <c r="H166" s="6" t="s">
        <v>237</v>
      </c>
      <c r="I166" s="8">
        <v>166836.0830510435</v>
      </c>
      <c r="J166" s="8">
        <v>2289762.1010972052</v>
      </c>
      <c r="K166" s="8">
        <v>2374087.3276597122</v>
      </c>
      <c r="L166" s="8">
        <v>3036979.4597422155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7335280.6566703608</v>
      </c>
      <c r="F167" s="8"/>
      <c r="H167" s="6" t="s">
        <v>238</v>
      </c>
      <c r="I167" s="8">
        <v>8069877.1469899388</v>
      </c>
      <c r="J167" s="8">
        <v>5865666.8877043221</v>
      </c>
      <c r="K167" s="8">
        <v>6093561.4350088462</v>
      </c>
      <c r="L167" s="8">
        <v>7335280.6566693308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22026.070820224319</v>
      </c>
      <c r="F168" s="8"/>
      <c r="H168" s="6" t="s">
        <v>239</v>
      </c>
      <c r="I168" s="8">
        <v>38288.915999399993</v>
      </c>
      <c r="J168" s="8">
        <v>33696.217857271084</v>
      </c>
      <c r="K168" s="8">
        <v>35104.055363040563</v>
      </c>
      <c r="L168" s="8">
        <v>22026.070820211695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5083347.1003489411</v>
      </c>
      <c r="F169" s="8"/>
      <c r="H169" s="6" t="s">
        <v>240</v>
      </c>
      <c r="I169" s="8">
        <v>6245893.4206387438</v>
      </c>
      <c r="J169" s="8">
        <v>3742678.6332409885</v>
      </c>
      <c r="K169" s="8">
        <v>3888825.1356003201</v>
      </c>
      <c r="L169" s="8">
        <v>5083347.1003482342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732564.33059933875</v>
      </c>
      <c r="F170" s="8"/>
      <c r="H170" s="6" t="s">
        <v>241</v>
      </c>
      <c r="I170" s="8">
        <v>968829.18430952495</v>
      </c>
      <c r="J170" s="8">
        <v>911463.26567768317</v>
      </c>
      <c r="K170" s="8">
        <v>949269.7889341116</v>
      </c>
      <c r="L170" s="8">
        <v>732564.33059901593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415047.07940339437</v>
      </c>
      <c r="F172" s="8"/>
      <c r="H172" s="6" t="s">
        <v>243</v>
      </c>
      <c r="I172" s="8">
        <v>535349.90724388801</v>
      </c>
      <c r="J172" s="8">
        <v>617721.85874495434</v>
      </c>
      <c r="K172" s="8">
        <v>643477.51404620777</v>
      </c>
      <c r="L172" s="8">
        <v>415047.07940316654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854140.0052281447</v>
      </c>
      <c r="F173" s="8"/>
      <c r="H173" s="6" t="s">
        <v>244</v>
      </c>
      <c r="I173" s="8">
        <v>1617865.7149100159</v>
      </c>
      <c r="J173" s="8">
        <v>1174577.0711835213</v>
      </c>
      <c r="K173" s="8">
        <v>1223673.5581814563</v>
      </c>
      <c r="L173" s="8">
        <v>854140.00522770314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4420656.7761465115</v>
      </c>
      <c r="F174" s="8"/>
      <c r="H174" s="6" t="s">
        <v>245</v>
      </c>
      <c r="I174" s="8">
        <v>2070295.2435234468</v>
      </c>
      <c r="J174" s="8">
        <v>2264154.6484645298</v>
      </c>
      <c r="K174" s="8">
        <v>2346283.5714650932</v>
      </c>
      <c r="L174" s="8">
        <v>4420656.7761465106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13531.169906830644</v>
      </c>
      <c r="F175" s="8"/>
      <c r="H175" s="6" t="s">
        <v>246</v>
      </c>
      <c r="I175" s="8">
        <v>25581.537608550003</v>
      </c>
      <c r="J175" s="8">
        <v>18529.850610627371</v>
      </c>
      <c r="K175" s="8">
        <v>19304.033737429741</v>
      </c>
      <c r="L175" s="8">
        <v>13531.169906823701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141769.20472610302</v>
      </c>
      <c r="F176" s="8"/>
      <c r="H176" s="6" t="s">
        <v>247</v>
      </c>
      <c r="I176" s="8">
        <v>178069.95249174035</v>
      </c>
      <c r="J176" s="8">
        <v>69816.461615049382</v>
      </c>
      <c r="K176" s="8">
        <v>72356.636361110825</v>
      </c>
      <c r="L176" s="8">
        <v>141769.20472610247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131425.73418988919</v>
      </c>
      <c r="F177" s="8"/>
      <c r="H177" s="6" t="s">
        <v>248</v>
      </c>
      <c r="I177" s="8">
        <v>90641.597548490012</v>
      </c>
      <c r="J177" s="8">
        <v>127500.03125535515</v>
      </c>
      <c r="K177" s="8">
        <v>132634.93890198116</v>
      </c>
      <c r="L177" s="8">
        <v>131425.73418985447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802174.04258508433</v>
      </c>
      <c r="F178" s="8"/>
      <c r="H178" s="6" t="s">
        <v>249</v>
      </c>
      <c r="I178" s="8">
        <v>155544.33558570247</v>
      </c>
      <c r="J178" s="8">
        <v>697424.71394335735</v>
      </c>
      <c r="K178" s="8">
        <v>723989.78305755241</v>
      </c>
      <c r="L178" s="8">
        <v>802174.04258499795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86513.200789838855</v>
      </c>
      <c r="F180" s="8"/>
      <c r="H180" s="6" t="s">
        <v>75</v>
      </c>
      <c r="I180" s="8">
        <v>31832.580464011502</v>
      </c>
      <c r="J180" s="8">
        <v>99808.924014919321</v>
      </c>
      <c r="K180" s="8">
        <v>103692.22963309355</v>
      </c>
      <c r="L180" s="8">
        <v>86513.200789820956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722148.11560842604</v>
      </c>
      <c r="F181" s="8"/>
      <c r="H181" s="6" t="s">
        <v>251</v>
      </c>
      <c r="I181" s="8">
        <v>679869.9599409299</v>
      </c>
      <c r="J181" s="8">
        <v>1231805.336056239</v>
      </c>
      <c r="K181" s="8">
        <v>1282158.8282759646</v>
      </c>
      <c r="L181" s="8">
        <v>722148.11560804013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1585464.8833455038</v>
      </c>
      <c r="F183" s="8"/>
      <c r="H183" s="6" t="s">
        <v>253</v>
      </c>
      <c r="I183" s="8">
        <v>2198782.3564368533</v>
      </c>
      <c r="J183" s="8">
        <v>2418281.0191540523</v>
      </c>
      <c r="K183" s="8">
        <v>2520136.311619468</v>
      </c>
      <c r="L183" s="8">
        <v>1585464.8833445422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704088.77310908085</v>
      </c>
      <c r="F184" s="8"/>
      <c r="H184" s="6" t="s">
        <v>254</v>
      </c>
      <c r="I184" s="8">
        <v>968695.7381783881</v>
      </c>
      <c r="J184" s="8">
        <v>1330760.4866892726</v>
      </c>
      <c r="K184" s="8">
        <v>1387114.992433677</v>
      </c>
      <c r="L184" s="8">
        <v>704088.77310853091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1358631.8523563021</v>
      </c>
      <c r="F185" s="8"/>
      <c r="H185" s="6" t="s">
        <v>255</v>
      </c>
      <c r="I185" s="8">
        <v>1546419.574130442</v>
      </c>
      <c r="J185" s="8">
        <v>1808581.8720352692</v>
      </c>
      <c r="K185" s="8">
        <v>1883895.9379783403</v>
      </c>
      <c r="L185" s="8">
        <v>1358631.8523556413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2827902.8583979183</v>
      </c>
      <c r="F186" s="8"/>
      <c r="H186" s="6" t="s">
        <v>256</v>
      </c>
      <c r="I186" s="8">
        <v>3877532.7328666495</v>
      </c>
      <c r="J186" s="8">
        <v>4662235.0096247047</v>
      </c>
      <c r="K186" s="8">
        <v>4858835.0891074697</v>
      </c>
      <c r="L186" s="8">
        <v>2827902.8583960487</v>
      </c>
    </row>
    <row r="187" spans="1:12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50748.290429835353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50748.290429835353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292566.75700854661</v>
      </c>
      <c r="F188" s="8"/>
      <c r="H188" s="6" t="s">
        <v>258</v>
      </c>
      <c r="I188" s="8">
        <v>318982.39116736001</v>
      </c>
      <c r="J188" s="8">
        <v>228529.347804049</v>
      </c>
      <c r="K188" s="8">
        <v>237583.54209874009</v>
      </c>
      <c r="L188" s="8">
        <v>292566.75700849458</v>
      </c>
    </row>
    <row r="189" spans="1:12" x14ac:dyDescent="0.25">
      <c r="A189" s="6" t="s">
        <v>259</v>
      </c>
      <c r="B189" s="8">
        <v>794352.99932188203</v>
      </c>
      <c r="C189" s="8">
        <v>102404.93354262566</v>
      </c>
      <c r="D189" s="8">
        <v>106119.00593395499</v>
      </c>
      <c r="E189" s="8">
        <v>206669.30326605681</v>
      </c>
      <c r="F189" s="8"/>
      <c r="H189" s="6" t="s">
        <v>259</v>
      </c>
      <c r="I189" s="8">
        <v>794352.99932188203</v>
      </c>
      <c r="J189" s="8">
        <v>102404.93354262566</v>
      </c>
      <c r="K189" s="8">
        <v>106119.00593395499</v>
      </c>
      <c r="L189" s="8">
        <v>206669.30326605681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66435.408254352573</v>
      </c>
      <c r="F190" s="8"/>
      <c r="H190" s="6" t="s">
        <v>260</v>
      </c>
      <c r="I190" s="8">
        <v>52293.441600254489</v>
      </c>
      <c r="J190" s="8">
        <v>63573.918899466073</v>
      </c>
      <c r="K190" s="8">
        <v>66133.684311684221</v>
      </c>
      <c r="L190" s="8">
        <v>66435.4082543353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840221.04462261382</v>
      </c>
      <c r="F191" s="8"/>
      <c r="H191" s="6" t="s">
        <v>261</v>
      </c>
      <c r="I191" s="8">
        <v>1198884.5013571798</v>
      </c>
      <c r="J191" s="8">
        <v>1443427.0171425049</v>
      </c>
      <c r="K191" s="8">
        <v>1504570.7507646689</v>
      </c>
      <c r="L191" s="8">
        <v>840221.04462201614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18953007.681584403</v>
      </c>
      <c r="F192" s="8"/>
      <c r="H192" s="6" t="s">
        <v>262</v>
      </c>
      <c r="I192" s="8">
        <v>13628660.41133838</v>
      </c>
      <c r="J192" s="8">
        <v>12826815.645509673</v>
      </c>
      <c r="K192" s="8">
        <v>13318102.8967962</v>
      </c>
      <c r="L192" s="8">
        <v>18953007.68158263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325839.92544713314</v>
      </c>
      <c r="F193" s="8"/>
      <c r="H193" s="6" t="s">
        <v>263</v>
      </c>
      <c r="I193" s="8">
        <v>412413.54686343891</v>
      </c>
      <c r="J193" s="8">
        <v>601961.28241611365</v>
      </c>
      <c r="K193" s="8">
        <v>627232.8293333383</v>
      </c>
      <c r="L193" s="8">
        <v>325839.92544689937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195973.69396081087</v>
      </c>
      <c r="F194" s="8"/>
      <c r="H194" s="6" t="s">
        <v>264</v>
      </c>
      <c r="I194" s="8">
        <v>248363.54122112942</v>
      </c>
      <c r="J194" s="8">
        <v>362356.47362573922</v>
      </c>
      <c r="K194" s="8">
        <v>377569.82194684271</v>
      </c>
      <c r="L194" s="8">
        <v>195973.69396067006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5173286.4100805493</v>
      </c>
      <c r="F196" s="8"/>
      <c r="H196" s="6" t="s">
        <v>266</v>
      </c>
      <c r="I196" s="8">
        <v>3272611.2939278758</v>
      </c>
      <c r="J196" s="8">
        <v>6076501.976074351</v>
      </c>
      <c r="K196" s="8">
        <v>6324004.4048367869</v>
      </c>
      <c r="L196" s="8">
        <v>5173286.4100787062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2407263.6238495954</v>
      </c>
      <c r="F197" s="8"/>
      <c r="H197" s="6" t="s">
        <v>267</v>
      </c>
      <c r="I197" s="8">
        <v>3346131.4405773869</v>
      </c>
      <c r="J197" s="8">
        <v>4579234.8016042234</v>
      </c>
      <c r="K197" s="8">
        <v>4773221.774950482</v>
      </c>
      <c r="L197" s="8">
        <v>2407263.6238476988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387043.94758210727</v>
      </c>
      <c r="F198" s="8"/>
      <c r="H198" s="6" t="s">
        <v>268</v>
      </c>
      <c r="I198" s="8">
        <v>551312.34109838703</v>
      </c>
      <c r="J198" s="8">
        <v>749725.07853239041</v>
      </c>
      <c r="K198" s="8">
        <v>781520.62909029075</v>
      </c>
      <c r="L198" s="8">
        <v>387043.94758179429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404490.83820018248</v>
      </c>
      <c r="F199" s="8"/>
      <c r="H199" s="6" t="s">
        <v>269</v>
      </c>
      <c r="I199" s="8">
        <v>192622.53303205399</v>
      </c>
      <c r="J199" s="8">
        <v>378114.5062276512</v>
      </c>
      <c r="K199" s="8">
        <v>392968.87431002595</v>
      </c>
      <c r="L199" s="8">
        <v>404490.83820010495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954567.55100146472</v>
      </c>
      <c r="F201" s="8"/>
      <c r="H201" s="6" t="s">
        <v>271</v>
      </c>
      <c r="I201" s="8">
        <v>828841.01208369981</v>
      </c>
      <c r="J201" s="8">
        <v>1155794.7919804207</v>
      </c>
      <c r="K201" s="8">
        <v>1203619.4259001052</v>
      </c>
      <c r="L201" s="8">
        <v>954567.55100106332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35647.842565834086</v>
      </c>
      <c r="F202" s="8"/>
      <c r="H202" s="6" t="s">
        <v>272</v>
      </c>
      <c r="I202" s="8">
        <v>18290.603678058498</v>
      </c>
      <c r="J202" s="8">
        <v>33958.052679559616</v>
      </c>
      <c r="K202" s="8">
        <v>35290.217442699912</v>
      </c>
      <c r="L202" s="8">
        <v>35647.842565827254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3334380.1592456009</v>
      </c>
      <c r="F203" s="8"/>
      <c r="H203" s="6" t="s">
        <v>273</v>
      </c>
      <c r="I203" s="8">
        <v>1844607.1094712997</v>
      </c>
      <c r="J203" s="8">
        <v>2885772.5893591968</v>
      </c>
      <c r="K203" s="8">
        <v>2998771.4251052961</v>
      </c>
      <c r="L203" s="8">
        <v>3334380.1592450342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4006705.5621734383</v>
      </c>
      <c r="F205" s="8"/>
      <c r="H205" s="6" t="s">
        <v>275</v>
      </c>
      <c r="I205" s="8">
        <v>4737504.1582109518</v>
      </c>
      <c r="J205" s="8">
        <v>3569263.7819753462</v>
      </c>
      <c r="K205" s="8">
        <v>3712747.89026616</v>
      </c>
      <c r="L205" s="8">
        <v>4006705.5621724846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29465.448148999916</v>
      </c>
      <c r="F207" s="8"/>
      <c r="H207" s="6" t="s">
        <v>277</v>
      </c>
      <c r="I207" s="8">
        <v>14719.023056079999</v>
      </c>
      <c r="J207" s="8">
        <v>30299.081984292377</v>
      </c>
      <c r="K207" s="8">
        <v>31519.287594347319</v>
      </c>
      <c r="L207" s="8">
        <v>29465.448148991669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7297064.8960158611</v>
      </c>
      <c r="F208" s="8"/>
      <c r="H208" s="6" t="s">
        <v>278</v>
      </c>
      <c r="I208" s="8">
        <v>12206719.046268102</v>
      </c>
      <c r="J208" s="8">
        <v>7977578.4833092168</v>
      </c>
      <c r="K208" s="8">
        <v>8304670.2502024556</v>
      </c>
      <c r="L208" s="8">
        <v>7297064.8960132943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1703134.3655870305</v>
      </c>
      <c r="F209" s="8"/>
      <c r="H209" s="6" t="s">
        <v>279</v>
      </c>
      <c r="I209" s="8">
        <v>2506090.805776888</v>
      </c>
      <c r="J209" s="8">
        <v>3147231.2953283936</v>
      </c>
      <c r="K209" s="8">
        <v>3280579.5873975451</v>
      </c>
      <c r="L209" s="8">
        <v>1703134.3655857253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645955.07143050735</v>
      </c>
      <c r="F210" s="8"/>
      <c r="H210" s="6" t="s">
        <v>280</v>
      </c>
      <c r="I210" s="8">
        <v>471679.57176948001</v>
      </c>
      <c r="J210" s="8">
        <v>664404.1104836741</v>
      </c>
      <c r="K210" s="8">
        <v>691373.51981289394</v>
      </c>
      <c r="L210" s="8">
        <v>645955.07143031212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758381.40299860365</v>
      </c>
      <c r="F211" s="8"/>
      <c r="H211" s="6" t="s">
        <v>281</v>
      </c>
      <c r="I211" s="8">
        <v>954756.72114526271</v>
      </c>
      <c r="J211" s="8">
        <v>398184.50095215696</v>
      </c>
      <c r="K211" s="8">
        <v>412759.42409717821</v>
      </c>
      <c r="L211" s="8">
        <v>758381.40299859457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34611.096341154487</v>
      </c>
      <c r="F212" s="8"/>
      <c r="H212" s="6" t="s">
        <v>282</v>
      </c>
      <c r="I212" s="8">
        <v>65329.059177579999</v>
      </c>
      <c r="J212" s="8">
        <v>47305.316436242094</v>
      </c>
      <c r="K212" s="8">
        <v>49281.337645696229</v>
      </c>
      <c r="L212" s="8">
        <v>34611.096341136792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1451467.0981459557</v>
      </c>
      <c r="F213" s="8"/>
      <c r="H213" s="6" t="s">
        <v>283</v>
      </c>
      <c r="I213" s="8">
        <v>2288928.5190226398</v>
      </c>
      <c r="J213" s="8">
        <v>2016589.2230762716</v>
      </c>
      <c r="K213" s="8">
        <v>2100931.1344369524</v>
      </c>
      <c r="L213" s="8">
        <v>1451467.0981451941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1067672.6076152832</v>
      </c>
      <c r="F214" s="8"/>
      <c r="H214" s="6" t="s">
        <v>284</v>
      </c>
      <c r="I214" s="8">
        <v>609040.36534093204</v>
      </c>
      <c r="J214" s="8">
        <v>934290.88002575352</v>
      </c>
      <c r="K214" s="8">
        <v>970664.47947023972</v>
      </c>
      <c r="L214" s="8">
        <v>1067672.6076151142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8219771.4104444869</v>
      </c>
      <c r="F215" s="8"/>
      <c r="H215" s="6" t="s">
        <v>285</v>
      </c>
      <c r="I215" s="8">
        <v>7724205.1161724227</v>
      </c>
      <c r="J215" s="8">
        <v>7390898.7112852</v>
      </c>
      <c r="K215" s="8">
        <v>7686902.860138718</v>
      </c>
      <c r="L215" s="8">
        <v>8219771.410442587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498261.92935204657</v>
      </c>
      <c r="F217" s="8"/>
      <c r="H217" s="6" t="s">
        <v>287</v>
      </c>
      <c r="I217" s="8">
        <v>538917.2922913502</v>
      </c>
      <c r="J217" s="8">
        <v>263762.16015416518</v>
      </c>
      <c r="K217" s="8">
        <v>273349.53707666829</v>
      </c>
      <c r="L217" s="8">
        <v>498261.92935204512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8555398.0428065192</v>
      </c>
      <c r="F218" s="8"/>
      <c r="H218" s="6" t="s">
        <v>288</v>
      </c>
      <c r="I218" s="8">
        <v>8249682.3357379194</v>
      </c>
      <c r="J218" s="8">
        <v>5518307.198575547</v>
      </c>
      <c r="K218" s="8">
        <v>5727444.848883708</v>
      </c>
      <c r="L218" s="8">
        <v>8555398.0428059082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6557063.735863056</v>
      </c>
      <c r="F219" s="8"/>
      <c r="H219" s="6" t="s">
        <v>289</v>
      </c>
      <c r="I219" s="8">
        <v>5633007.7035676958</v>
      </c>
      <c r="J219" s="8">
        <v>3567610.3108767257</v>
      </c>
      <c r="K219" s="8">
        <v>3698122.5545572867</v>
      </c>
      <c r="L219" s="8">
        <v>6557063.7358629797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1245574.4797361989</v>
      </c>
      <c r="F220" s="8"/>
      <c r="H220" s="6" t="s">
        <v>290</v>
      </c>
      <c r="I220" s="8">
        <v>1807166.7356512439</v>
      </c>
      <c r="J220" s="8">
        <v>2187918.2477868982</v>
      </c>
      <c r="K220" s="8">
        <v>2280615.0848776372</v>
      </c>
      <c r="L220" s="8">
        <v>1245574.4797352918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5624578.8199472697</v>
      </c>
      <c r="F222" s="8"/>
      <c r="H222" s="6" t="s">
        <v>292</v>
      </c>
      <c r="I222" s="8">
        <v>1099075.1359745499</v>
      </c>
      <c r="J222" s="8">
        <v>4002996.3879799265</v>
      </c>
      <c r="K222" s="8">
        <v>4157165.0368989324</v>
      </c>
      <c r="L222" s="8">
        <v>5624578.8199466588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139.17826662303702</v>
      </c>
      <c r="F223" s="8"/>
      <c r="H223" s="6" t="s">
        <v>293</v>
      </c>
      <c r="I223" s="8">
        <v>177.35375954999998</v>
      </c>
      <c r="J223" s="8">
        <v>258.21389117274452</v>
      </c>
      <c r="K223" s="8">
        <v>269.05795965806874</v>
      </c>
      <c r="L223" s="8">
        <v>139.17826662293649</v>
      </c>
    </row>
    <row r="224" spans="1:12" x14ac:dyDescent="0.25">
      <c r="A224" s="6" t="s">
        <v>347</v>
      </c>
      <c r="B224" s="8">
        <v>215690685.23403138</v>
      </c>
      <c r="C224" s="8">
        <v>228286996.22969112</v>
      </c>
      <c r="D224" s="8">
        <v>236566621.05502498</v>
      </c>
      <c r="E224" s="8">
        <v>423999000.0000999</v>
      </c>
      <c r="F224" s="8"/>
      <c r="H224" s="6" t="s">
        <v>347</v>
      </c>
      <c r="I224" s="8">
        <v>404091760.52674747</v>
      </c>
      <c r="J224" s="8">
        <v>404728263.36526865</v>
      </c>
      <c r="K224" s="8">
        <v>422958576.4947319</v>
      </c>
      <c r="L224" s="8">
        <v>423998999.99999309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</sheetPr>
  <dimension ref="A1:N221"/>
  <sheetViews>
    <sheetView topLeftCell="D1" workbookViewId="0">
      <selection activeCell="J9" sqref="J9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614135.79897598294</v>
      </c>
      <c r="H2" s="15">
        <v>2017256.8820028708</v>
      </c>
      <c r="I2" s="15">
        <v>1454010.1671352535</v>
      </c>
      <c r="J2" s="15">
        <v>641769.11671175307</v>
      </c>
      <c r="K2" s="15">
        <v>2095779.2838470065</v>
      </c>
      <c r="L2" s="15">
        <v>1792071.3969075955</v>
      </c>
      <c r="M2" s="15">
        <v>-3.6431562735341946E-7</v>
      </c>
      <c r="N2" s="15">
        <v>1792071.3969072311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1750762.0043676412</v>
      </c>
      <c r="H3" s="15">
        <v>2869879.3692483343</v>
      </c>
      <c r="I3" s="15">
        <v>1159706.0627468028</v>
      </c>
      <c r="J3" s="15">
        <v>1829538.3317321644</v>
      </c>
      <c r="K3" s="15">
        <v>2989244.3944789674</v>
      </c>
      <c r="L3" s="15">
        <v>2252191.7445491846</v>
      </c>
      <c r="M3" s="15">
        <v>-1.0385813024273332E-6</v>
      </c>
      <c r="N3" s="15">
        <v>2252191.7445481461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1357212.5692543639</v>
      </c>
      <c r="H4" s="15">
        <v>3848446.6888362016</v>
      </c>
      <c r="I4" s="15">
        <v>2581587.4213592876</v>
      </c>
      <c r="J4" s="15">
        <v>1418280.9619839883</v>
      </c>
      <c r="K4" s="15">
        <v>3999868.3833432756</v>
      </c>
      <c r="L4" s="15">
        <v>5170493.70014452</v>
      </c>
      <c r="M4" s="15">
        <v>-8.0512119541688933E-7</v>
      </c>
      <c r="N4" s="15">
        <v>5170493.7001437154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1008084.9497188807</v>
      </c>
      <c r="H5" s="15">
        <v>3640394.8725924985</v>
      </c>
      <c r="I5" s="15">
        <v>2727779.8311266</v>
      </c>
      <c r="J5" s="15">
        <v>1053444.1874748922</v>
      </c>
      <c r="K5" s="15">
        <v>3781224.018601492</v>
      </c>
      <c r="L5" s="15">
        <v>5463292.9783935742</v>
      </c>
      <c r="M5" s="15">
        <v>-5.9801285236058496E-7</v>
      </c>
      <c r="N5" s="15">
        <v>5463292.9783929763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131265.33367726475</v>
      </c>
      <c r="H7" s="15">
        <v>513536.95874469151</v>
      </c>
      <c r="I7" s="15">
        <v>396136.0399890042</v>
      </c>
      <c r="J7" s="15">
        <v>137171.67667053099</v>
      </c>
      <c r="K7" s="15">
        <v>533307.71665953519</v>
      </c>
      <c r="L7" s="15">
        <v>558846.18193258566</v>
      </c>
      <c r="M7" s="15">
        <v>-7.7868791345705E-8</v>
      </c>
      <c r="N7" s="15">
        <v>558846.18193250778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2562660.6818911848</v>
      </c>
      <c r="H8" s="15">
        <v>4699096.3102230486</v>
      </c>
      <c r="I8" s="15">
        <v>2213920.9242891804</v>
      </c>
      <c r="J8" s="15">
        <v>2677968.757059156</v>
      </c>
      <c r="K8" s="15">
        <v>4891889.6813483369</v>
      </c>
      <c r="L8" s="15">
        <v>4378020.6137200706</v>
      </c>
      <c r="M8" s="15">
        <v>-1.5202131769127494E-6</v>
      </c>
      <c r="N8" s="15">
        <v>4378020.6137185507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107403.48308811797</v>
      </c>
      <c r="H9" s="15">
        <v>251946.33822112659</v>
      </c>
      <c r="I9" s="15">
        <v>149785.20634638998</v>
      </c>
      <c r="J9" s="15">
        <v>112236.15133356323</v>
      </c>
      <c r="K9" s="15">
        <v>262021.35767995322</v>
      </c>
      <c r="L9" s="15">
        <v>251913.28999665764</v>
      </c>
      <c r="M9" s="15">
        <v>-6.3713542487563537E-8</v>
      </c>
      <c r="N9" s="15">
        <v>251913.28999659393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233329.89504367139</v>
      </c>
      <c r="H10" s="15">
        <v>530463.36069128488</v>
      </c>
      <c r="I10" s="15">
        <v>307910.04801649362</v>
      </c>
      <c r="J10" s="15">
        <v>243828.67908743929</v>
      </c>
      <c r="K10" s="15">
        <v>551738.72710393288</v>
      </c>
      <c r="L10" s="15">
        <v>604562.26340779976</v>
      </c>
      <c r="M10" s="15">
        <v>-1.3841519617466069E-7</v>
      </c>
      <c r="N10" s="15">
        <v>604562.26340766135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566753.16173292336</v>
      </c>
      <c r="G11" s="15">
        <v>2282.1097680450307</v>
      </c>
      <c r="H11" s="15">
        <v>569035.27150096837</v>
      </c>
      <c r="I11" s="15">
        <v>587308.44357210037</v>
      </c>
      <c r="J11" s="15">
        <v>2384.7943280941986</v>
      </c>
      <c r="K11" s="15">
        <v>589693.2379001946</v>
      </c>
      <c r="L11" s="15">
        <v>1153143.6672876675</v>
      </c>
      <c r="M11" s="15">
        <v>-1.3537856826144829E-9</v>
      </c>
      <c r="N11" s="15">
        <v>1153143.6672876661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1228974.2020970872</v>
      </c>
      <c r="H12" s="15">
        <v>3369725.7909332039</v>
      </c>
      <c r="I12" s="15">
        <v>2218393.4181673294</v>
      </c>
      <c r="J12" s="15">
        <v>1284272.4515595674</v>
      </c>
      <c r="K12" s="15">
        <v>3502665.8697268968</v>
      </c>
      <c r="L12" s="15">
        <v>4453552.9899023324</v>
      </c>
      <c r="M12" s="15">
        <v>-7.2904805123675582E-7</v>
      </c>
      <c r="N12" s="15">
        <v>4453552.9899016032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1139189.4557389866</v>
      </c>
      <c r="G14" s="15">
        <v>442059.47819632693</v>
      </c>
      <c r="H14" s="15">
        <v>1581248.9339353135</v>
      </c>
      <c r="I14" s="15">
        <v>1180506.1380479743</v>
      </c>
      <c r="J14" s="15">
        <v>461950.14413613424</v>
      </c>
      <c r="K14" s="15">
        <v>1642456.2821841086</v>
      </c>
      <c r="L14" s="15">
        <v>2214376.4222474275</v>
      </c>
      <c r="M14" s="15">
        <v>-2.6223707589617042E-7</v>
      </c>
      <c r="N14" s="15">
        <v>2214376.4222471653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64794.329924775579</v>
      </c>
      <c r="H15" s="15">
        <v>158429.86825394409</v>
      </c>
      <c r="I15" s="15">
        <v>97031.557990768735</v>
      </c>
      <c r="J15" s="15">
        <v>67709.780073216883</v>
      </c>
      <c r="K15" s="15">
        <v>164741.33806398563</v>
      </c>
      <c r="L15" s="15">
        <v>177392.88574403728</v>
      </c>
      <c r="M15" s="15">
        <v>-3.8437080194395571E-8</v>
      </c>
      <c r="N15" s="15">
        <v>177392.88574399884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10657.822590260203</v>
      </c>
      <c r="G17" s="15">
        <v>17312.009072074074</v>
      </c>
      <c r="H17" s="15">
        <v>27969.831662334276</v>
      </c>
      <c r="I17" s="15">
        <v>11044.365730954638</v>
      </c>
      <c r="J17" s="15">
        <v>19832.49205913164</v>
      </c>
      <c r="K17" s="15">
        <v>30876.85779008628</v>
      </c>
      <c r="L17" s="15">
        <v>20191.28568885793</v>
      </c>
      <c r="M17" s="15">
        <v>-1.1961668886947696E-8</v>
      </c>
      <c r="N17" s="15">
        <v>20191.285688845968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824806.15819897142</v>
      </c>
      <c r="H18" s="15">
        <v>1246031.0224984405</v>
      </c>
      <c r="I18" s="15">
        <v>436502.05442024482</v>
      </c>
      <c r="J18" s="15">
        <v>861918.68392689014</v>
      </c>
      <c r="K18" s="15">
        <v>1298420.738347135</v>
      </c>
      <c r="L18" s="15">
        <v>798012.11760584847</v>
      </c>
      <c r="M18" s="15">
        <v>-4.8928880789926605E-7</v>
      </c>
      <c r="N18" s="15">
        <v>798012.11760535918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8654131.5137054436</v>
      </c>
      <c r="G19" s="15">
        <v>14057318.181774402</v>
      </c>
      <c r="H19" s="15">
        <v>22711449.695479847</v>
      </c>
      <c r="I19" s="15">
        <v>8968003.8029990755</v>
      </c>
      <c r="J19" s="15">
        <v>16103945.535844553</v>
      </c>
      <c r="K19" s="15">
        <v>25071949.338843629</v>
      </c>
      <c r="L19" s="15">
        <v>16395285.275424069</v>
      </c>
      <c r="M19" s="15">
        <v>-9.7128522073209532E-6</v>
      </c>
      <c r="N19" s="15">
        <v>16395285.275414355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33280.60045834921</v>
      </c>
      <c r="H20" s="15">
        <v>72585.512833914108</v>
      </c>
      <c r="I20" s="15">
        <v>40730.442228938031</v>
      </c>
      <c r="J20" s="15">
        <v>34778.076111838593</v>
      </c>
      <c r="K20" s="15">
        <v>75508.518340776616</v>
      </c>
      <c r="L20" s="15">
        <v>64393.314898155644</v>
      </c>
      <c r="M20" s="15">
        <v>-1.9742608808831464E-8</v>
      </c>
      <c r="N20" s="15">
        <v>64393.314898135905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875959.80327760754</v>
      </c>
      <c r="G21" s="15">
        <v>363625.03894472198</v>
      </c>
      <c r="H21" s="15">
        <v>1239584.8422223295</v>
      </c>
      <c r="I21" s="15">
        <v>907729.54335476353</v>
      </c>
      <c r="J21" s="15">
        <v>379986.51185445266</v>
      </c>
      <c r="K21" s="15">
        <v>1287716.0552092162</v>
      </c>
      <c r="L21" s="15">
        <v>1195087.0809292602</v>
      </c>
      <c r="M21" s="15">
        <v>-2.1570845471872362E-7</v>
      </c>
      <c r="N21" s="15">
        <v>1195087.0809290446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356.86611412493045</v>
      </c>
      <c r="H22" s="15">
        <v>577.70643701825009</v>
      </c>
      <c r="I22" s="15">
        <v>228.84986811517092</v>
      </c>
      <c r="J22" s="15">
        <v>372.92346615877517</v>
      </c>
      <c r="K22" s="15">
        <v>601.77333427394615</v>
      </c>
      <c r="L22" s="15">
        <v>431.98619264069407</v>
      </c>
      <c r="M22" s="15">
        <v>-2.1169894747282993E-10</v>
      </c>
      <c r="N22" s="15">
        <v>431.98619264048239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65665.400623655471</v>
      </c>
      <c r="G26" s="15">
        <v>0</v>
      </c>
      <c r="H26" s="15">
        <v>65665.400623655471</v>
      </c>
      <c r="I26" s="15">
        <v>68046.985602863366</v>
      </c>
      <c r="J26" s="15">
        <v>0</v>
      </c>
      <c r="K26" s="15">
        <v>68046.985602863366</v>
      </c>
      <c r="L26" s="15">
        <v>126048.96716615753</v>
      </c>
      <c r="M26" s="15">
        <v>0</v>
      </c>
      <c r="N26" s="15">
        <v>126048.96716615753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511230.53437919216</v>
      </c>
      <c r="H27" s="15">
        <v>1570019.0912209379</v>
      </c>
      <c r="I27" s="15">
        <v>1097189.2198877749</v>
      </c>
      <c r="J27" s="15">
        <v>534233.58324278763</v>
      </c>
      <c r="K27" s="15">
        <v>1631422.8031305624</v>
      </c>
      <c r="L27" s="15">
        <v>1545798.1732275875</v>
      </c>
      <c r="M27" s="15">
        <v>-3.032705033074662E-7</v>
      </c>
      <c r="N27" s="15">
        <v>1545798.1732272841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1333689.2937921307</v>
      </c>
      <c r="H28" s="15">
        <v>2031969.9467054643</v>
      </c>
      <c r="I28" s="15">
        <v>723606.23835795769</v>
      </c>
      <c r="J28" s="15">
        <v>1393699.2461147343</v>
      </c>
      <c r="K28" s="15">
        <v>2117305.484472692</v>
      </c>
      <c r="L28" s="15">
        <v>1095239.5075576119</v>
      </c>
      <c r="M28" s="15">
        <v>-7.9116679498669076E-7</v>
      </c>
      <c r="N28" s="15">
        <v>1095239.5075568208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1856080.9118223307</v>
      </c>
      <c r="H29" s="15">
        <v>3813239.5122385807</v>
      </c>
      <c r="I29" s="15">
        <v>2028141.7891337452</v>
      </c>
      <c r="J29" s="15">
        <v>1939596.1110098811</v>
      </c>
      <c r="K29" s="15">
        <v>3967737.9001436261</v>
      </c>
      <c r="L29" s="15">
        <v>3036299.0781485438</v>
      </c>
      <c r="M29" s="15">
        <v>-1.1010582397846887E-6</v>
      </c>
      <c r="N29" s="15">
        <v>3036299.0781474425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80991.979736167021</v>
      </c>
      <c r="H30" s="15">
        <v>122912.90258928279</v>
      </c>
      <c r="I30" s="15">
        <v>43441.331458458939</v>
      </c>
      <c r="J30" s="15">
        <v>84636.250455819521</v>
      </c>
      <c r="K30" s="15">
        <v>128077.58191427846</v>
      </c>
      <c r="L30" s="15">
        <v>65035.332030312056</v>
      </c>
      <c r="M30" s="15">
        <v>-4.8045796967668783E-8</v>
      </c>
      <c r="N30" s="15">
        <v>65035.332030264013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453017.22917131835</v>
      </c>
      <c r="H31" s="15">
        <v>808980.48926482443</v>
      </c>
      <c r="I31" s="15">
        <v>368873.51032173913</v>
      </c>
      <c r="J31" s="15">
        <v>473400.94406685536</v>
      </c>
      <c r="K31" s="15">
        <v>842274.45438859449</v>
      </c>
      <c r="L31" s="15">
        <v>734072.99101114937</v>
      </c>
      <c r="M31" s="15">
        <v>-2.6873739704255694E-7</v>
      </c>
      <c r="N31" s="15">
        <v>734072.99101088068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1172122.5521644524</v>
      </c>
      <c r="H32" s="15">
        <v>2013872.8112409143</v>
      </c>
      <c r="I32" s="15">
        <v>872279.27061406407</v>
      </c>
      <c r="J32" s="15">
        <v>1224862.7359531668</v>
      </c>
      <c r="K32" s="15">
        <v>2097142.0065672309</v>
      </c>
      <c r="L32" s="15">
        <v>1213241.8036989984</v>
      </c>
      <c r="M32" s="15">
        <v>-6.9532270165475765E-7</v>
      </c>
      <c r="N32" s="15">
        <v>1213241.8036983032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3433521.6570989261</v>
      </c>
      <c r="H33" s="15">
        <v>8954899.946307363</v>
      </c>
      <c r="I33" s="15">
        <v>5721630.3469620664</v>
      </c>
      <c r="J33" s="15">
        <v>3588014.5152932643</v>
      </c>
      <c r="K33" s="15">
        <v>9309644.8622553311</v>
      </c>
      <c r="L33" s="15">
        <v>9765778.2964081429</v>
      </c>
      <c r="M33" s="15">
        <v>-2.0368224725269048E-6</v>
      </c>
      <c r="N33" s="15">
        <v>9765778.2964061052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731161.7483363247</v>
      </c>
      <c r="H34" s="15">
        <v>2736080.5865434408</v>
      </c>
      <c r="I34" s="15">
        <v>2077634.218670124</v>
      </c>
      <c r="J34" s="15">
        <v>764060.70153479977</v>
      </c>
      <c r="K34" s="15">
        <v>2841694.9202049235</v>
      </c>
      <c r="L34" s="15">
        <v>3608190.6403691471</v>
      </c>
      <c r="M34" s="15">
        <v>-4.3373737776909531E-7</v>
      </c>
      <c r="N34" s="15">
        <v>3608190.6403687135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21545.226708869479</v>
      </c>
      <c r="H35" s="15">
        <v>30806.565506513089</v>
      </c>
      <c r="I35" s="15">
        <v>9597.2335787359461</v>
      </c>
      <c r="J35" s="15">
        <v>22514.663918568236</v>
      </c>
      <c r="K35" s="15">
        <v>32111.897497304184</v>
      </c>
      <c r="L35" s="15">
        <v>16667.345994328603</v>
      </c>
      <c r="M35" s="15">
        <v>-1.2780988826903404E-8</v>
      </c>
      <c r="N35" s="15">
        <v>16667.345994315823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927903.48668874893</v>
      </c>
      <c r="H36" s="15">
        <v>1326768.1019402361</v>
      </c>
      <c r="I36" s="15">
        <v>413330.83288510458</v>
      </c>
      <c r="J36" s="15">
        <v>969654.92329048004</v>
      </c>
      <c r="K36" s="15">
        <v>1382985.7561755846</v>
      </c>
      <c r="L36" s="15">
        <v>717824.35483115772</v>
      </c>
      <c r="M36" s="15">
        <v>-5.5044786745880127E-7</v>
      </c>
      <c r="N36" s="15">
        <v>717824.35483060731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2790605.6079726131</v>
      </c>
      <c r="H37" s="15">
        <v>6637654.3335145041</v>
      </c>
      <c r="I37" s="15">
        <v>3986575.3768988424</v>
      </c>
      <c r="J37" s="15">
        <v>2916170.1680730172</v>
      </c>
      <c r="K37" s="15">
        <v>6902745.5449718591</v>
      </c>
      <c r="L37" s="15">
        <v>7368730.4263566714</v>
      </c>
      <c r="M37" s="15">
        <v>-1.6554339194355799E-6</v>
      </c>
      <c r="N37" s="15">
        <v>7368730.4263550155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1127602.0547920172</v>
      </c>
      <c r="H38" s="15">
        <v>4171275.6466590222</v>
      </c>
      <c r="I38" s="15">
        <v>3154063.0395694049</v>
      </c>
      <c r="J38" s="15">
        <v>1178339.0186875118</v>
      </c>
      <c r="K38" s="15">
        <v>4332402.0582569167</v>
      </c>
      <c r="L38" s="15">
        <v>5829926.2121067923</v>
      </c>
      <c r="M38" s="15">
        <v>-6.6891239800958718E-7</v>
      </c>
      <c r="N38" s="15">
        <v>5829926.2121061236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62724.506462850972</v>
      </c>
      <c r="H40" s="15">
        <v>144203.02330826467</v>
      </c>
      <c r="I40" s="15">
        <v>84433.61968502494</v>
      </c>
      <c r="J40" s="15">
        <v>65546.823969495992</v>
      </c>
      <c r="K40" s="15">
        <v>149980.44365452093</v>
      </c>
      <c r="L40" s="15">
        <v>155142.78118651241</v>
      </c>
      <c r="M40" s="15">
        <v>-3.720922629905316E-8</v>
      </c>
      <c r="N40" s="15">
        <v>155142.78118647521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1365545.8407006862</v>
      </c>
      <c r="H41" s="15">
        <v>4294468.856547243</v>
      </c>
      <c r="I41" s="15">
        <v>3035150.633336849</v>
      </c>
      <c r="J41" s="15">
        <v>1426989.1927439324</v>
      </c>
      <c r="K41" s="15">
        <v>4462139.8260807814</v>
      </c>
      <c r="L41" s="15">
        <v>4289544.3136642426</v>
      </c>
      <c r="M41" s="15">
        <v>-8.1006463141253618E-7</v>
      </c>
      <c r="N41" s="15">
        <v>4289544.3136634324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586311.9670660405</v>
      </c>
      <c r="H42" s="15">
        <v>1068719.4384091489</v>
      </c>
      <c r="I42" s="15">
        <v>499903.66228532162</v>
      </c>
      <c r="J42" s="15">
        <v>612693.33891447424</v>
      </c>
      <c r="K42" s="15">
        <v>1112597.0011997959</v>
      </c>
      <c r="L42" s="15">
        <v>824997.0083721733</v>
      </c>
      <c r="M42" s="15">
        <v>-3.4781006491177581E-7</v>
      </c>
      <c r="N42" s="15">
        <v>824997.00837182545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5961.9877860798651</v>
      </c>
      <c r="H43" s="15">
        <v>1305114.3395562007</v>
      </c>
      <c r="I43" s="15">
        <v>1346270.6469041295</v>
      </c>
      <c r="J43" s="15">
        <v>6230.2501200851957</v>
      </c>
      <c r="K43" s="15">
        <v>1352500.8970242147</v>
      </c>
      <c r="L43" s="15">
        <v>1654927.3672904347</v>
      </c>
      <c r="M43" s="15">
        <v>-3.5367508687505323E-9</v>
      </c>
      <c r="N43" s="15">
        <v>1654927.3672904312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1381961.8311776011</v>
      </c>
      <c r="H44" s="15">
        <v>2178163.6855542581</v>
      </c>
      <c r="I44" s="15">
        <v>825078.89401688729</v>
      </c>
      <c r="J44" s="15">
        <v>1444143.8281289479</v>
      </c>
      <c r="K44" s="15">
        <v>2269222.7221458349</v>
      </c>
      <c r="L44" s="15">
        <v>1574288.7545970746</v>
      </c>
      <c r="M44" s="15">
        <v>-8.1980287152033838E-7</v>
      </c>
      <c r="N44" s="15">
        <v>1574288.7545962548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224745.70877278215</v>
      </c>
      <c r="H45" s="15">
        <v>524224.91852920211</v>
      </c>
      <c r="I45" s="15">
        <v>310340.8687239585</v>
      </c>
      <c r="J45" s="15">
        <v>234858.24347703581</v>
      </c>
      <c r="K45" s="15">
        <v>545199.11220099428</v>
      </c>
      <c r="L45" s="15">
        <v>612570.46557219094</v>
      </c>
      <c r="M45" s="15">
        <v>-1.3332291330853854E-7</v>
      </c>
      <c r="N45" s="15">
        <v>612570.46557205764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3772.8039076089422</v>
      </c>
      <c r="H46" s="15">
        <v>5455.3481875776488</v>
      </c>
      <c r="I46" s="15">
        <v>1743.5676217281116</v>
      </c>
      <c r="J46" s="15">
        <v>3942.5629239495452</v>
      </c>
      <c r="K46" s="15">
        <v>5686.1305456776572</v>
      </c>
      <c r="L46" s="15">
        <v>3441.5642199822605</v>
      </c>
      <c r="M46" s="15">
        <v>-2.2380903780138315E-9</v>
      </c>
      <c r="N46" s="15">
        <v>3441.5642199800222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217671.63443513025</v>
      </c>
      <c r="G48" s="15">
        <v>113312.90027459018</v>
      </c>
      <c r="H48" s="15">
        <v>330984.53470972041</v>
      </c>
      <c r="I48" s="15">
        <v>225566.25610874849</v>
      </c>
      <c r="J48" s="15">
        <v>118411.46541616053</v>
      </c>
      <c r="K48" s="15">
        <v>343977.72152490902</v>
      </c>
      <c r="L48" s="15">
        <v>292455.92042543495</v>
      </c>
      <c r="M48" s="15">
        <v>-6.7219107597385291E-8</v>
      </c>
      <c r="N48" s="15">
        <v>292455.92042536772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1969372.6005208425</v>
      </c>
      <c r="H49" s="15">
        <v>2989701.0235481281</v>
      </c>
      <c r="I49" s="15">
        <v>1057334.1950634234</v>
      </c>
      <c r="J49" s="15">
        <v>2057985.4104255147</v>
      </c>
      <c r="K49" s="15">
        <v>3115319.6054889383</v>
      </c>
      <c r="L49" s="15">
        <v>2036334.4519313499</v>
      </c>
      <c r="M49" s="15">
        <v>-1.1682647643203815E-6</v>
      </c>
      <c r="N49" s="15">
        <v>2036334.4519301816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1504.6575388919782</v>
      </c>
      <c r="H51" s="15">
        <v>2829.1185663458018</v>
      </c>
      <c r="I51" s="15">
        <v>1372.497230059339</v>
      </c>
      <c r="J51" s="15">
        <v>1572.3602846447141</v>
      </c>
      <c r="K51" s="15">
        <v>2944.8575147040528</v>
      </c>
      <c r="L51" s="15">
        <v>2549.0659592462821</v>
      </c>
      <c r="M51" s="15">
        <v>-8.9258801741814854E-10</v>
      </c>
      <c r="N51" s="15">
        <v>2549.0659592453894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162333.7479550438</v>
      </c>
      <c r="H52" s="15">
        <v>504220.93499264098</v>
      </c>
      <c r="I52" s="15">
        <v>354286.91933952813</v>
      </c>
      <c r="J52" s="15">
        <v>169638.0282851595</v>
      </c>
      <c r="K52" s="15">
        <v>523924.94762468763</v>
      </c>
      <c r="L52" s="15">
        <v>694190.69498320867</v>
      </c>
      <c r="M52" s="15">
        <v>-9.6299094313481763E-8</v>
      </c>
      <c r="N52" s="15">
        <v>694190.69498311239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123166.77524865545</v>
      </c>
      <c r="H54" s="15">
        <v>430489.16838381224</v>
      </c>
      <c r="I54" s="15">
        <v>318468.51252700656</v>
      </c>
      <c r="J54" s="15">
        <v>128708.71994657296</v>
      </c>
      <c r="K54" s="15">
        <v>447177.23247357953</v>
      </c>
      <c r="L54" s="15">
        <v>591027.32628963317</v>
      </c>
      <c r="M54" s="15">
        <v>-7.3064591037732867E-8</v>
      </c>
      <c r="N54" s="15">
        <v>591027.32628956006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64488.947183745724</v>
      </c>
      <c r="H55" s="15">
        <v>203279.30575612577</v>
      </c>
      <c r="I55" s="15">
        <v>143824.07541710424</v>
      </c>
      <c r="J55" s="15">
        <v>67390.656497785312</v>
      </c>
      <c r="K55" s="15">
        <v>211214.73191488953</v>
      </c>
      <c r="L55" s="15">
        <v>193825.63720944984</v>
      </c>
      <c r="M55" s="15">
        <v>-3.8255922044900452E-8</v>
      </c>
      <c r="N55" s="15">
        <v>193825.63720941159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1697.8001311244675</v>
      </c>
      <c r="H56" s="15">
        <v>8687.4055708099695</v>
      </c>
      <c r="I56" s="15">
        <v>7243.1078803566388</v>
      </c>
      <c r="J56" s="15">
        <v>1774.1934150747322</v>
      </c>
      <c r="K56" s="15">
        <v>9017.3012954313708</v>
      </c>
      <c r="L56" s="15">
        <v>10257.436363891386</v>
      </c>
      <c r="M56" s="15">
        <v>-1.0071634334339097E-9</v>
      </c>
      <c r="N56" s="15">
        <v>10257.436363890378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1330685.3983811508</v>
      </c>
      <c r="G58" s="15">
        <v>1126998.5374867078</v>
      </c>
      <c r="H58" s="15">
        <v>2457683.9358678586</v>
      </c>
      <c r="I58" s="15">
        <v>1378947.3495264568</v>
      </c>
      <c r="J58" s="15">
        <v>1177708.3458483866</v>
      </c>
      <c r="K58" s="15">
        <v>2556655.6953748437</v>
      </c>
      <c r="L58" s="15">
        <v>2086561.9174008216</v>
      </c>
      <c r="M58" s="15">
        <v>-6.6855438145027091E-7</v>
      </c>
      <c r="N58" s="15">
        <v>2086561.9174001531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218086.44638330938</v>
      </c>
      <c r="H61" s="15">
        <v>343744.97994320386</v>
      </c>
      <c r="I61" s="15">
        <v>130215.97892980403</v>
      </c>
      <c r="J61" s="15">
        <v>227899.34456775579</v>
      </c>
      <c r="K61" s="15">
        <v>358115.32349755982</v>
      </c>
      <c r="L61" s="15">
        <v>248454.51166173781</v>
      </c>
      <c r="M61" s="15">
        <v>-1.293725274831607E-7</v>
      </c>
      <c r="N61" s="15">
        <v>248454.51166160844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2659945.4544176767</v>
      </c>
      <c r="H62" s="15">
        <v>4355011.1746408092</v>
      </c>
      <c r="I62" s="15">
        <v>1756543.1957233632</v>
      </c>
      <c r="J62" s="15">
        <v>2779630.9018778331</v>
      </c>
      <c r="K62" s="15">
        <v>4536174.0976011958</v>
      </c>
      <c r="L62" s="15">
        <v>3255387.6169324457</v>
      </c>
      <c r="M62" s="15">
        <v>-1.5779241310600577E-6</v>
      </c>
      <c r="N62" s="15">
        <v>3255387.6169308675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2323170.2629729719</v>
      </c>
      <c r="H63" s="15">
        <v>6998310.2514289655</v>
      </c>
      <c r="I63" s="15">
        <v>4844700.2601737287</v>
      </c>
      <c r="J63" s="15">
        <v>2427702.3585421736</v>
      </c>
      <c r="K63" s="15">
        <v>7272402.6187159028</v>
      </c>
      <c r="L63" s="15">
        <v>9384100.5318228975</v>
      </c>
      <c r="M63" s="15">
        <v>-1.3781434549411534E-6</v>
      </c>
      <c r="N63" s="15">
        <v>9384100.5318215191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2829877.7218782161</v>
      </c>
      <c r="H65" s="15">
        <v>5061527.109782327</v>
      </c>
      <c r="I65" s="15">
        <v>2312587.9432256836</v>
      </c>
      <c r="J65" s="15">
        <v>2957209.348486579</v>
      </c>
      <c r="K65" s="15">
        <v>5269797.2917122627</v>
      </c>
      <c r="L65" s="15">
        <v>4611787.7397391284</v>
      </c>
      <c r="M65" s="15">
        <v>-1.6787307942291866E-6</v>
      </c>
      <c r="N65" s="15">
        <v>4611787.7397374492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3559821.9336082409</v>
      </c>
      <c r="G66" s="15">
        <v>1113995.734759745</v>
      </c>
      <c r="H66" s="15">
        <v>4673817.6683679856</v>
      </c>
      <c r="I66" s="15">
        <v>3688931.3027008893</v>
      </c>
      <c r="J66" s="15">
        <v>1164120.4761381785</v>
      </c>
      <c r="K66" s="15">
        <v>4853051.7788390676</v>
      </c>
      <c r="L66" s="15">
        <v>5064853.6485249596</v>
      </c>
      <c r="M66" s="15">
        <v>-6.608409014011922E-7</v>
      </c>
      <c r="N66" s="15">
        <v>5064853.6485242983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984346.95767949882</v>
      </c>
      <c r="H67" s="15">
        <v>3120187.1482341574</v>
      </c>
      <c r="I67" s="15">
        <v>2213303.8908824231</v>
      </c>
      <c r="J67" s="15">
        <v>1028638.0937590945</v>
      </c>
      <c r="K67" s="15">
        <v>3241941.9846415175</v>
      </c>
      <c r="L67" s="15">
        <v>4245164.5204895977</v>
      </c>
      <c r="M67" s="15">
        <v>-5.8393107846569417E-7</v>
      </c>
      <c r="N67" s="15">
        <v>4245164.5204890138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939676.76413900021</v>
      </c>
      <c r="H70" s="15">
        <v>1345814.3878419623</v>
      </c>
      <c r="I70" s="15">
        <v>420867.62237677968</v>
      </c>
      <c r="J70" s="15">
        <v>981957.94467866258</v>
      </c>
      <c r="K70" s="15">
        <v>1402825.5670554424</v>
      </c>
      <c r="L70" s="15">
        <v>717943.41928986565</v>
      </c>
      <c r="M70" s="15">
        <v>-5.5743197254996504E-7</v>
      </c>
      <c r="N70" s="15">
        <v>717943.41928930825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321894.30084903294</v>
      </c>
      <c r="H71" s="15">
        <v>1550060.9759883783</v>
      </c>
      <c r="I71" s="15">
        <v>1272710.4269126633</v>
      </c>
      <c r="J71" s="15">
        <v>336378.08034458844</v>
      </c>
      <c r="K71" s="15">
        <v>1609088.5072572518</v>
      </c>
      <c r="L71" s="15">
        <v>2490474.0825888221</v>
      </c>
      <c r="M71" s="15">
        <v>-1.9095308293515048E-7</v>
      </c>
      <c r="N71" s="15">
        <v>2490474.0825886312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275546.68734497862</v>
      </c>
      <c r="H72" s="15">
        <v>955641.9463438422</v>
      </c>
      <c r="I72" s="15">
        <v>704761.28765138192</v>
      </c>
      <c r="J72" s="15">
        <v>287945.03503149818</v>
      </c>
      <c r="K72" s="15">
        <v>992706.3226828801</v>
      </c>
      <c r="L72" s="15">
        <v>1353229.7341501727</v>
      </c>
      <c r="M72" s="15">
        <v>-1.6345890344224697E-7</v>
      </c>
      <c r="N72" s="15">
        <v>1353229.7341500092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1481889.0331293028</v>
      </c>
      <c r="H73" s="15">
        <v>3644467.0396620808</v>
      </c>
      <c r="I73" s="15">
        <v>2241011.4470936875</v>
      </c>
      <c r="J73" s="15">
        <v>1548567.2996786474</v>
      </c>
      <c r="K73" s="15">
        <v>3789578.7467723349</v>
      </c>
      <c r="L73" s="15">
        <v>3412125.80883057</v>
      </c>
      <c r="M73" s="15">
        <v>-8.7908135899722556E-7</v>
      </c>
      <c r="N73" s="15">
        <v>3412125.8088296908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546308.4908081498</v>
      </c>
      <c r="H75" s="15">
        <v>872327.43703655829</v>
      </c>
      <c r="I75" s="15">
        <v>337843.16138434329</v>
      </c>
      <c r="J75" s="15">
        <v>570889.88816916104</v>
      </c>
      <c r="K75" s="15">
        <v>908733.04955350433</v>
      </c>
      <c r="L75" s="15">
        <v>637174.81960642396</v>
      </c>
      <c r="M75" s="15">
        <v>-3.2407933373878165E-7</v>
      </c>
      <c r="N75" s="15">
        <v>637174.81960609986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156424.22417773705</v>
      </c>
      <c r="H76" s="15">
        <v>374836.25271517871</v>
      </c>
      <c r="I76" s="15">
        <v>226333.50318775713</v>
      </c>
      <c r="J76" s="15">
        <v>163462.60281562494</v>
      </c>
      <c r="K76" s="15">
        <v>389796.10600338207</v>
      </c>
      <c r="L76" s="15">
        <v>452428.08749719791</v>
      </c>
      <c r="M76" s="15">
        <v>-9.279346597219425E-8</v>
      </c>
      <c r="N76" s="15">
        <v>452428.08749710512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4512733.1784516089</v>
      </c>
      <c r="H77" s="15">
        <v>11389136.142194849</v>
      </c>
      <c r="I77" s="15">
        <v>7125799.7214557296</v>
      </c>
      <c r="J77" s="15">
        <v>4715785.6466269456</v>
      </c>
      <c r="K77" s="15">
        <v>11841585.368082676</v>
      </c>
      <c r="L77" s="15">
        <v>13361250.275555218</v>
      </c>
      <c r="M77" s="15">
        <v>-2.6770287967702119E-6</v>
      </c>
      <c r="N77" s="15">
        <v>13361250.275552541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660724.6062204917</v>
      </c>
      <c r="H78" s="15">
        <v>4260499.2785125375</v>
      </c>
      <c r="I78" s="15">
        <v>3730333.0669205748</v>
      </c>
      <c r="J78" s="15">
        <v>690454.20838661876</v>
      </c>
      <c r="K78" s="15">
        <v>4420787.2753071934</v>
      </c>
      <c r="L78" s="15">
        <v>6994571.2294202792</v>
      </c>
      <c r="M78" s="15">
        <v>-3.9195288700711783E-7</v>
      </c>
      <c r="N78" s="15">
        <v>6994571.2294198871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21.318166913078286</v>
      </c>
      <c r="H79" s="15">
        <v>32.549784088544634</v>
      </c>
      <c r="I79" s="15">
        <v>11.638970979802503</v>
      </c>
      <c r="J79" s="15">
        <v>22.277387464681912</v>
      </c>
      <c r="K79" s="15">
        <v>33.916358444484416</v>
      </c>
      <c r="L79" s="15">
        <v>21.802316583163368</v>
      </c>
      <c r="M79" s="15">
        <v>-1.2646293158472514E-11</v>
      </c>
      <c r="N79" s="15">
        <v>21.80231658315072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904185.03672252549</v>
      </c>
      <c r="G80" s="15">
        <v>590934.68365214008</v>
      </c>
      <c r="H80" s="15">
        <v>1495119.7203746657</v>
      </c>
      <c r="I80" s="15">
        <v>936978.46341955441</v>
      </c>
      <c r="J80" s="15">
        <v>617524.05672186567</v>
      </c>
      <c r="K80" s="15">
        <v>1554502.52014142</v>
      </c>
      <c r="L80" s="15">
        <v>1862988.9533640223</v>
      </c>
      <c r="M80" s="15">
        <v>-3.5055233770543162E-7</v>
      </c>
      <c r="N80" s="15">
        <v>1862988.9533636717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631318.36941692547</v>
      </c>
      <c r="H81" s="15">
        <v>1161266.3157367068</v>
      </c>
      <c r="I81" s="15">
        <v>549168.35854190041</v>
      </c>
      <c r="J81" s="15">
        <v>659724.82467261155</v>
      </c>
      <c r="K81" s="15">
        <v>1208893.183214512</v>
      </c>
      <c r="L81" s="15">
        <v>902292.12552428467</v>
      </c>
      <c r="M81" s="15">
        <v>-3.7450861551690714E-7</v>
      </c>
      <c r="N81" s="15">
        <v>902292.12552391016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176397.21173256097</v>
      </c>
      <c r="G82" s="15">
        <v>0</v>
      </c>
      <c r="H82" s="15">
        <v>176397.21173256097</v>
      </c>
      <c r="I82" s="15">
        <v>182794.87238560634</v>
      </c>
      <c r="J82" s="15">
        <v>0</v>
      </c>
      <c r="K82" s="15">
        <v>182794.87238560634</v>
      </c>
      <c r="L82" s="15">
        <v>301752.58103058726</v>
      </c>
      <c r="M82" s="15">
        <v>0</v>
      </c>
      <c r="N82" s="15">
        <v>301752.58103058726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3745289.9161651833</v>
      </c>
      <c r="G83" s="15">
        <v>2527962.7217874532</v>
      </c>
      <c r="H83" s="15">
        <v>6273252.6379526369</v>
      </c>
      <c r="I83" s="15">
        <v>3881125.9290791824</v>
      </c>
      <c r="J83" s="15">
        <v>2641709.5465643411</v>
      </c>
      <c r="K83" s="15">
        <v>6522835.475643523</v>
      </c>
      <c r="L83" s="15">
        <v>7545878.1256020395</v>
      </c>
      <c r="M83" s="15">
        <v>-1.4996297666569839E-6</v>
      </c>
      <c r="N83" s="15">
        <v>7545878.1256005401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3909673.3610043181</v>
      </c>
      <c r="H84" s="15">
        <v>10594484.892152559</v>
      </c>
      <c r="I84" s="15">
        <v>6927259.5567479366</v>
      </c>
      <c r="J84" s="15">
        <v>4085590.8802367933</v>
      </c>
      <c r="K84" s="15">
        <v>11012850.436984729</v>
      </c>
      <c r="L84" s="15">
        <v>9805895.908748243</v>
      </c>
      <c r="M84" s="15">
        <v>-2.3192836269050361E-6</v>
      </c>
      <c r="N84" s="15">
        <v>9805895.908745924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101654.27192599754</v>
      </c>
      <c r="H86" s="15">
        <v>146348.18353466789</v>
      </c>
      <c r="I86" s="15">
        <v>46314.892331217095</v>
      </c>
      <c r="J86" s="15">
        <v>106228.25181776304</v>
      </c>
      <c r="K86" s="15">
        <v>152543.14414898015</v>
      </c>
      <c r="L86" s="15">
        <v>78197.663902017812</v>
      </c>
      <c r="M86" s="15">
        <v>-6.0303014270827726E-8</v>
      </c>
      <c r="N86" s="15">
        <v>78197.663901957509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370420.20464826567</v>
      </c>
      <c r="H87" s="15">
        <v>762912.10367261712</v>
      </c>
      <c r="I87" s="15">
        <v>406726.98785803519</v>
      </c>
      <c r="J87" s="15">
        <v>387087.42910881998</v>
      </c>
      <c r="K87" s="15">
        <v>793814.41696685518</v>
      </c>
      <c r="L87" s="15">
        <v>738943.65442885004</v>
      </c>
      <c r="M87" s="15">
        <v>-2.1973946066298675E-7</v>
      </c>
      <c r="N87" s="15">
        <v>738943.65442863025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2182878.3484250377</v>
      </c>
      <c r="H89" s="15">
        <v>3622233.3054789277</v>
      </c>
      <c r="I89" s="15">
        <v>1491558.1890894992</v>
      </c>
      <c r="J89" s="15">
        <v>2281097.9459165717</v>
      </c>
      <c r="K89" s="15">
        <v>3772656.1350060711</v>
      </c>
      <c r="L89" s="15">
        <v>2806760.0499971127</v>
      </c>
      <c r="M89" s="15">
        <v>-1.2949199448537017E-6</v>
      </c>
      <c r="N89" s="15">
        <v>2806760.0499958177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635594.537881686</v>
      </c>
      <c r="H90" s="15">
        <v>1450818.6471441719</v>
      </c>
      <c r="I90" s="15">
        <v>844791.057379273</v>
      </c>
      <c r="J90" s="15">
        <v>664193.40126937709</v>
      </c>
      <c r="K90" s="15">
        <v>1508984.45864865</v>
      </c>
      <c r="L90" s="15">
        <v>1600753.8231206678</v>
      </c>
      <c r="M90" s="15">
        <v>-3.7704531016897888E-7</v>
      </c>
      <c r="N90" s="15">
        <v>1600753.8231202909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51393.154612707913</v>
      </c>
      <c r="H91" s="15">
        <v>131867.86447406633</v>
      </c>
      <c r="I91" s="15">
        <v>83393.40613659106</v>
      </c>
      <c r="J91" s="15">
        <v>53705.612823456286</v>
      </c>
      <c r="K91" s="15">
        <v>137099.01896004734</v>
      </c>
      <c r="L91" s="15">
        <v>115001.3182071592</v>
      </c>
      <c r="M91" s="15">
        <v>-3.0487278865064475E-8</v>
      </c>
      <c r="N91" s="15">
        <v>115001.31820712872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3989055.7693072986</v>
      </c>
      <c r="G92" s="15">
        <v>2611496.7650190033</v>
      </c>
      <c r="H92" s="15">
        <v>6600552.5343263019</v>
      </c>
      <c r="I92" s="15">
        <v>4133732.8018263448</v>
      </c>
      <c r="J92" s="15">
        <v>2729002.2418109993</v>
      </c>
      <c r="K92" s="15">
        <v>6862735.0436373446</v>
      </c>
      <c r="L92" s="15">
        <v>7775929.3693130948</v>
      </c>
      <c r="M92" s="15">
        <v>-1.5491835582060416E-6</v>
      </c>
      <c r="N92" s="15">
        <v>7775929.369311546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12014.849293919946</v>
      </c>
      <c r="G94" s="15">
        <v>0</v>
      </c>
      <c r="H94" s="15">
        <v>12014.849293919946</v>
      </c>
      <c r="I94" s="15">
        <v>12450.609745148167</v>
      </c>
      <c r="J94" s="15">
        <v>0</v>
      </c>
      <c r="K94" s="15">
        <v>12450.609745148167</v>
      </c>
      <c r="L94" s="15">
        <v>21355.42280174519</v>
      </c>
      <c r="M94" s="15">
        <v>0</v>
      </c>
      <c r="N94" s="15">
        <v>21355.42280174519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22207.380876391097</v>
      </c>
      <c r="G96" s="15">
        <v>0</v>
      </c>
      <c r="H96" s="15">
        <v>22207.380876391097</v>
      </c>
      <c r="I96" s="15">
        <v>23012.809065672693</v>
      </c>
      <c r="J96" s="15">
        <v>0</v>
      </c>
      <c r="K96" s="15">
        <v>23012.809065672693</v>
      </c>
      <c r="L96" s="15">
        <v>45003.976804627731</v>
      </c>
      <c r="M96" s="15">
        <v>0</v>
      </c>
      <c r="N96" s="15">
        <v>45003.976804627731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19285.03188240973</v>
      </c>
      <c r="G97" s="15">
        <v>0</v>
      </c>
      <c r="H97" s="15">
        <v>19285.03188240973</v>
      </c>
      <c r="I97" s="15">
        <v>19984.470884052658</v>
      </c>
      <c r="J97" s="15">
        <v>0</v>
      </c>
      <c r="K97" s="15">
        <v>19984.470884052658</v>
      </c>
      <c r="L97" s="15">
        <v>39081.741892181031</v>
      </c>
      <c r="M97" s="15">
        <v>0</v>
      </c>
      <c r="N97" s="15">
        <v>39081.741892181031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190482.82506134943</v>
      </c>
      <c r="G98" s="15">
        <v>0</v>
      </c>
      <c r="H98" s="15">
        <v>190482.82506134943</v>
      </c>
      <c r="I98" s="15">
        <v>197391.34965199616</v>
      </c>
      <c r="J98" s="15">
        <v>0</v>
      </c>
      <c r="K98" s="15">
        <v>197391.34965199616</v>
      </c>
      <c r="L98" s="15">
        <v>384447.24500016181</v>
      </c>
      <c r="M98" s="15">
        <v>0</v>
      </c>
      <c r="N98" s="15">
        <v>384447.24500016181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39251.24342019578</v>
      </c>
      <c r="H99" s="15">
        <v>59677.15447086568</v>
      </c>
      <c r="I99" s="15">
        <v>21166.728017944861</v>
      </c>
      <c r="J99" s="15">
        <v>41017.370851234446</v>
      </c>
      <c r="K99" s="15">
        <v>62184.098869179303</v>
      </c>
      <c r="L99" s="15">
        <v>41365.681177811581</v>
      </c>
      <c r="M99" s="15">
        <v>-2.3284494072604336E-8</v>
      </c>
      <c r="N99" s="15">
        <v>41365.681177788298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692801.09753471171</v>
      </c>
      <c r="G100" s="15">
        <v>601700.14476157539</v>
      </c>
      <c r="H100" s="15">
        <v>1294501.2422962871</v>
      </c>
      <c r="I100" s="15">
        <v>717927.94777543074</v>
      </c>
      <c r="J100" s="15">
        <v>628773.91461765533</v>
      </c>
      <c r="K100" s="15">
        <v>1346701.8623930861</v>
      </c>
      <c r="L100" s="15">
        <v>1394274.3107227897</v>
      </c>
      <c r="M100" s="15">
        <v>-3.569385892875287E-7</v>
      </c>
      <c r="N100" s="15">
        <v>1394274.3107224328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741256.13486950332</v>
      </c>
      <c r="H101" s="15">
        <v>3040442.9240413117</v>
      </c>
      <c r="I101" s="15">
        <v>2382574.8241107468</v>
      </c>
      <c r="J101" s="15">
        <v>774609.2895505887</v>
      </c>
      <c r="K101" s="15">
        <v>3157184.1136613358</v>
      </c>
      <c r="L101" s="15">
        <v>4497443.8282446321</v>
      </c>
      <c r="M101" s="15">
        <v>-4.3972553668885678E-7</v>
      </c>
      <c r="N101" s="15">
        <v>4497443.8282441925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89118.499538398828</v>
      </c>
      <c r="G102" s="15">
        <v>0</v>
      </c>
      <c r="H102" s="15">
        <v>89118.499538398828</v>
      </c>
      <c r="I102" s="15">
        <v>92350.693020117047</v>
      </c>
      <c r="J102" s="15">
        <v>0</v>
      </c>
      <c r="K102" s="15">
        <v>92350.693020117047</v>
      </c>
      <c r="L102" s="15">
        <v>149011.92074328533</v>
      </c>
      <c r="M102" s="15">
        <v>0</v>
      </c>
      <c r="N102" s="15">
        <v>149011.92074328533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2932.6549495645277</v>
      </c>
      <c r="H103" s="15">
        <v>14929.750541281173</v>
      </c>
      <c r="I103" s="15">
        <v>12432.212142959626</v>
      </c>
      <c r="J103" s="15">
        <v>3064.6110839664311</v>
      </c>
      <c r="K103" s="15">
        <v>15496.823226926057</v>
      </c>
      <c r="L103" s="15">
        <v>16698.55973117991</v>
      </c>
      <c r="M103" s="15">
        <v>-1.7396999646384297E-9</v>
      </c>
      <c r="N103" s="15">
        <v>16698.559731178171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39872.092395205356</v>
      </c>
      <c r="H104" s="15">
        <v>123402.57467237912</v>
      </c>
      <c r="I104" s="15">
        <v>86560.006806194055</v>
      </c>
      <c r="J104" s="15">
        <v>41666.155206368378</v>
      </c>
      <c r="K104" s="15">
        <v>128226.16201256243</v>
      </c>
      <c r="L104" s="15">
        <v>118301.52177071173</v>
      </c>
      <c r="M104" s="15">
        <v>-2.3652792068258531E-8</v>
      </c>
      <c r="N104" s="15">
        <v>118301.52177068808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771778.46298363688</v>
      </c>
      <c r="H105" s="15">
        <v>2375450.1093213339</v>
      </c>
      <c r="I105" s="15">
        <v>1661834.3967089108</v>
      </c>
      <c r="J105" s="15">
        <v>806504.98360792187</v>
      </c>
      <c r="K105" s="15">
        <v>2468339.3803168326</v>
      </c>
      <c r="L105" s="15">
        <v>3181063.1289529284</v>
      </c>
      <c r="M105" s="15">
        <v>-4.5783189221108617E-7</v>
      </c>
      <c r="N105" s="15">
        <v>3181063.1289524706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44648.342419412897</v>
      </c>
      <c r="H106" s="15">
        <v>461495.45511658688</v>
      </c>
      <c r="I106" s="15">
        <v>431965.52837418328</v>
      </c>
      <c r="J106" s="15">
        <v>46657.314758280503</v>
      </c>
      <c r="K106" s="15">
        <v>478622.84313246381</v>
      </c>
      <c r="L106" s="15">
        <v>802989.4662255221</v>
      </c>
      <c r="M106" s="15">
        <v>-2.6486143465241666E-8</v>
      </c>
      <c r="N106" s="15">
        <v>802989.46622549556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108903.85567546039</v>
      </c>
      <c r="H107" s="15">
        <v>651804.28901874356</v>
      </c>
      <c r="I107" s="15">
        <v>562590.61272201105</v>
      </c>
      <c r="J107" s="15">
        <v>113804.03386332754</v>
      </c>
      <c r="K107" s="15">
        <v>676394.64658533863</v>
      </c>
      <c r="L107" s="15">
        <v>1045811.0801420532</v>
      </c>
      <c r="M107" s="15">
        <v>-6.4603588600056842E-8</v>
      </c>
      <c r="N107" s="15">
        <v>1045811.0801419886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48763.985087317968</v>
      </c>
      <c r="H108" s="15">
        <v>104452.82963402629</v>
      </c>
      <c r="I108" s="15">
        <v>57708.594893500624</v>
      </c>
      <c r="J108" s="15">
        <v>50958.142627437068</v>
      </c>
      <c r="K108" s="15">
        <v>108666.73752093769</v>
      </c>
      <c r="L108" s="15">
        <v>96368.692001392861</v>
      </c>
      <c r="M108" s="15">
        <v>-2.8927611529830052E-8</v>
      </c>
      <c r="N108" s="15">
        <v>96368.692001363932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621789.74571545306</v>
      </c>
      <c r="H109" s="15">
        <v>1478720.0473610086</v>
      </c>
      <c r="I109" s="15">
        <v>888009.87041760585</v>
      </c>
      <c r="J109" s="15">
        <v>649767.45624274772</v>
      </c>
      <c r="K109" s="15">
        <v>1537777.3266603537</v>
      </c>
      <c r="L109" s="15">
        <v>1658238.2258888127</v>
      </c>
      <c r="M109" s="15">
        <v>-3.6885607657127845E-7</v>
      </c>
      <c r="N109" s="15">
        <v>1658238.2258884439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74781.1876240446</v>
      </c>
      <c r="H110" s="15">
        <v>273622.07501070335</v>
      </c>
      <c r="I110" s="15">
        <v>206052.54628395988</v>
      </c>
      <c r="J110" s="15">
        <v>78146.000946634013</v>
      </c>
      <c r="K110" s="15">
        <v>284198.54723059386</v>
      </c>
      <c r="L110" s="15">
        <v>248646.7852014573</v>
      </c>
      <c r="M110" s="15">
        <v>-4.436145121146571E-8</v>
      </c>
      <c r="N110" s="15">
        <v>248646.78520141295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15903.032744652703</v>
      </c>
      <c r="H111" s="15">
        <v>42918.316536036509</v>
      </c>
      <c r="I111" s="15">
        <v>27995.087363364451</v>
      </c>
      <c r="J111" s="15">
        <v>16618.596887840737</v>
      </c>
      <c r="K111" s="15">
        <v>44613.684251205188</v>
      </c>
      <c r="L111" s="15">
        <v>49591.202411798957</v>
      </c>
      <c r="M111" s="15">
        <v>-9.4339450018231186E-9</v>
      </c>
      <c r="N111" s="15">
        <v>49591.20241178952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1400964.8664820862</v>
      </c>
      <c r="H112" s="15">
        <v>2687717.6724773049</v>
      </c>
      <c r="I112" s="15">
        <v>1333421.3883172129</v>
      </c>
      <c r="J112" s="15">
        <v>1464001.9135923532</v>
      </c>
      <c r="K112" s="15">
        <v>2797423.3019095659</v>
      </c>
      <c r="L112" s="15">
        <v>2450630.940334538</v>
      </c>
      <c r="M112" s="15">
        <v>-8.3107578988809395E-7</v>
      </c>
      <c r="N112" s="15">
        <v>2450630.9403337068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2723.3105504780992</v>
      </c>
      <c r="H113" s="15">
        <v>9240.1849086864513</v>
      </c>
      <c r="I113" s="15">
        <v>6753.2315559942263</v>
      </c>
      <c r="J113" s="15">
        <v>2845.8471390632558</v>
      </c>
      <c r="K113" s="15">
        <v>9599.078695057482</v>
      </c>
      <c r="L113" s="15">
        <v>10349.772697100914</v>
      </c>
      <c r="M113" s="15">
        <v>-1.6155133658222299E-9</v>
      </c>
      <c r="N113" s="15">
        <v>10349.772697099299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6932.6891982999714</v>
      </c>
      <c r="H115" s="15">
        <v>100375.09169982259</v>
      </c>
      <c r="I115" s="15">
        <v>96831.417418132347</v>
      </c>
      <c r="J115" s="15">
        <v>7244.628680902023</v>
      </c>
      <c r="K115" s="15">
        <v>104076.04609903437</v>
      </c>
      <c r="L115" s="15">
        <v>194938.31304554004</v>
      </c>
      <c r="M115" s="15">
        <v>-4.1125871814284206E-9</v>
      </c>
      <c r="N115" s="15">
        <v>194938.31304553594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242202.98511256662</v>
      </c>
      <c r="H116" s="15">
        <v>998003.16258025914</v>
      </c>
      <c r="I116" s="15">
        <v>783211.9092601469</v>
      </c>
      <c r="J116" s="15">
        <v>253101.01785276408</v>
      </c>
      <c r="K116" s="15">
        <v>1036312.927112911</v>
      </c>
      <c r="L116" s="15">
        <v>1193139.9022590602</v>
      </c>
      <c r="M116" s="15">
        <v>-1.4367886160566643E-7</v>
      </c>
      <c r="N116" s="15">
        <v>1193139.9022589165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20787.557738611766</v>
      </c>
      <c r="H117" s="15">
        <v>126481.57332295149</v>
      </c>
      <c r="I117" s="15">
        <v>109527.37801748002</v>
      </c>
      <c r="J117" s="15">
        <v>21722.903290685979</v>
      </c>
      <c r="K117" s="15">
        <v>131250.28130816598</v>
      </c>
      <c r="L117" s="15">
        <v>213526.4837615724</v>
      </c>
      <c r="M117" s="15">
        <v>-1.2331526921758133E-8</v>
      </c>
      <c r="N117" s="15">
        <v>213526.48376156006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183652.66100396411</v>
      </c>
      <c r="H118" s="15">
        <v>474486.79141545156</v>
      </c>
      <c r="I118" s="15">
        <v>301382.24539823231</v>
      </c>
      <c r="J118" s="15">
        <v>191916.19545840271</v>
      </c>
      <c r="K118" s="15">
        <v>493298.44085663499</v>
      </c>
      <c r="L118" s="15">
        <v>456704.0564447795</v>
      </c>
      <c r="M118" s="15">
        <v>-1.0894583009221483E-7</v>
      </c>
      <c r="N118" s="15">
        <v>456704.05644467054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536993.9654569854</v>
      </c>
      <c r="H119" s="15">
        <v>1558941.883697236</v>
      </c>
      <c r="I119" s="15">
        <v>1059012.4269236403</v>
      </c>
      <c r="J119" s="15">
        <v>561156.2515416051</v>
      </c>
      <c r="K119" s="15">
        <v>1620168.6784652453</v>
      </c>
      <c r="L119" s="15">
        <v>2119039.0605435604</v>
      </c>
      <c r="M119" s="15">
        <v>-3.185538015153434E-7</v>
      </c>
      <c r="N119" s="15">
        <v>2119039.0605432419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814147.70149653952</v>
      </c>
      <c r="H120" s="15">
        <v>1378881.4772767369</v>
      </c>
      <c r="I120" s="15">
        <v>585215.81753850123</v>
      </c>
      <c r="J120" s="15">
        <v>850780.64514974074</v>
      </c>
      <c r="K120" s="15">
        <v>1435996.4626882421</v>
      </c>
      <c r="L120" s="15">
        <v>1018091.8963640974</v>
      </c>
      <c r="M120" s="15">
        <v>-4.8296603312104863E-7</v>
      </c>
      <c r="N120" s="15">
        <v>1018091.8963636144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3638746.7467927407</v>
      </c>
      <c r="H121" s="15">
        <v>7166082.9596592393</v>
      </c>
      <c r="I121" s="15">
        <v>3655267.3738948936</v>
      </c>
      <c r="J121" s="15">
        <v>3802473.8006166406</v>
      </c>
      <c r="K121" s="15">
        <v>7457741.1745115342</v>
      </c>
      <c r="L121" s="15">
        <v>6890682.8032759614</v>
      </c>
      <c r="M121" s="15">
        <v>-2.1585654281160934E-6</v>
      </c>
      <c r="N121" s="15">
        <v>6890682.8032738026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637396.37066734629</v>
      </c>
      <c r="H122" s="15">
        <v>3377785.465619185</v>
      </c>
      <c r="I122" s="15">
        <v>2839778.8716643448</v>
      </c>
      <c r="J122" s="15">
        <v>666076.30833527958</v>
      </c>
      <c r="K122" s="15">
        <v>3505855.1799996244</v>
      </c>
      <c r="L122" s="15">
        <v>5219092.7996074595</v>
      </c>
      <c r="M122" s="15">
        <v>-3.7811418751302608E-7</v>
      </c>
      <c r="N122" s="15">
        <v>5219092.7996070813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1193717.8339292337</v>
      </c>
      <c r="H123" s="15">
        <v>3216557.7024177732</v>
      </c>
      <c r="I123" s="15">
        <v>2096205.2176736577</v>
      </c>
      <c r="J123" s="15">
        <v>1247429.7071775021</v>
      </c>
      <c r="K123" s="15">
        <v>3343634.9248511596</v>
      </c>
      <c r="L123" s="15">
        <v>4031977.5128008407</v>
      </c>
      <c r="M123" s="15">
        <v>-7.0813338397799707E-7</v>
      </c>
      <c r="N123" s="15">
        <v>4031977.5128001324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16397.401035366991</v>
      </c>
      <c r="H124" s="15">
        <v>43696.041596129748</v>
      </c>
      <c r="I124" s="15">
        <v>28288.721055130245</v>
      </c>
      <c r="J124" s="15">
        <v>17135.209503146707</v>
      </c>
      <c r="K124" s="15">
        <v>45423.930558276952</v>
      </c>
      <c r="L124" s="15">
        <v>54726.108898343045</v>
      </c>
      <c r="M124" s="15">
        <v>-9.7272125401680956E-9</v>
      </c>
      <c r="N124" s="15">
        <v>54726.108898333317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847731.61683372792</v>
      </c>
      <c r="H125" s="15">
        <v>2872672.4978591842</v>
      </c>
      <c r="I125" s="15">
        <v>2098382.4307644665</v>
      </c>
      <c r="J125" s="15">
        <v>885875.68393042684</v>
      </c>
      <c r="K125" s="15">
        <v>2984258.1146948934</v>
      </c>
      <c r="L125" s="15">
        <v>4009643.0134784039</v>
      </c>
      <c r="M125" s="15">
        <v>-5.0288857338893893E-7</v>
      </c>
      <c r="N125" s="15">
        <v>4009643.013477901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2102496.8996710945</v>
      </c>
      <c r="H126" s="15">
        <v>3623315.3803801551</v>
      </c>
      <c r="I126" s="15">
        <v>1575976.271803899</v>
      </c>
      <c r="J126" s="15">
        <v>2197099.6975603532</v>
      </c>
      <c r="K126" s="15">
        <v>3773075.9693642519</v>
      </c>
      <c r="L126" s="15">
        <v>2919358.9093606258</v>
      </c>
      <c r="M126" s="15">
        <v>-1.2472363250757985E-6</v>
      </c>
      <c r="N126" s="15">
        <v>2919358.9093593787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131483.41852478555</v>
      </c>
      <c r="H127" s="15">
        <v>372374.4425240687</v>
      </c>
      <c r="I127" s="15">
        <v>249627.77788997706</v>
      </c>
      <c r="J127" s="15">
        <v>137399.5743442947</v>
      </c>
      <c r="K127" s="15">
        <v>387027.35223427176</v>
      </c>
      <c r="L127" s="15">
        <v>499403.9059165814</v>
      </c>
      <c r="M127" s="15">
        <v>-7.7998162924716179E-8</v>
      </c>
      <c r="N127" s="15">
        <v>499403.9059165034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1538653.6196682644</v>
      </c>
      <c r="H128" s="15">
        <v>4441616.1778398529</v>
      </c>
      <c r="I128" s="15">
        <v>3008248.6290412112</v>
      </c>
      <c r="J128" s="15">
        <v>1607886.0344346424</v>
      </c>
      <c r="K128" s="15">
        <v>4616134.6634758534</v>
      </c>
      <c r="L128" s="15">
        <v>5706367.811335776</v>
      </c>
      <c r="M128" s="15">
        <v>-9.127550611179647E-7</v>
      </c>
      <c r="N128" s="15">
        <v>5706367.8113348633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940065.4369581592</v>
      </c>
      <c r="H129" s="15">
        <v>1561660.4472237653</v>
      </c>
      <c r="I129" s="15">
        <v>644139.32318442245</v>
      </c>
      <c r="J129" s="15">
        <v>982364.10600691859</v>
      </c>
      <c r="K129" s="15">
        <v>1626503.4291913412</v>
      </c>
      <c r="L129" s="15">
        <v>1211547.6605397731</v>
      </c>
      <c r="M129" s="15">
        <v>-5.5766253976683029E-7</v>
      </c>
      <c r="N129" s="15">
        <v>1211547.6605392154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49491.723351229717</v>
      </c>
      <c r="H130" s="15">
        <v>146000.31683684426</v>
      </c>
      <c r="I130" s="15">
        <v>100008.81452175975</v>
      </c>
      <c r="J130" s="15">
        <v>51718.625803318908</v>
      </c>
      <c r="K130" s="15">
        <v>151727.44032507867</v>
      </c>
      <c r="L130" s="15">
        <v>165224.90286566643</v>
      </c>
      <c r="M130" s="15">
        <v>-2.9359318039380825E-8</v>
      </c>
      <c r="N130" s="15">
        <v>165224.90286563706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915528.07761403779</v>
      </c>
      <c r="H131" s="15">
        <v>2110107.934262814</v>
      </c>
      <c r="I131" s="15">
        <v>1237905.4652042526</v>
      </c>
      <c r="J131" s="15">
        <v>956722.67709335755</v>
      </c>
      <c r="K131" s="15">
        <v>2194628.1422976102</v>
      </c>
      <c r="L131" s="15">
        <v>2381354.813208682</v>
      </c>
      <c r="M131" s="15">
        <v>-5.4310656781737635E-7</v>
      </c>
      <c r="N131" s="15">
        <v>2381354.813208139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1742094.8904274604</v>
      </c>
      <c r="H132" s="15">
        <v>2880588.2772677951</v>
      </c>
      <c r="I132" s="15">
        <v>1179784.823780867</v>
      </c>
      <c r="J132" s="15">
        <v>1820481.2370845238</v>
      </c>
      <c r="K132" s="15">
        <v>3000266.060865391</v>
      </c>
      <c r="L132" s="15">
        <v>2221025.6155691762</v>
      </c>
      <c r="M132" s="15">
        <v>-1.0334398254808249E-6</v>
      </c>
      <c r="N132" s="15">
        <v>2221025.6155681428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443736.15202404058</v>
      </c>
      <c r="H133" s="15">
        <v>1126762.674550998</v>
      </c>
      <c r="I133" s="15">
        <v>707798.86368381314</v>
      </c>
      <c r="J133" s="15">
        <v>463702.26066023146</v>
      </c>
      <c r="K133" s="15">
        <v>1171501.1243440446</v>
      </c>
      <c r="L133" s="15">
        <v>1407472.0812848373</v>
      </c>
      <c r="M133" s="15">
        <v>-2.6323170685308431E-7</v>
      </c>
      <c r="N133" s="15">
        <v>1407472.081284574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4263603.981238652</v>
      </c>
      <c r="G134" s="15">
        <v>5922496.3505648924</v>
      </c>
      <c r="H134" s="15">
        <v>10186100.331803545</v>
      </c>
      <c r="I134" s="15">
        <v>4418238.4630596768</v>
      </c>
      <c r="J134" s="15">
        <v>6784762.0315937269</v>
      </c>
      <c r="K134" s="15">
        <v>11203000.494653404</v>
      </c>
      <c r="L134" s="15">
        <v>6611278.9917311287</v>
      </c>
      <c r="M134" s="15">
        <v>-4.0921270335913691E-6</v>
      </c>
      <c r="N134" s="15">
        <v>6611278.9917270364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5567.5590618540891</v>
      </c>
      <c r="H135" s="15">
        <v>20019.552712396257</v>
      </c>
      <c r="I135" s="15">
        <v>14976.145649476897</v>
      </c>
      <c r="J135" s="15">
        <v>5818.0738972136505</v>
      </c>
      <c r="K135" s="15">
        <v>20794.219546690547</v>
      </c>
      <c r="L135" s="15">
        <v>22234.763433120977</v>
      </c>
      <c r="M135" s="15">
        <v>-3.3027691527324744E-9</v>
      </c>
      <c r="N135" s="15">
        <v>22234.763433117674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4207260.5448455224</v>
      </c>
      <c r="G136" s="15">
        <v>3791457.8792483932</v>
      </c>
      <c r="H136" s="15">
        <v>7998718.4240939151</v>
      </c>
      <c r="I136" s="15">
        <v>4359851.5352613851</v>
      </c>
      <c r="J136" s="15">
        <v>3962056.2394706039</v>
      </c>
      <c r="K136" s="15">
        <v>8321907.774731989</v>
      </c>
      <c r="L136" s="15">
        <v>7252798.0377757652</v>
      </c>
      <c r="M136" s="15">
        <v>-2.2491562259774107E-6</v>
      </c>
      <c r="N136" s="15">
        <v>7252798.037773516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514880.63091804937</v>
      </c>
      <c r="H137" s="15">
        <v>2606888.5233726404</v>
      </c>
      <c r="I137" s="15">
        <v>2167881.86148143</v>
      </c>
      <c r="J137" s="15">
        <v>538047.91752449051</v>
      </c>
      <c r="K137" s="15">
        <v>2705929.7790059205</v>
      </c>
      <c r="L137" s="15">
        <v>4175153.4593912386</v>
      </c>
      <c r="M137" s="15">
        <v>-3.0543580162205986E-7</v>
      </c>
      <c r="N137" s="15">
        <v>4175153.4593909332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963895.31029693643</v>
      </c>
      <c r="H139" s="15">
        <v>2420958.9030186553</v>
      </c>
      <c r="I139" s="15">
        <v>1509909.0902473461</v>
      </c>
      <c r="J139" s="15">
        <v>1007266.2152626894</v>
      </c>
      <c r="K139" s="15">
        <v>2517175.3055100357</v>
      </c>
      <c r="L139" s="15">
        <v>2499060.337491327</v>
      </c>
      <c r="M139" s="15">
        <v>-5.7179881918523406E-7</v>
      </c>
      <c r="N139" s="15">
        <v>2499060.3374907551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5314710.0400031349</v>
      </c>
      <c r="H140" s="15">
        <v>9821630.45211206</v>
      </c>
      <c r="I140" s="15">
        <v>4670379.6136674611</v>
      </c>
      <c r="J140" s="15">
        <v>5553847.8193896748</v>
      </c>
      <c r="K140" s="15">
        <v>10224227.433057137</v>
      </c>
      <c r="L140" s="15">
        <v>8791043.7813871931</v>
      </c>
      <c r="M140" s="15">
        <v>-3.1527748840789846E-6</v>
      </c>
      <c r="N140" s="15">
        <v>8791043.7813840397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23268.885776459516</v>
      </c>
      <c r="H141" s="15">
        <v>33617.987507684411</v>
      </c>
      <c r="I141" s="15">
        <v>10724.448032279832</v>
      </c>
      <c r="J141" s="15">
        <v>24315.879804637629</v>
      </c>
      <c r="K141" s="15">
        <v>35040.327836917459</v>
      </c>
      <c r="L141" s="15">
        <v>20527.793596209398</v>
      </c>
      <c r="M141" s="15">
        <v>-1.380349221393854E-8</v>
      </c>
      <c r="N141" s="15">
        <v>20527.793596195595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426418.76549553976</v>
      </c>
      <c r="H142" s="15">
        <v>1096917.655802707</v>
      </c>
      <c r="I142" s="15">
        <v>694816.87314995879</v>
      </c>
      <c r="J142" s="15">
        <v>445605.67050104641</v>
      </c>
      <c r="K142" s="15">
        <v>1140422.5436510053</v>
      </c>
      <c r="L142" s="15">
        <v>1329957.2450027429</v>
      </c>
      <c r="M142" s="15">
        <v>-2.5295874353166236E-7</v>
      </c>
      <c r="N142" s="15">
        <v>1329957.24500249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3286215.0423645778</v>
      </c>
      <c r="H143" s="15">
        <v>7889540.9981266242</v>
      </c>
      <c r="I143" s="15">
        <v>4770281.6408948228</v>
      </c>
      <c r="J143" s="15">
        <v>3434079.7728771842</v>
      </c>
      <c r="K143" s="15">
        <v>8204361.4137720075</v>
      </c>
      <c r="L143" s="15">
        <v>9008866.5494515002</v>
      </c>
      <c r="M143" s="15">
        <v>-1.9494377249682442E-6</v>
      </c>
      <c r="N143" s="15">
        <v>9008866.54944955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4329197.1917751608</v>
      </c>
      <c r="H144" s="15">
        <v>11065213.381247848</v>
      </c>
      <c r="I144" s="15">
        <v>6980321.3307523718</v>
      </c>
      <c r="J144" s="15">
        <v>4523991.3753101369</v>
      </c>
      <c r="K144" s="15">
        <v>11504312.706062509</v>
      </c>
      <c r="L144" s="15">
        <v>13182614.376882309</v>
      </c>
      <c r="M144" s="15">
        <v>-2.5681521798404537E-6</v>
      </c>
      <c r="N144" s="15">
        <v>13182614.376879741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12770.285480442024</v>
      </c>
      <c r="H145" s="15">
        <v>19497.197874360572</v>
      </c>
      <c r="I145" s="15">
        <v>6970.8873542728197</v>
      </c>
      <c r="J145" s="15">
        <v>13344.8902451308</v>
      </c>
      <c r="K145" s="15">
        <v>20315.77759940362</v>
      </c>
      <c r="L145" s="15">
        <v>10544.693326687398</v>
      </c>
      <c r="M145" s="15">
        <v>-7.5755469295992659E-9</v>
      </c>
      <c r="N145" s="15">
        <v>10544.693326679822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206264.77669416546</v>
      </c>
      <c r="H146" s="15">
        <v>498825.57684119872</v>
      </c>
      <c r="I146" s="15">
        <v>303171.53883921762</v>
      </c>
      <c r="J146" s="15">
        <v>215545.75351002841</v>
      </c>
      <c r="K146" s="15">
        <v>518717.29234924604</v>
      </c>
      <c r="L146" s="15">
        <v>466663.7158292238</v>
      </c>
      <c r="M146" s="15">
        <v>-1.2235971530652716E-7</v>
      </c>
      <c r="N146" s="15">
        <v>466663.71582910145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385815.28942988045</v>
      </c>
      <c r="H147" s="15">
        <v>589486.38156070921</v>
      </c>
      <c r="I147" s="15">
        <v>211057.93526451566</v>
      </c>
      <c r="J147" s="15">
        <v>403175.22268553975</v>
      </c>
      <c r="K147" s="15">
        <v>614233.15795005544</v>
      </c>
      <c r="L147" s="15">
        <v>409253.35342652071</v>
      </c>
      <c r="M147" s="15">
        <v>-2.288720824377229E-7</v>
      </c>
      <c r="N147" s="15">
        <v>409253.35342629184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41312.902024192677</v>
      </c>
      <c r="H148" s="15">
        <v>235009.01430557392</v>
      </c>
      <c r="I148" s="15">
        <v>200721.17795004518</v>
      </c>
      <c r="J148" s="15">
        <v>43171.794715556374</v>
      </c>
      <c r="K148" s="15">
        <v>243892.97266560156</v>
      </c>
      <c r="L148" s="15">
        <v>269020.86549954902</v>
      </c>
      <c r="M148" s="15">
        <v>-2.4507504437667057E-8</v>
      </c>
      <c r="N148" s="15">
        <v>269020.86549952452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487107.10988202185</v>
      </c>
      <c r="H149" s="15">
        <v>1557390.695566223</v>
      </c>
      <c r="I149" s="15">
        <v>1109101.1560781903</v>
      </c>
      <c r="J149" s="15">
        <v>509024.71436162823</v>
      </c>
      <c r="K149" s="15">
        <v>1618125.8704398186</v>
      </c>
      <c r="L149" s="15">
        <v>2153996.3209256823</v>
      </c>
      <c r="M149" s="15">
        <v>-2.8896008443227024E-7</v>
      </c>
      <c r="N149" s="15">
        <v>2153996.3209253931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91421.168080715521</v>
      </c>
      <c r="H150" s="15">
        <v>250717.21300019202</v>
      </c>
      <c r="I150" s="15">
        <v>165073.47206108124</v>
      </c>
      <c r="J150" s="15">
        <v>95534.704841741346</v>
      </c>
      <c r="K150" s="15">
        <v>260608.17690282257</v>
      </c>
      <c r="L150" s="15">
        <v>278145.23230695579</v>
      </c>
      <c r="M150" s="15">
        <v>-5.4232565921484063E-8</v>
      </c>
      <c r="N150" s="15">
        <v>278145.23230690154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2992471.0824699276</v>
      </c>
      <c r="H153" s="15">
        <v>4254499.1903092545</v>
      </c>
      <c r="I153" s="15">
        <v>1307799.9626734154</v>
      </c>
      <c r="J153" s="15">
        <v>3127118.670796284</v>
      </c>
      <c r="K153" s="15">
        <v>4434918.633469699</v>
      </c>
      <c r="L153" s="15">
        <v>2163943.1087960694</v>
      </c>
      <c r="M153" s="15">
        <v>-1.7751838951007523E-6</v>
      </c>
      <c r="N153" s="15">
        <v>2163943.1087942943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114142.28355834348</v>
      </c>
      <c r="H154" s="15">
        <v>291964.31415830227</v>
      </c>
      <c r="I154" s="15">
        <v>184271.36728300565</v>
      </c>
      <c r="J154" s="15">
        <v>119278.16717547397</v>
      </c>
      <c r="K154" s="15">
        <v>303549.53445847961</v>
      </c>
      <c r="L154" s="15">
        <v>362101.44149511046</v>
      </c>
      <c r="M154" s="15">
        <v>-6.7711111632715647E-8</v>
      </c>
      <c r="N154" s="15">
        <v>362101.44149504276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429023.09935647593</v>
      </c>
      <c r="H155" s="15">
        <v>873860.47263808723</v>
      </c>
      <c r="I155" s="15">
        <v>460970.95346746227</v>
      </c>
      <c r="J155" s="15">
        <v>448327.18754066923</v>
      </c>
      <c r="K155" s="15">
        <v>909298.14100813144</v>
      </c>
      <c r="L155" s="15">
        <v>905828.44854886783</v>
      </c>
      <c r="M155" s="15">
        <v>-2.5450367793536711E-7</v>
      </c>
      <c r="N155" s="15">
        <v>905828.44854861335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755701.09026996908</v>
      </c>
      <c r="H156" s="15">
        <v>1467627.3173756432</v>
      </c>
      <c r="I156" s="15">
        <v>737746.71693252237</v>
      </c>
      <c r="J156" s="15">
        <v>789704.20224539493</v>
      </c>
      <c r="K156" s="15">
        <v>1527450.9191779173</v>
      </c>
      <c r="L156" s="15">
        <v>1360963.2377185964</v>
      </c>
      <c r="M156" s="15">
        <v>-4.4829452582381308E-7</v>
      </c>
      <c r="N156" s="15">
        <v>1360963.2377181482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76442.491053413891</v>
      </c>
      <c r="H157" s="15">
        <v>170537.93382211454</v>
      </c>
      <c r="I157" s="15">
        <v>97508.142470240651</v>
      </c>
      <c r="J157" s="15">
        <v>79882.055474369219</v>
      </c>
      <c r="K157" s="15">
        <v>177390.19794460986</v>
      </c>
      <c r="L157" s="15">
        <v>185092.56985826773</v>
      </c>
      <c r="M157" s="15">
        <v>-4.534696419101232E-8</v>
      </c>
      <c r="N157" s="15">
        <v>185092.56985822238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2321813.3616489545</v>
      </c>
      <c r="H158" s="15">
        <v>4555646.3471582625</v>
      </c>
      <c r="I158" s="15">
        <v>2314850.7366205612</v>
      </c>
      <c r="J158" s="15">
        <v>2426284.4028300466</v>
      </c>
      <c r="K158" s="15">
        <v>4741135.1394506078</v>
      </c>
      <c r="L158" s="15">
        <v>4679532.1772749536</v>
      </c>
      <c r="M158" s="15">
        <v>-1.3773385183816166E-6</v>
      </c>
      <c r="N158" s="15">
        <v>4679532.1772735761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489120.61074696196</v>
      </c>
      <c r="H159" s="15">
        <v>785521.78778042155</v>
      </c>
      <c r="I159" s="15">
        <v>307151.20039946534</v>
      </c>
      <c r="J159" s="15">
        <v>511128.8136076674</v>
      </c>
      <c r="K159" s="15">
        <v>818280.01400713273</v>
      </c>
      <c r="L159" s="15">
        <v>577783.67350234918</v>
      </c>
      <c r="M159" s="15">
        <v>-2.90154526821088E-7</v>
      </c>
      <c r="N159" s="15">
        <v>577783.67350205907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0.95966949645963506</v>
      </c>
      <c r="G160" s="15">
        <v>2.1318166913078285</v>
      </c>
      <c r="H160" s="15">
        <v>3.0914861877674635</v>
      </c>
      <c r="I160" s="15">
        <v>0.99447526077486736</v>
      </c>
      <c r="J160" s="15">
        <v>2.2277387464681913</v>
      </c>
      <c r="K160" s="15">
        <v>3.2222140072430587</v>
      </c>
      <c r="L160" s="15">
        <v>1.8489675213996797</v>
      </c>
      <c r="M160" s="15">
        <v>-1.2646293158472514E-12</v>
      </c>
      <c r="N160" s="15">
        <v>1.8489675213984151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315132.41280404059</v>
      </c>
      <c r="H161" s="15">
        <v>453111.60262436478</v>
      </c>
      <c r="I161" s="15">
        <v>142983.48679861717</v>
      </c>
      <c r="J161" s="15">
        <v>329311.93809205352</v>
      </c>
      <c r="K161" s="15">
        <v>472295.42489067069</v>
      </c>
      <c r="L161" s="15">
        <v>236487.37539683571</v>
      </c>
      <c r="M161" s="15">
        <v>-1.8694181785450778E-7</v>
      </c>
      <c r="N161" s="15">
        <v>236487.37539664877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708242.58708807419</v>
      </c>
      <c r="H163" s="15">
        <v>1014127.9162140334</v>
      </c>
      <c r="I163" s="15">
        <v>316979.32837499469</v>
      </c>
      <c r="J163" s="15">
        <v>740110.28227152</v>
      </c>
      <c r="K163" s="15">
        <v>1057089.6106465147</v>
      </c>
      <c r="L163" s="15">
        <v>433448.08082391764</v>
      </c>
      <c r="M163" s="15">
        <v>-4.2014134799442152E-7</v>
      </c>
      <c r="N163" s="15">
        <v>433448.0808234975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146558.56025736887</v>
      </c>
      <c r="H164" s="15">
        <v>2289762.1010972052</v>
      </c>
      <c r="I164" s="15">
        <v>2220934.2987697679</v>
      </c>
      <c r="J164" s="15">
        <v>153153.02888994449</v>
      </c>
      <c r="K164" s="15">
        <v>2374087.3276597122</v>
      </c>
      <c r="L164" s="15">
        <v>3036979.4597423025</v>
      </c>
      <c r="M164" s="15">
        <v>-8.6940989131730019E-8</v>
      </c>
      <c r="N164" s="15">
        <v>3036979.4597422155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1736648.2693265041</v>
      </c>
      <c r="H165" s="15">
        <v>5865666.8877043221</v>
      </c>
      <c r="I165" s="15">
        <v>4278771.892202449</v>
      </c>
      <c r="J165" s="15">
        <v>1814789.5428063967</v>
      </c>
      <c r="K165" s="15">
        <v>6093561.4350088462</v>
      </c>
      <c r="L165" s="15">
        <v>7335280.6566703608</v>
      </c>
      <c r="M165" s="15">
        <v>-1.0302087987491804E-6</v>
      </c>
      <c r="N165" s="15">
        <v>7335280.6566693308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21281.926029326049</v>
      </c>
      <c r="H166" s="15">
        <v>33696.217857271084</v>
      </c>
      <c r="I166" s="15">
        <v>12864.539457048613</v>
      </c>
      <c r="J166" s="15">
        <v>22239.51590599195</v>
      </c>
      <c r="K166" s="15">
        <v>35104.055363040563</v>
      </c>
      <c r="L166" s="15">
        <v>22026.070820224319</v>
      </c>
      <c r="M166" s="15">
        <v>-1.2624794460103112E-8</v>
      </c>
      <c r="N166" s="15">
        <v>22026.070820211695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1192304.7165990665</v>
      </c>
      <c r="H167" s="15">
        <v>3742678.6332409885</v>
      </c>
      <c r="I167" s="15">
        <v>2642872.1296056896</v>
      </c>
      <c r="J167" s="15">
        <v>1245953.0059946305</v>
      </c>
      <c r="K167" s="15">
        <v>3888825.1356003201</v>
      </c>
      <c r="L167" s="15">
        <v>5083347.1003489411</v>
      </c>
      <c r="M167" s="15">
        <v>-7.072950991434014E-7</v>
      </c>
      <c r="N167" s="15">
        <v>5083347.1003482342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544190.14719833108</v>
      </c>
      <c r="H168" s="15">
        <v>911463.26567768317</v>
      </c>
      <c r="I168" s="15">
        <v>380593.56020254118</v>
      </c>
      <c r="J168" s="15">
        <v>568676.22873157042</v>
      </c>
      <c r="K168" s="15">
        <v>949269.7889341116</v>
      </c>
      <c r="L168" s="15">
        <v>732564.33059933875</v>
      </c>
      <c r="M168" s="15">
        <v>-3.2282269688021055E-7</v>
      </c>
      <c r="N168" s="15">
        <v>732564.33059901593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384075.94019144238</v>
      </c>
      <c r="H170" s="15">
        <v>617721.85874495434</v>
      </c>
      <c r="I170" s="15">
        <v>242119.90340391148</v>
      </c>
      <c r="J170" s="15">
        <v>401357.61064229632</v>
      </c>
      <c r="K170" s="15">
        <v>643477.51404620777</v>
      </c>
      <c r="L170" s="15">
        <v>415047.07940339437</v>
      </c>
      <c r="M170" s="15">
        <v>-2.2784027137892314E-7</v>
      </c>
      <c r="N170" s="15">
        <v>415047.07940316654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744399.94626234169</v>
      </c>
      <c r="H171" s="15">
        <v>1174577.0711835213</v>
      </c>
      <c r="I171" s="15">
        <v>445779.00002406351</v>
      </c>
      <c r="J171" s="15">
        <v>777894.55815739278</v>
      </c>
      <c r="K171" s="15">
        <v>1223673.5581814563</v>
      </c>
      <c r="L171" s="15">
        <v>854140.0052281447</v>
      </c>
      <c r="M171" s="15">
        <v>-4.4159049818722989E-7</v>
      </c>
      <c r="N171" s="15">
        <v>854140.00522770314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1312.1331734999683</v>
      </c>
      <c r="H172" s="15">
        <v>2264154.6484645298</v>
      </c>
      <c r="I172" s="15">
        <v>2344912.3982666419</v>
      </c>
      <c r="J172" s="15">
        <v>1371.1731984511716</v>
      </c>
      <c r="K172" s="15">
        <v>2346283.5714650932</v>
      </c>
      <c r="L172" s="15">
        <v>4420656.7761465115</v>
      </c>
      <c r="M172" s="15">
        <v>-7.7837934390398314E-10</v>
      </c>
      <c r="N172" s="15">
        <v>4420656.7761465106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11703.204635607892</v>
      </c>
      <c r="H173" s="15">
        <v>18529.850610627371</v>
      </c>
      <c r="I173" s="15">
        <v>7074.2381218435949</v>
      </c>
      <c r="J173" s="15">
        <v>12229.795615586147</v>
      </c>
      <c r="K173" s="15">
        <v>19304.033737429741</v>
      </c>
      <c r="L173" s="15">
        <v>13531.169906830644</v>
      </c>
      <c r="M173" s="15">
        <v>-6.9425367255519244E-9</v>
      </c>
      <c r="N173" s="15">
        <v>13531.169906823701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920.94481064498189</v>
      </c>
      <c r="H174" s="15">
        <v>69816.461615049382</v>
      </c>
      <c r="I174" s="15">
        <v>71394.253222636573</v>
      </c>
      <c r="J174" s="15">
        <v>962.38313847425854</v>
      </c>
      <c r="K174" s="15">
        <v>72356.636361110825</v>
      </c>
      <c r="L174" s="15">
        <v>141769.20472610302</v>
      </c>
      <c r="M174" s="15">
        <v>-5.4631986444601259E-10</v>
      </c>
      <c r="N174" s="15">
        <v>141769.20472610247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58516.81195021524</v>
      </c>
      <c r="H175" s="15">
        <v>127500.03125535515</v>
      </c>
      <c r="I175" s="15">
        <v>71485.136560714251</v>
      </c>
      <c r="J175" s="15">
        <v>61149.802341266928</v>
      </c>
      <c r="K175" s="15">
        <v>132634.93890198116</v>
      </c>
      <c r="L175" s="15">
        <v>131425.73418988919</v>
      </c>
      <c r="M175" s="15">
        <v>-3.471315154060649E-8</v>
      </c>
      <c r="N175" s="15">
        <v>131425.73418985447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145586.45184613246</v>
      </c>
      <c r="H176" s="15">
        <v>697424.71394335735</v>
      </c>
      <c r="I176" s="15">
        <v>571852.60303599737</v>
      </c>
      <c r="J176" s="15">
        <v>152137.18002155502</v>
      </c>
      <c r="K176" s="15">
        <v>723989.78305755241</v>
      </c>
      <c r="L176" s="15">
        <v>802174.04258508433</v>
      </c>
      <c r="M176" s="15">
        <v>-8.6364318163703669E-8</v>
      </c>
      <c r="N176" s="15">
        <v>802174.04258499795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30180.789762019231</v>
      </c>
      <c r="H178" s="15">
        <v>99808.924014919321</v>
      </c>
      <c r="I178" s="15">
        <v>72153.441600331964</v>
      </c>
      <c r="J178" s="15">
        <v>31538.788032761586</v>
      </c>
      <c r="K178" s="15">
        <v>103692.22963309355</v>
      </c>
      <c r="L178" s="15">
        <v>86513.200789838855</v>
      </c>
      <c r="M178" s="15">
        <v>-1.7903749259537452E-8</v>
      </c>
      <c r="N178" s="15">
        <v>86513.200789820956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650601.24829847831</v>
      </c>
      <c r="H179" s="15">
        <v>1231805.336056239</v>
      </c>
      <c r="I179" s="15">
        <v>602283.48287469917</v>
      </c>
      <c r="J179" s="15">
        <v>679875.34540126531</v>
      </c>
      <c r="K179" s="15">
        <v>1282158.8282759646</v>
      </c>
      <c r="L179" s="15">
        <v>722148.11560842604</v>
      </c>
      <c r="M179" s="15">
        <v>-3.85947541774954E-7</v>
      </c>
      <c r="N179" s="15">
        <v>722148.11560804013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1621170.2533838879</v>
      </c>
      <c r="H181" s="15">
        <v>2418281.0191540523</v>
      </c>
      <c r="I181" s="15">
        <v>826020.77025491931</v>
      </c>
      <c r="J181" s="15">
        <v>1694115.5413645485</v>
      </c>
      <c r="K181" s="15">
        <v>2520136.311619468</v>
      </c>
      <c r="L181" s="15">
        <v>1585464.8833455038</v>
      </c>
      <c r="M181" s="15">
        <v>-9.6170530832603444E-7</v>
      </c>
      <c r="N181" s="15">
        <v>1585464.8833445422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926992.94514355762</v>
      </c>
      <c r="H182" s="15">
        <v>1330760.4866892726</v>
      </c>
      <c r="I182" s="15">
        <v>418411.58091658814</v>
      </c>
      <c r="J182" s="15">
        <v>968703.41151708877</v>
      </c>
      <c r="K182" s="15">
        <v>1387114.992433677</v>
      </c>
      <c r="L182" s="15">
        <v>704088.77310908085</v>
      </c>
      <c r="M182" s="15">
        <v>-5.499077189854166E-7</v>
      </c>
      <c r="N182" s="15">
        <v>704088.77310853091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1113736.0368504096</v>
      </c>
      <c r="H183" s="15">
        <v>1808581.8720352692</v>
      </c>
      <c r="I183" s="15">
        <v>720046.84497425659</v>
      </c>
      <c r="J183" s="15">
        <v>1163849.0930040837</v>
      </c>
      <c r="K183" s="15">
        <v>1883895.9379783403</v>
      </c>
      <c r="L183" s="15">
        <v>1358631.8523563021</v>
      </c>
      <c r="M183" s="15">
        <v>-6.6068684425793562E-7</v>
      </c>
      <c r="N183" s="15">
        <v>1358631.8523556413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3152053.9554846752</v>
      </c>
      <c r="H184" s="15">
        <v>4662235.0096247047</v>
      </c>
      <c r="I184" s="15">
        <v>1564953.0418270817</v>
      </c>
      <c r="J184" s="15">
        <v>3293882.047280388</v>
      </c>
      <c r="K184" s="15">
        <v>4858835.0891074697</v>
      </c>
      <c r="L184" s="15">
        <v>2827902.8583979183</v>
      </c>
      <c r="M184" s="15">
        <v>-1.8698511243913581E-6</v>
      </c>
      <c r="N184" s="15">
        <v>2827902.8583960487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32727.496962134082</v>
      </c>
      <c r="G185" s="15">
        <v>0</v>
      </c>
      <c r="H185" s="15">
        <v>32727.496962134082</v>
      </c>
      <c r="I185" s="15">
        <v>33914.473885016232</v>
      </c>
      <c r="J185" s="15">
        <v>0</v>
      </c>
      <c r="K185" s="15">
        <v>33914.473885016232</v>
      </c>
      <c r="L185" s="15">
        <v>50748.290429835353</v>
      </c>
      <c r="M185" s="15">
        <v>0</v>
      </c>
      <c r="N185" s="15">
        <v>50748.290429835353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87748.730102933361</v>
      </c>
      <c r="H186" s="15">
        <v>228529.347804049</v>
      </c>
      <c r="I186" s="15">
        <v>145886.51824076456</v>
      </c>
      <c r="J186" s="15">
        <v>91697.023857975524</v>
      </c>
      <c r="K186" s="15">
        <v>237583.54209874009</v>
      </c>
      <c r="L186" s="15">
        <v>292566.75700854661</v>
      </c>
      <c r="M186" s="15">
        <v>-5.2054014291660332E-8</v>
      </c>
      <c r="N186" s="15">
        <v>292566.75700849458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102404.93354262566</v>
      </c>
      <c r="G187" s="15">
        <v>0</v>
      </c>
      <c r="H187" s="15">
        <v>102404.93354262566</v>
      </c>
      <c r="I187" s="15">
        <v>106119.00593395499</v>
      </c>
      <c r="J187" s="15">
        <v>0</v>
      </c>
      <c r="K187" s="15">
        <v>106119.00593395499</v>
      </c>
      <c r="L187" s="15">
        <v>206669.30326605681</v>
      </c>
      <c r="M187" s="15">
        <v>0</v>
      </c>
      <c r="N187" s="15">
        <v>206669.30326605681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29109.253420300265</v>
      </c>
      <c r="H188" s="15">
        <v>63573.918899466073</v>
      </c>
      <c r="I188" s="15">
        <v>35714.646882447414</v>
      </c>
      <c r="J188" s="15">
        <v>30419.037429236811</v>
      </c>
      <c r="K188" s="15">
        <v>66133.684311684221</v>
      </c>
      <c r="L188" s="15">
        <v>66435.408254352573</v>
      </c>
      <c r="M188" s="15">
        <v>-1.7268095980219988E-8</v>
      </c>
      <c r="N188" s="15">
        <v>66435.4082543353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1007545.9411866505</v>
      </c>
      <c r="H189" s="15">
        <v>1443427.0171425049</v>
      </c>
      <c r="I189" s="15">
        <v>451689.82475443347</v>
      </c>
      <c r="J189" s="15">
        <v>1052880.9260102354</v>
      </c>
      <c r="K189" s="15">
        <v>1504570.7507646689</v>
      </c>
      <c r="L189" s="15">
        <v>840221.04462261382</v>
      </c>
      <c r="M189" s="15">
        <v>-5.9769310348436614E-7</v>
      </c>
      <c r="N189" s="15">
        <v>840221.04462201614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2988211.5848116935</v>
      </c>
      <c r="H190" s="15">
        <v>12826815.645509673</v>
      </c>
      <c r="I190" s="15">
        <v>10195435.381679686</v>
      </c>
      <c r="J190" s="15">
        <v>3122667.5151165156</v>
      </c>
      <c r="K190" s="15">
        <v>13318102.8967962</v>
      </c>
      <c r="L190" s="15">
        <v>18953007.681584403</v>
      </c>
      <c r="M190" s="15">
        <v>-1.7726570898499305E-6</v>
      </c>
      <c r="N190" s="15">
        <v>18953007.68158263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394102.79077184031</v>
      </c>
      <c r="H191" s="15">
        <v>601961.28241611365</v>
      </c>
      <c r="I191" s="15">
        <v>215397.2054387411</v>
      </c>
      <c r="J191" s="15">
        <v>411835.62389459723</v>
      </c>
      <c r="K191" s="15">
        <v>627232.8293333383</v>
      </c>
      <c r="L191" s="15">
        <v>325839.92544713314</v>
      </c>
      <c r="M191" s="15">
        <v>-2.3378836684195856E-7</v>
      </c>
      <c r="N191" s="15">
        <v>325839.92544689937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237336.44412421546</v>
      </c>
      <c r="H192" s="15">
        <v>362356.47362573922</v>
      </c>
      <c r="I192" s="15">
        <v>129554.31729285866</v>
      </c>
      <c r="J192" s="15">
        <v>248015.50465398404</v>
      </c>
      <c r="K192" s="15">
        <v>377569.82194684271</v>
      </c>
      <c r="L192" s="15">
        <v>195973.69396081087</v>
      </c>
      <c r="M192" s="15">
        <v>-1.4079194809863993E-7</v>
      </c>
      <c r="N192" s="15">
        <v>195973.69396067006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3107252.6552176606</v>
      </c>
      <c r="H194" s="15">
        <v>6076501.976074351</v>
      </c>
      <c r="I194" s="15">
        <v>3076939.5125697381</v>
      </c>
      <c r="J194" s="15">
        <v>3247064.8922670488</v>
      </c>
      <c r="K194" s="15">
        <v>6324004.4048367869</v>
      </c>
      <c r="L194" s="15">
        <v>5173286.4100805493</v>
      </c>
      <c r="M194" s="15">
        <v>-1.8432742437727037E-6</v>
      </c>
      <c r="N194" s="15">
        <v>5173286.4100787062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3197566.4937544102</v>
      </c>
      <c r="H195" s="15">
        <v>4579234.8016042234</v>
      </c>
      <c r="I195" s="15">
        <v>1431779.3321787701</v>
      </c>
      <c r="J195" s="15">
        <v>3341442.4427717119</v>
      </c>
      <c r="K195" s="15">
        <v>4773221.774950482</v>
      </c>
      <c r="L195" s="15">
        <v>2407263.6238495954</v>
      </c>
      <c r="M195" s="15">
        <v>-1.8968499232886575E-6</v>
      </c>
      <c r="N195" s="15">
        <v>2407263.6238476988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527578.09354031633</v>
      </c>
      <c r="H196" s="15">
        <v>749725.07853239041</v>
      </c>
      <c r="I196" s="15">
        <v>230203.92087624891</v>
      </c>
      <c r="J196" s="15">
        <v>551316.70821404189</v>
      </c>
      <c r="K196" s="15">
        <v>781520.62909029075</v>
      </c>
      <c r="L196" s="15">
        <v>387043.94758210727</v>
      </c>
      <c r="M196" s="15">
        <v>-3.1296814881422978E-7</v>
      </c>
      <c r="N196" s="15">
        <v>387043.94758179429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130712.8094272116</v>
      </c>
      <c r="H197" s="15">
        <v>378114.5062276512</v>
      </c>
      <c r="I197" s="15">
        <v>256374.58296780454</v>
      </c>
      <c r="J197" s="15">
        <v>136594.29134222138</v>
      </c>
      <c r="K197" s="15">
        <v>392968.87431002595</v>
      </c>
      <c r="L197" s="15">
        <v>404490.83820018248</v>
      </c>
      <c r="M197" s="15">
        <v>-7.7541024719623708E-8</v>
      </c>
      <c r="N197" s="15">
        <v>404490.83820010495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676719.09390120162</v>
      </c>
      <c r="H199" s="15">
        <v>1155794.7919804207</v>
      </c>
      <c r="I199" s="15">
        <v>496451.05063342222</v>
      </c>
      <c r="J199" s="15">
        <v>707168.37526668294</v>
      </c>
      <c r="K199" s="15">
        <v>1203619.4259001052</v>
      </c>
      <c r="L199" s="15">
        <v>954567.55100146472</v>
      </c>
      <c r="M199" s="15">
        <v>-4.0144108460659083E-7</v>
      </c>
      <c r="N199" s="15">
        <v>954567.55100106332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11522.618443687204</v>
      </c>
      <c r="H200" s="15">
        <v>33958.052679559616</v>
      </c>
      <c r="I200" s="15">
        <v>23249.133576327084</v>
      </c>
      <c r="J200" s="15">
        <v>12041.083866372826</v>
      </c>
      <c r="K200" s="15">
        <v>35290.217442699912</v>
      </c>
      <c r="L200" s="15">
        <v>35647.842565834086</v>
      </c>
      <c r="M200" s="15">
        <v>-6.8354099762065042E-9</v>
      </c>
      <c r="N200" s="15">
        <v>35647.842565827254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955225.89399472857</v>
      </c>
      <c r="H201" s="15">
        <v>2885772.5893591968</v>
      </c>
      <c r="I201" s="15">
        <v>2000564.7104480942</v>
      </c>
      <c r="J201" s="15">
        <v>998206.71465720201</v>
      </c>
      <c r="K201" s="15">
        <v>2998771.4251052961</v>
      </c>
      <c r="L201" s="15">
        <v>3334380.1592456009</v>
      </c>
      <c r="M201" s="15">
        <v>-5.6665597643906438E-7</v>
      </c>
      <c r="N201" s="15">
        <v>3334380.1592450342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1607924.8712356209</v>
      </c>
      <c r="H203" s="15">
        <v>3569263.7819753462</v>
      </c>
      <c r="I203" s="15">
        <v>2032473.7130037805</v>
      </c>
      <c r="J203" s="15">
        <v>1680274.1772623796</v>
      </c>
      <c r="K203" s="15">
        <v>3712747.89026616</v>
      </c>
      <c r="L203" s="15">
        <v>4006705.5621734383</v>
      </c>
      <c r="M203" s="15">
        <v>-9.5384792610710528E-7</v>
      </c>
      <c r="N203" s="15">
        <v>4006705.5621724846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13899.871190665304</v>
      </c>
      <c r="H205" s="15">
        <v>30299.081984292377</v>
      </c>
      <c r="I205" s="15">
        <v>16993.985419625416</v>
      </c>
      <c r="J205" s="15">
        <v>14525.302174721903</v>
      </c>
      <c r="K205" s="15">
        <v>31519.287594347319</v>
      </c>
      <c r="L205" s="15">
        <v>29465.448148999916</v>
      </c>
      <c r="M205" s="15">
        <v>-8.2456360651872499E-9</v>
      </c>
      <c r="N205" s="15">
        <v>29465.448148991669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4326481.4704921031</v>
      </c>
      <c r="H206" s="15">
        <v>7977578.4833092168</v>
      </c>
      <c r="I206" s="15">
        <v>3783516.791281445</v>
      </c>
      <c r="J206" s="15">
        <v>4521153.4589210106</v>
      </c>
      <c r="K206" s="15">
        <v>8304670.2502024556</v>
      </c>
      <c r="L206" s="15">
        <v>7297064.8960158611</v>
      </c>
      <c r="M206" s="15">
        <v>-2.5665411685549956E-6</v>
      </c>
      <c r="N206" s="15">
        <v>7297064.8960132943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2200418.0834344425</v>
      </c>
      <c r="H207" s="15">
        <v>3147231.2953283936</v>
      </c>
      <c r="I207" s="15">
        <v>981152.69817053189</v>
      </c>
      <c r="J207" s="15">
        <v>2299426.8892270131</v>
      </c>
      <c r="K207" s="15">
        <v>3280579.5873975451</v>
      </c>
      <c r="L207" s="15">
        <v>1703134.3655870305</v>
      </c>
      <c r="M207" s="15">
        <v>-1.3053248090127666E-6</v>
      </c>
      <c r="N207" s="15">
        <v>1703134.3655857253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329149.51259456092</v>
      </c>
      <c r="H208" s="15">
        <v>664404.1104836741</v>
      </c>
      <c r="I208" s="15">
        <v>347413.7761924502</v>
      </c>
      <c r="J208" s="15">
        <v>343959.74362044374</v>
      </c>
      <c r="K208" s="15">
        <v>691373.51981289394</v>
      </c>
      <c r="L208" s="15">
        <v>645955.07143050735</v>
      </c>
      <c r="M208" s="15">
        <v>-1.9525699588577342E-7</v>
      </c>
      <c r="N208" s="15">
        <v>645955.07143031212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15282.780678316694</v>
      </c>
      <c r="H209" s="15">
        <v>398184.50095215696</v>
      </c>
      <c r="I209" s="15">
        <v>396788.98779762239</v>
      </c>
      <c r="J209" s="15">
        <v>15970.436299555819</v>
      </c>
      <c r="K209" s="15">
        <v>412759.42409717821</v>
      </c>
      <c r="L209" s="15">
        <v>758381.40299860365</v>
      </c>
      <c r="M209" s="15">
        <v>-9.0660011023773604E-9</v>
      </c>
      <c r="N209" s="15">
        <v>758381.40299859457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29830.404370635879</v>
      </c>
      <c r="H210" s="15">
        <v>47305.316436242094</v>
      </c>
      <c r="I210" s="15">
        <v>18108.700753304161</v>
      </c>
      <c r="J210" s="15">
        <v>31172.636892392071</v>
      </c>
      <c r="K210" s="15">
        <v>49281.337645696229</v>
      </c>
      <c r="L210" s="15">
        <v>34611.096341154487</v>
      </c>
      <c r="M210" s="15">
        <v>-1.7695894785184796E-8</v>
      </c>
      <c r="N210" s="15">
        <v>34611.096341136792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1283753.150615264</v>
      </c>
      <c r="H211" s="15">
        <v>2016589.2230762716</v>
      </c>
      <c r="I211" s="15">
        <v>759414.93082201318</v>
      </c>
      <c r="J211" s="15">
        <v>1341516.2036149392</v>
      </c>
      <c r="K211" s="15">
        <v>2100931.1344369524</v>
      </c>
      <c r="L211" s="15">
        <v>1451467.0981459557</v>
      </c>
      <c r="M211" s="15">
        <v>-7.6154383967383528E-7</v>
      </c>
      <c r="N211" s="15">
        <v>1451467.0981451941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285125.51532953134</v>
      </c>
      <c r="H212" s="15">
        <v>934290.88002575352</v>
      </c>
      <c r="I212" s="15">
        <v>672709.61276139843</v>
      </c>
      <c r="J212" s="15">
        <v>297954.86670884129</v>
      </c>
      <c r="K212" s="15">
        <v>970664.47947023972</v>
      </c>
      <c r="L212" s="15">
        <v>1067672.6076152832</v>
      </c>
      <c r="M212" s="15">
        <v>-1.6914122440826396E-7</v>
      </c>
      <c r="N212" s="15">
        <v>1067672.6076151142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3202421.4291326934</v>
      </c>
      <c r="H213" s="15">
        <v>7390898.7112852</v>
      </c>
      <c r="I213" s="15">
        <v>4340387.0319779618</v>
      </c>
      <c r="J213" s="15">
        <v>3346515.8281607563</v>
      </c>
      <c r="K213" s="15">
        <v>7686902.860138718</v>
      </c>
      <c r="L213" s="15">
        <v>8219771.4104444869</v>
      </c>
      <c r="M213" s="15">
        <v>-1.8997299521536886E-6</v>
      </c>
      <c r="N213" s="15">
        <v>8219771.410442587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2420.2514896417774</v>
      </c>
      <c r="H215" s="15">
        <v>263762.16015416518</v>
      </c>
      <c r="I215" s="15">
        <v>270820.38527780294</v>
      </c>
      <c r="J215" s="15">
        <v>2529.1517988653377</v>
      </c>
      <c r="K215" s="15">
        <v>273349.53707666829</v>
      </c>
      <c r="L215" s="15">
        <v>498261.92935204657</v>
      </c>
      <c r="M215" s="15">
        <v>-1.4357336622813847E-9</v>
      </c>
      <c r="N215" s="15">
        <v>498261.92935204512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1030940.3696480611</v>
      </c>
      <c r="H216" s="15">
        <v>5518307.198575547</v>
      </c>
      <c r="I216" s="15">
        <v>4650116.8515340555</v>
      </c>
      <c r="J216" s="15">
        <v>1077327.9973496525</v>
      </c>
      <c r="K216" s="15">
        <v>5727444.848883708</v>
      </c>
      <c r="L216" s="15">
        <v>8555398.0428065192</v>
      </c>
      <c r="M216" s="15">
        <v>-6.1157106971871484E-7</v>
      </c>
      <c r="N216" s="15">
        <v>8555398.0428059082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128383.97023729309</v>
      </c>
      <c r="H217" s="15">
        <v>3567610.3108767257</v>
      </c>
      <c r="I217" s="15">
        <v>3563961.8895764821</v>
      </c>
      <c r="J217" s="15">
        <v>134160.66498080458</v>
      </c>
      <c r="K217" s="15">
        <v>3698122.5545572867</v>
      </c>
      <c r="L217" s="15">
        <v>6557063.735863056</v>
      </c>
      <c r="M217" s="15">
        <v>-7.6159518362405853E-8</v>
      </c>
      <c r="N217" s="15">
        <v>6557063.7358629797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1529094.063306601</v>
      </c>
      <c r="H218" s="15">
        <v>2187918.2477868982</v>
      </c>
      <c r="I218" s="15">
        <v>682718.74336207006</v>
      </c>
      <c r="J218" s="15">
        <v>1597896.3415155669</v>
      </c>
      <c r="K218" s="15">
        <v>2280615.0848776372</v>
      </c>
      <c r="L218" s="15">
        <v>1245574.4797361989</v>
      </c>
      <c r="M218" s="15">
        <v>-9.0708417240096288E-7</v>
      </c>
      <c r="N218" s="15">
        <v>1245574.4797352918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1029683.8982083711</v>
      </c>
      <c r="H220" s="15">
        <v>4002996.3879799265</v>
      </c>
      <c r="I220" s="15">
        <v>3081150.0464890609</v>
      </c>
      <c r="J220" s="15">
        <v>1076014.9904098716</v>
      </c>
      <c r="K220" s="15">
        <v>4157165.0368989324</v>
      </c>
      <c r="L220" s="15">
        <v>5624578.8199472697</v>
      </c>
      <c r="M220" s="15">
        <v>-6.1082570984624766E-7</v>
      </c>
      <c r="N220" s="15">
        <v>5624578.8199466588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169.47942695897234</v>
      </c>
      <c r="H221" s="15">
        <v>258.21389117274452</v>
      </c>
      <c r="I221" s="15">
        <v>91.952729313847527</v>
      </c>
      <c r="J221" s="15">
        <v>177.10523034422121</v>
      </c>
      <c r="K221" s="15">
        <v>269.05795965806874</v>
      </c>
      <c r="L221" s="15">
        <v>139.17826662303702</v>
      </c>
      <c r="M221" s="15">
        <v>-1.0053803060985648E-10</v>
      </c>
      <c r="N221" s="15">
        <v>139.17826662293649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0.59999389629810485"/>
  </sheetPr>
  <dimension ref="A1:N5"/>
  <sheetViews>
    <sheetView workbookViewId="0">
      <selection activeCell="J8" sqref="J8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-260699062.96782205</v>
      </c>
      <c r="C3" s="12">
        <f t="shared" ref="C3:D4" si="0">H3+M3</f>
        <v>-269564392.73023224</v>
      </c>
      <c r="D3" s="12">
        <f t="shared" si="0"/>
        <v>0</v>
      </c>
      <c r="F3" s="11" t="s">
        <v>47</v>
      </c>
      <c r="G3" s="13">
        <v>-239511850.59972921</v>
      </c>
      <c r="H3" s="13">
        <v>-244763627.09177646</v>
      </c>
      <c r="I3" s="13">
        <v>0</v>
      </c>
      <c r="K3" s="11" t="s">
        <v>47</v>
      </c>
      <c r="L3" s="13">
        <v>-21187212.368092824</v>
      </c>
      <c r="M3" s="13">
        <v>-24800765.638455756</v>
      </c>
      <c r="N3" s="13">
        <v>0</v>
      </c>
    </row>
    <row r="4" spans="1:14" x14ac:dyDescent="0.25">
      <c r="A4" s="10" t="s">
        <v>48</v>
      </c>
      <c r="B4" s="12">
        <f>G4+L4</f>
        <v>-168903503.77030888</v>
      </c>
      <c r="C4" s="12">
        <f t="shared" si="0"/>
        <v>-175029378.94497502</v>
      </c>
      <c r="D4" s="12">
        <f t="shared" si="0"/>
        <v>0</v>
      </c>
      <c r="F4" s="11" t="s">
        <v>48</v>
      </c>
      <c r="G4" s="13">
        <v>-148851590.58083886</v>
      </c>
      <c r="H4" s="13">
        <v>-152120838.8854776</v>
      </c>
      <c r="I4" s="13">
        <v>0</v>
      </c>
      <c r="K4" s="11" t="s">
        <v>48</v>
      </c>
      <c r="L4" s="13">
        <v>-20051913.18947003</v>
      </c>
      <c r="M4" s="13">
        <v>-22908540.059497412</v>
      </c>
      <c r="N4" s="13">
        <v>0</v>
      </c>
    </row>
    <row r="5" spans="1:14" x14ac:dyDescent="0.25">
      <c r="A5" s="10" t="s">
        <v>49</v>
      </c>
      <c r="B5" s="12">
        <f>SUM(B3:B4)</f>
        <v>-429602566.73813093</v>
      </c>
      <c r="C5" s="12">
        <f>SUM(C3:C4)</f>
        <v>-444593771.67520726</v>
      </c>
      <c r="D5" s="12">
        <f>SUM(D3:D4)</f>
        <v>0</v>
      </c>
      <c r="F5" s="11" t="s">
        <v>49</v>
      </c>
      <c r="G5" s="13">
        <f>G4+G3</f>
        <v>-388363441.1805681</v>
      </c>
      <c r="H5" s="13">
        <f>H4+H3</f>
        <v>-396884465.97725403</v>
      </c>
      <c r="I5" s="13">
        <f>I4+I3</f>
        <v>0</v>
      </c>
      <c r="K5" s="11" t="s">
        <v>49</v>
      </c>
      <c r="L5" s="13">
        <f>L4+L3</f>
        <v>-41239125.557562858</v>
      </c>
      <c r="M5" s="13">
        <f>M4+M3</f>
        <v>-47709305.697953165</v>
      </c>
      <c r="N5" s="13">
        <f>N4+N3</f>
        <v>0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6E35990777D4F85230988A6768433" ma:contentTypeVersion="0" ma:contentTypeDescription="Create a new document." ma:contentTypeScope="" ma:versionID="b780d946c909ce83eb20f7832c33c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BD2F83-B1DE-4267-82B2-1B43739541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173E7F-659D-4604-BC59-2E58F98FE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44BBFB-8124-490B-9245-B2B5A87C44D6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2018-06-08T12:06:05Z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0x010100E736E35990777D4F85230988A6768433</vt:lpwstr>
  </property>
</Properties>
</file>