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Williams\OneDrive - National Grid\Models 2.4 06 06 2018\Analysis Workbooks June 2018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115" r:id="rId20"/>
    <pivotCache cacheId="131" r:id="rId21"/>
    <pivotCache cacheId="147" r:id="rId22"/>
    <pivotCache cacheId="163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N5" i="5" l="1"/>
  <c r="M5" i="5"/>
  <c r="L5" i="5"/>
  <c r="I5" i="5"/>
  <c r="H5" i="5"/>
  <c r="G5" i="5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D5" i="5" l="1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<sst xmlns="http://schemas.openxmlformats.org/spreadsheetml/2006/main" count="2117" uniqueCount="367">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</sst>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2">
    <dxf>
      <numFmt numFmtId="164" formatCode="0.0000"/>
      <alignment horizontal="center" vertical="bottom" textRotation="0" wrapText="0" indent="0" justifyLastLine="0" shrinkToFit="0" readingOrder="0"/>
    </dxf>
    <dxf>
      <fill>
        <patternFill>
          <bgColor theme="5" tint="0.59996337778862885"/>
        </patternFill>
      </fill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fill>
        <patternFill>
          <bgColor theme="5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5.2098532992366489E-3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6.4587663098179199E-3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5.0514660639624925E-3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1.0040470378728527E-2</c:v>
                </c:pt>
                <c:pt idx="11">
                  <c:v>5.7456185825352016E-3</c:v>
                </c:pt>
                <c:pt idx="12">
                  <c:v>4.8192571480390146E-3</c:v>
                </c:pt>
                <c:pt idx="13">
                  <c:v>8.6936074927202508E-3</c:v>
                </c:pt>
                <c:pt idx="14">
                  <c:v>9.2408215139321882E-3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7.1323815882981187E-3</c:v>
                </c:pt>
                <c:pt idx="21">
                  <c:v>5.3766295522449659E-3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4.9500218075087922E-3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6.1366476648941739E-3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9.5397210780646009E-3</c:v>
                </c:pt>
                <c:pt idx="11">
                  <c:v>5.4590668196634598E-3</c:v>
                </c:pt>
                <c:pt idx="12">
                  <c:v>4.578905894006855E-3</c:v>
                </c:pt>
                <c:pt idx="13">
                  <c:v>8.260030408378749E-3</c:v>
                </c:pt>
                <c:pt idx="14">
                  <c:v>8.7799531744901394E-3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6.7766676667695919E-3</c:v>
                </c:pt>
                <c:pt idx="21">
                  <c:v>5.108480413144911E-3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2.2350109623303575E-2</c:v>
                </c:pt>
                <c:pt idx="1">
                  <c:v>1.8016349606550401E-2</c:v>
                </c:pt>
                <c:pt idx="2">
                  <c:v>3.6032699213100809E-2</c:v>
                </c:pt>
                <c:pt idx="3">
                  <c:v>4.6936723304619933E-2</c:v>
                </c:pt>
                <c:pt idx="4">
                  <c:v>2.1513782761857163E-2</c:v>
                </c:pt>
                <c:pt idx="5">
                  <c:v>4.0950012044296956E-2</c:v>
                </c:pt>
                <c:pt idx="6">
                  <c:v>4.7799768146670897E-2</c:v>
                </c:pt>
                <c:pt idx="7">
                  <c:v>1.8436748418191595E-2</c:v>
                </c:pt>
                <c:pt idx="8">
                  <c:v>1.7923091485233928E-2</c:v>
                </c:pt>
                <c:pt idx="9">
                  <c:v>2.3873136278776418E-2</c:v>
                </c:pt>
                <c:pt idx="10">
                  <c:v>3.6261083645817815E-2</c:v>
                </c:pt>
                <c:pt idx="11">
                  <c:v>2.030717142583947E-2</c:v>
                </c:pt>
                <c:pt idx="12">
                  <c:v>1.7495814176042613E-2</c:v>
                </c:pt>
                <c:pt idx="13">
                  <c:v>3.140882097854894E-2</c:v>
                </c:pt>
                <c:pt idx="14">
                  <c:v>3.3055249278860312E-2</c:v>
                </c:pt>
                <c:pt idx="15">
                  <c:v>1.6527624639430156E-2</c:v>
                </c:pt>
                <c:pt idx="16">
                  <c:v>1.767273499733649E-2</c:v>
                </c:pt>
                <c:pt idx="17">
                  <c:v>1.8051627252441447E-2</c:v>
                </c:pt>
                <c:pt idx="18">
                  <c:v>4.2239512157332779E-2</c:v>
                </c:pt>
                <c:pt idx="19">
                  <c:v>6.5105073710429062E-2</c:v>
                </c:pt>
                <c:pt idx="20">
                  <c:v>2.6097752452921886E-2</c:v>
                </c:pt>
                <c:pt idx="21">
                  <c:v>1.8522381177324611E-2</c:v>
                </c:pt>
                <c:pt idx="22">
                  <c:v>8.7034242775192963E-2</c:v>
                </c:pt>
                <c:pt idx="23">
                  <c:v>4.4022967310640128E-2</c:v>
                </c:pt>
                <c:pt idx="24">
                  <c:v>3.4319875136466164E-2</c:v>
                </c:pt>
                <c:pt idx="25">
                  <c:v>4.6869906803427459E-2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4.1786604222597376E-2</c:v>
                </c:pt>
                <c:pt idx="2">
                  <c:v>4.6866295624387155E-2</c:v>
                </c:pt>
                <c:pt idx="3">
                  <c:v>4.9590236480229193E-2</c:v>
                </c:pt>
                <c:pt idx="4">
                  <c:v>6.4587663098179199E-3</c:v>
                </c:pt>
                <c:pt idx="5">
                  <c:v>4.8344906407621277E-2</c:v>
                </c:pt>
                <c:pt idx="6">
                  <c:v>4.9536812415172403E-2</c:v>
                </c:pt>
                <c:pt idx="7">
                  <c:v>5.0514660639624925E-3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4.6487059404642386E-2</c:v>
                </c:pt>
                <c:pt idx="11">
                  <c:v>5.7456185825352016E-3</c:v>
                </c:pt>
                <c:pt idx="12">
                  <c:v>4.8192571480390146E-3</c:v>
                </c:pt>
                <c:pt idx="13">
                  <c:v>8.6936074927202508E-3</c:v>
                </c:pt>
                <c:pt idx="14">
                  <c:v>4.5687410539846041E-2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4.9135742465463698E-2</c:v>
                </c:pt>
                <c:pt idx="19">
                  <c:v>5.5667256783465097E-2</c:v>
                </c:pt>
                <c:pt idx="20">
                  <c:v>4.3709132511658845E-2</c:v>
                </c:pt>
                <c:pt idx="21">
                  <c:v>5.3766295522449659E-3</c:v>
                </c:pt>
                <c:pt idx="22">
                  <c:v>6.0662900063265565E-2</c:v>
                </c:pt>
                <c:pt idx="23">
                  <c:v>4.8488376353832303E-2</c:v>
                </c:pt>
                <c:pt idx="24">
                  <c:v>4.6137021653597968E-2</c:v>
                </c:pt>
                <c:pt idx="25">
                  <c:v>5.0616116224363836E-2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4.675116010198798E-2</c:v>
                </c:pt>
                <c:pt idx="2">
                  <c:v>4.8095389472338941E-2</c:v>
                </c:pt>
                <c:pt idx="3">
                  <c:v>5.0683478975887514E-2</c:v>
                </c:pt>
                <c:pt idx="4">
                  <c:v>6.1366476648941739E-3</c:v>
                </c:pt>
                <c:pt idx="5">
                  <c:v>4.9500257364281111E-2</c:v>
                </c:pt>
                <c:pt idx="6">
                  <c:v>5.0632719334130299E-2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4.7735066935385956E-2</c:v>
                </c:pt>
                <c:pt idx="11">
                  <c:v>5.4590668196634598E-3</c:v>
                </c:pt>
                <c:pt idx="12">
                  <c:v>4.578905894006855E-3</c:v>
                </c:pt>
                <c:pt idx="13">
                  <c:v>8.260030408378749E-3</c:v>
                </c:pt>
                <c:pt idx="14">
                  <c:v>4.6975299031811496E-2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5.0251651982831672E-2</c:v>
                </c:pt>
                <c:pt idx="19">
                  <c:v>5.6457419487820723E-2</c:v>
                </c:pt>
                <c:pt idx="20">
                  <c:v>4.8577805961248777E-2</c:v>
                </c:pt>
                <c:pt idx="21">
                  <c:v>5.108480413144911E-3</c:v>
                </c:pt>
                <c:pt idx="22">
                  <c:v>6.120391459185183E-2</c:v>
                </c:pt>
                <c:pt idx="23">
                  <c:v>4.9636572020697781E-2</c:v>
                </c:pt>
                <c:pt idx="24">
                  <c:v>4.7402486649224147E-2</c:v>
                </c:pt>
                <c:pt idx="25">
                  <c:v>5.165819492539267E-2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2.2350109623303575E-2</c:v>
                </c:pt>
                <c:pt idx="1">
                  <c:v>1.8016349606550491E-2</c:v>
                </c:pt>
                <c:pt idx="2">
                  <c:v>3.603269921310092E-2</c:v>
                </c:pt>
                <c:pt idx="3">
                  <c:v>4.6936723304620044E-2</c:v>
                </c:pt>
                <c:pt idx="4">
                  <c:v>2.1513782761857163E-2</c:v>
                </c:pt>
                <c:pt idx="5">
                  <c:v>4.0950012044297067E-2</c:v>
                </c:pt>
                <c:pt idx="6">
                  <c:v>4.7799768146671008E-2</c:v>
                </c:pt>
                <c:pt idx="7">
                  <c:v>1.8436748418191595E-2</c:v>
                </c:pt>
                <c:pt idx="8">
                  <c:v>1.7923091485233928E-2</c:v>
                </c:pt>
                <c:pt idx="9">
                  <c:v>2.3873136278776418E-2</c:v>
                </c:pt>
                <c:pt idx="10">
                  <c:v>3.6261083645817926E-2</c:v>
                </c:pt>
                <c:pt idx="11">
                  <c:v>2.030717142583947E-2</c:v>
                </c:pt>
                <c:pt idx="12">
                  <c:v>1.7495814176042613E-2</c:v>
                </c:pt>
                <c:pt idx="13">
                  <c:v>3.140882097854894E-2</c:v>
                </c:pt>
                <c:pt idx="14">
                  <c:v>3.3055249278860423E-2</c:v>
                </c:pt>
                <c:pt idx="15">
                  <c:v>1.6527624639430156E-2</c:v>
                </c:pt>
                <c:pt idx="16">
                  <c:v>1.767273499733649E-2</c:v>
                </c:pt>
                <c:pt idx="17">
                  <c:v>1.8051627252441447E-2</c:v>
                </c:pt>
                <c:pt idx="18">
                  <c:v>4.223951215733289E-2</c:v>
                </c:pt>
                <c:pt idx="19">
                  <c:v>6.5105073710429173E-2</c:v>
                </c:pt>
                <c:pt idx="20">
                  <c:v>2.6097752452921976E-2</c:v>
                </c:pt>
                <c:pt idx="21">
                  <c:v>1.8522381177324611E-2</c:v>
                </c:pt>
                <c:pt idx="22">
                  <c:v>8.7034242775193074E-2</c:v>
                </c:pt>
                <c:pt idx="23">
                  <c:v>4.4022967310640239E-2</c:v>
                </c:pt>
                <c:pt idx="24">
                  <c:v>3.4319875136466275E-2</c:v>
                </c:pt>
                <c:pt idx="25">
                  <c:v>4.686990680342757E-2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5.1651626883255416E-3</c:v>
                </c:pt>
                <c:pt idx="16">
                  <c:v>1.0330325376651083E-2</c:v>
                </c:pt>
                <c:pt idx="17">
                  <c:v>5.1651626883255424E-3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6.0399736883446284E-3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5.3671597146363517E-3</c:v>
                </c:pt>
                <c:pt idx="16">
                  <c:v>1.0734319429272703E-2</c:v>
                </c:pt>
                <c:pt idx="17">
                  <c:v>5.3671597146363517E-3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6.276182458070074E-3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2.1926539497387671E-2</c:v>
                </c:pt>
                <c:pt idx="1">
                  <c:v>2.6609731350841302E-2</c:v>
                </c:pt>
                <c:pt idx="2">
                  <c:v>2.057562178889643E-2</c:v>
                </c:pt>
                <c:pt idx="3">
                  <c:v>2.0575621788896426E-2</c:v>
                </c:pt>
                <c:pt idx="4">
                  <c:v>2.2960092357960957E-2</c:v>
                </c:pt>
                <c:pt idx="5">
                  <c:v>2.0826817577152625E-2</c:v>
                </c:pt>
                <c:pt idx="6">
                  <c:v>2.0928445153949468E-2</c:v>
                </c:pt>
                <c:pt idx="7">
                  <c:v>1.5391946854321671E-2</c:v>
                </c:pt>
                <c:pt idx="8">
                  <c:v>2.10783728911128E-2</c:v>
                </c:pt>
                <c:pt idx="9">
                  <c:v>2.1078372891112803E-2</c:v>
                </c:pt>
                <c:pt idx="10">
                  <c:v>2.0580974796135142E-2</c:v>
                </c:pt>
                <c:pt idx="11">
                  <c:v>1.3913015607895568E-2</c:v>
                </c:pt>
                <c:pt idx="12">
                  <c:v>3.24401664984698E-2</c:v>
                </c:pt>
                <c:pt idx="13">
                  <c:v>2.0013351902541329E-2</c:v>
                </c:pt>
                <c:pt idx="14">
                  <c:v>1.0006675951270664E-2</c:v>
                </c:pt>
                <c:pt idx="15">
                  <c:v>1.0006675951270664E-2</c:v>
                </c:pt>
                <c:pt idx="16">
                  <c:v>2.0013351902541329E-2</c:v>
                </c:pt>
                <c:pt idx="17">
                  <c:v>1.0006675951270664E-2</c:v>
                </c:pt>
                <c:pt idx="18">
                  <c:v>1.6016804620094447E-2</c:v>
                </c:pt>
                <c:pt idx="19">
                  <c:v>2.2389665580008655E-2</c:v>
                </c:pt>
                <c:pt idx="20">
                  <c:v>2.5039565851444828E-2</c:v>
                </c:pt>
                <c:pt idx="21">
                  <c:v>1.0438375372446759E-2</c:v>
                </c:pt>
                <c:pt idx="22">
                  <c:v>2.0876750744893518E-2</c:v>
                </c:pt>
                <c:pt idx="23">
                  <c:v>1.0438375372446759E-2</c:v>
                </c:pt>
                <c:pt idx="24">
                  <c:v>1.3818483661586023E-2</c:v>
                </c:pt>
                <c:pt idx="25">
                  <c:v>2.0547871147559831E-2</c:v>
                </c:pt>
                <c:pt idx="26">
                  <c:v>1.6553359026047411E-2</c:v>
                </c:pt>
                <c:pt idx="27">
                  <c:v>1.618598170418328E-2</c:v>
                </c:pt>
                <c:pt idx="28">
                  <c:v>1.618598170418328E-2</c:v>
                </c:pt>
                <c:pt idx="29">
                  <c:v>2.0212808815122798E-2</c:v>
                </c:pt>
                <c:pt idx="30">
                  <c:v>2.0864406820195497E-2</c:v>
                </c:pt>
                <c:pt idx="31">
                  <c:v>2.1573091691495377E-2</c:v>
                </c:pt>
                <c:pt idx="32">
                  <c:v>1.6002123698769459E-2</c:v>
                </c:pt>
                <c:pt idx="33">
                  <c:v>1.6002123698769462E-2</c:v>
                </c:pt>
                <c:pt idx="34">
                  <c:v>1.6002123698769462E-2</c:v>
                </c:pt>
                <c:pt idx="35">
                  <c:v>2.8592301955152152E-2</c:v>
                </c:pt>
                <c:pt idx="36">
                  <c:v>2.8592301955152152E-2</c:v>
                </c:pt>
                <c:pt idx="37">
                  <c:v>1.6644281247249627E-2</c:v>
                </c:pt>
                <c:pt idx="38">
                  <c:v>1.8863450543137355E-2</c:v>
                </c:pt>
                <c:pt idx="39">
                  <c:v>2.1370042559780485E-2</c:v>
                </c:pt>
                <c:pt idx="40">
                  <c:v>1.599598935789881E-2</c:v>
                </c:pt>
                <c:pt idx="41">
                  <c:v>2.2486295331092799E-2</c:v>
                </c:pt>
                <c:pt idx="42">
                  <c:v>2.3564085264584617E-2</c:v>
                </c:pt>
                <c:pt idx="43">
                  <c:v>1.8869217274953345E-2</c:v>
                </c:pt>
                <c:pt idx="44">
                  <c:v>1.8869217274953349E-2</c:v>
                </c:pt>
                <c:pt idx="45">
                  <c:v>2.1293230165019519E-2</c:v>
                </c:pt>
                <c:pt idx="46">
                  <c:v>2.2913742125153475E-2</c:v>
                </c:pt>
                <c:pt idx="47">
                  <c:v>2.138865415563113E-2</c:v>
                </c:pt>
                <c:pt idx="48">
                  <c:v>7.6363410965666796E-3</c:v>
                </c:pt>
                <c:pt idx="49">
                  <c:v>3.4148773188136874E-2</c:v>
                </c:pt>
                <c:pt idx="50">
                  <c:v>2.5122808181972468E-2</c:v>
                </c:pt>
                <c:pt idx="51">
                  <c:v>1.9640862627789753E-2</c:v>
                </c:pt>
                <c:pt idx="52">
                  <c:v>3.4287050234710334E-2</c:v>
                </c:pt>
                <c:pt idx="53">
                  <c:v>1.9065619952596816E-2</c:v>
                </c:pt>
                <c:pt idx="54">
                  <c:v>1.7244281605080153E-2</c:v>
                </c:pt>
                <c:pt idx="55">
                  <c:v>2.5233747936740301E-2</c:v>
                </c:pt>
                <c:pt idx="56">
                  <c:v>1.6408383437425428E-2</c:v>
                </c:pt>
                <c:pt idx="57">
                  <c:v>2.7968324321926714E-2</c:v>
                </c:pt>
                <c:pt idx="58">
                  <c:v>1.0006675951270664E-2</c:v>
                </c:pt>
                <c:pt idx="59">
                  <c:v>2.3565705832169433E-2</c:v>
                </c:pt>
                <c:pt idx="60">
                  <c:v>2.5315832689084491E-2</c:v>
                </c:pt>
                <c:pt idx="61">
                  <c:v>2.7756533545447829E-2</c:v>
                </c:pt>
                <c:pt idx="62">
                  <c:v>2.0525726095057231E-2</c:v>
                </c:pt>
                <c:pt idx="63">
                  <c:v>2.0755631054889465E-2</c:v>
                </c:pt>
                <c:pt idx="64">
                  <c:v>2.1197925755798333E-2</c:v>
                </c:pt>
                <c:pt idx="65">
                  <c:v>2.9569516030083558E-2</c:v>
                </c:pt>
                <c:pt idx="66">
                  <c:v>1.4049256090518712E-2</c:v>
                </c:pt>
                <c:pt idx="67">
                  <c:v>1.5804252938542363E-2</c:v>
                </c:pt>
                <c:pt idx="68">
                  <c:v>1.5804252938542363E-2</c:v>
                </c:pt>
                <c:pt idx="69">
                  <c:v>2.5479076109304985E-2</c:v>
                </c:pt>
                <c:pt idx="70">
                  <c:v>2.2988274042510689E-2</c:v>
                </c:pt>
                <c:pt idx="71">
                  <c:v>1.5880408903079474E-2</c:v>
                </c:pt>
                <c:pt idx="72">
                  <c:v>1.6559100633517586E-2</c:v>
                </c:pt>
                <c:pt idx="73">
                  <c:v>2.4125865082717194E-2</c:v>
                </c:pt>
                <c:pt idx="74">
                  <c:v>2.2703854479259798E-2</c:v>
                </c:pt>
                <c:pt idx="75">
                  <c:v>2.635415252908738E-2</c:v>
                </c:pt>
                <c:pt idx="76">
                  <c:v>2.635415252908738E-2</c:v>
                </c:pt>
                <c:pt idx="77">
                  <c:v>2.0615054224495281E-2</c:v>
                </c:pt>
                <c:pt idx="78">
                  <c:v>2.3485213166093234E-2</c:v>
                </c:pt>
                <c:pt idx="79">
                  <c:v>1.4993648413750804E-2</c:v>
                </c:pt>
                <c:pt idx="80">
                  <c:v>7.6832458701572535E-3</c:v>
                </c:pt>
                <c:pt idx="81">
                  <c:v>2.7044997352043659E-2</c:v>
                </c:pt>
                <c:pt idx="82">
                  <c:v>2.1424423221340305E-2</c:v>
                </c:pt>
                <c:pt idx="83">
                  <c:v>1.0712211610670153E-2</c:v>
                </c:pt>
                <c:pt idx="84">
                  <c:v>1.550600226212556E-2</c:v>
                </c:pt>
                <c:pt idx="85">
                  <c:v>1.6753181046711644E-2</c:v>
                </c:pt>
                <c:pt idx="86">
                  <c:v>2.1023193383709744E-2</c:v>
                </c:pt>
                <c:pt idx="87">
                  <c:v>2.6597327062792931E-2</c:v>
                </c:pt>
                <c:pt idx="88">
                  <c:v>2.1682109892537948E-2</c:v>
                </c:pt>
                <c:pt idx="89">
                  <c:v>1.7834813920252775E-2</c:v>
                </c:pt>
                <c:pt idx="90">
                  <c:v>2.2905292058400424E-2</c:v>
                </c:pt>
                <c:pt idx="91">
                  <c:v>2.3498531571932879E-2</c:v>
                </c:pt>
                <c:pt idx="92">
                  <c:v>7.9657577142099832E-3</c:v>
                </c:pt>
                <c:pt idx="93">
                  <c:v>1.5931515428419966E-2</c:v>
                </c:pt>
                <c:pt idx="94">
                  <c:v>1.0616181032593869E-2</c:v>
                </c:pt>
                <c:pt idx="95">
                  <c:v>1.0616181032593867E-2</c:v>
                </c:pt>
                <c:pt idx="96">
                  <c:v>1.065019047806137E-2</c:v>
                </c:pt>
                <c:pt idx="97">
                  <c:v>2.1243127679702482E-2</c:v>
                </c:pt>
                <c:pt idx="98">
                  <c:v>2.1249850468459903E-2</c:v>
                </c:pt>
                <c:pt idx="99">
                  <c:v>2.5039565851444831E-2</c:v>
                </c:pt>
                <c:pt idx="100">
                  <c:v>7.6475569976223057E-3</c:v>
                </c:pt>
                <c:pt idx="101">
                  <c:v>1.8718025654495513E-2</c:v>
                </c:pt>
                <c:pt idx="102">
                  <c:v>1.968203493944384E-2</c:v>
                </c:pt>
                <c:pt idx="103">
                  <c:v>2.9476061641990521E-2</c:v>
                </c:pt>
                <c:pt idx="104">
                  <c:v>2.5119096705864666E-2</c:v>
                </c:pt>
                <c:pt idx="105">
                  <c:v>2.5119096705864666E-2</c:v>
                </c:pt>
                <c:pt idx="106">
                  <c:v>1.8957356423764414E-2</c:v>
                </c:pt>
                <c:pt idx="107">
                  <c:v>3.3190403207906366E-2</c:v>
                </c:pt>
                <c:pt idx="108">
                  <c:v>2.2708740066046899E-2</c:v>
                </c:pt>
                <c:pt idx="109">
                  <c:v>1.6183881536655387E-2</c:v>
                </c:pt>
                <c:pt idx="110">
                  <c:v>3.6183694569025725E-2</c:v>
                </c:pt>
                <c:pt idx="111">
                  <c:v>1.8673565897430997E-2</c:v>
                </c:pt>
                <c:pt idx="112">
                  <c:v>2.0398385211102502E-2</c:v>
                </c:pt>
                <c:pt idx="113">
                  <c:v>2.1122903240164595E-2</c:v>
                </c:pt>
                <c:pt idx="114">
                  <c:v>1.5983087108691438E-2</c:v>
                </c:pt>
                <c:pt idx="115">
                  <c:v>2.6022340482756305E-2</c:v>
                </c:pt>
                <c:pt idx="116">
                  <c:v>1.8940648663660131E-2</c:v>
                </c:pt>
                <c:pt idx="117">
                  <c:v>2.2253877529883784E-2</c:v>
                </c:pt>
                <c:pt idx="118">
                  <c:v>1.8448791288341374E-2</c:v>
                </c:pt>
                <c:pt idx="119">
                  <c:v>2.4518370396281963E-2</c:v>
                </c:pt>
                <c:pt idx="120">
                  <c:v>3.6183694569025732E-2</c:v>
                </c:pt>
                <c:pt idx="121">
                  <c:v>2.2937898722333653E-2</c:v>
                </c:pt>
                <c:pt idx="122">
                  <c:v>2.2381248261152339E-2</c:v>
                </c:pt>
                <c:pt idx="123">
                  <c:v>3.086319315184179E-2</c:v>
                </c:pt>
                <c:pt idx="124">
                  <c:v>2.8721979471776623E-2</c:v>
                </c:pt>
                <c:pt idx="125">
                  <c:v>1.9506315721889416E-2</c:v>
                </c:pt>
                <c:pt idx="126">
                  <c:v>2.3471321831116929E-2</c:v>
                </c:pt>
                <c:pt idx="127">
                  <c:v>2.6659049343097336E-2</c:v>
                </c:pt>
                <c:pt idx="128">
                  <c:v>1.9031358056273612E-2</c:v>
                </c:pt>
                <c:pt idx="129">
                  <c:v>2.2728393585599874E-2</c:v>
                </c:pt>
                <c:pt idx="130">
                  <c:v>2.637205671261026E-2</c:v>
                </c:pt>
                <c:pt idx="131">
                  <c:v>2.0813824200979353E-2</c:v>
                </c:pt>
                <c:pt idx="132">
                  <c:v>9.5775409194452845E-3</c:v>
                </c:pt>
                <c:pt idx="133">
                  <c:v>1.9344015931753718E-2</c:v>
                </c:pt>
                <c:pt idx="134">
                  <c:v>1.5933514818290084E-2</c:v>
                </c:pt>
                <c:pt idx="135">
                  <c:v>2.138865415563113E-2</c:v>
                </c:pt>
                <c:pt idx="136">
                  <c:v>1.0694327077815565E-2</c:v>
                </c:pt>
                <c:pt idx="137">
                  <c:v>1.4945444179155385E-2</c:v>
                </c:pt>
                <c:pt idx="138">
                  <c:v>3.4215517130535208E-2</c:v>
                </c:pt>
                <c:pt idx="139">
                  <c:v>1.8248573670213118E-2</c:v>
                </c:pt>
                <c:pt idx="140">
                  <c:v>1.8248573670213122E-2</c:v>
                </c:pt>
                <c:pt idx="141">
                  <c:v>2.2344911644480117E-2</c:v>
                </c:pt>
                <c:pt idx="142">
                  <c:v>2.2344911644480121E-2</c:v>
                </c:pt>
                <c:pt idx="143">
                  <c:v>1.6644281247249627E-2</c:v>
                </c:pt>
                <c:pt idx="144">
                  <c:v>1.5607326761244452E-2</c:v>
                </c:pt>
                <c:pt idx="145">
                  <c:v>2.1381812192924263E-2</c:v>
                </c:pt>
                <c:pt idx="146">
                  <c:v>2.1964974149368998E-2</c:v>
                </c:pt>
                <c:pt idx="147">
                  <c:v>2.6604982693799992E-2</c:v>
                </c:pt>
                <c:pt idx="148">
                  <c:v>1.5446573391743535E-2</c:v>
                </c:pt>
                <c:pt idx="149">
                  <c:v>2.1926539497387671E-2</c:v>
                </c:pt>
                <c:pt idx="150">
                  <c:v>2.0876750744893518E-2</c:v>
                </c:pt>
                <c:pt idx="151">
                  <c:v>1.4958158025646491E-2</c:v>
                </c:pt>
                <c:pt idx="152">
                  <c:v>2.5221024041373451E-2</c:v>
                </c:pt>
                <c:pt idx="153">
                  <c:v>2.5221024041373458E-2</c:v>
                </c:pt>
                <c:pt idx="154">
                  <c:v>2.2958950904220711E-2</c:v>
                </c:pt>
                <c:pt idx="155">
                  <c:v>2.1906281789052868E-2</c:v>
                </c:pt>
                <c:pt idx="156">
                  <c:v>2.0458556701579089E-2</c:v>
                </c:pt>
                <c:pt idx="157">
                  <c:v>2.4434954951528431E-2</c:v>
                </c:pt>
                <c:pt idx="158">
                  <c:v>1.7940794217925462E-2</c:v>
                </c:pt>
                <c:pt idx="159">
                  <c:v>1.5126783281755167E-2</c:v>
                </c:pt>
                <c:pt idx="160">
                  <c:v>8.640269153675606E-3</c:v>
                </c:pt>
                <c:pt idx="161">
                  <c:v>2.1410839558008894E-2</c:v>
                </c:pt>
                <c:pt idx="162">
                  <c:v>2.1410839558008894E-2</c:v>
                </c:pt>
                <c:pt idx="163">
                  <c:v>2.0585056739335608E-2</c:v>
                </c:pt>
                <c:pt idx="164">
                  <c:v>2.086208929977169E-2</c:v>
                </c:pt>
                <c:pt idx="165">
                  <c:v>2.7932250953989428E-2</c:v>
                </c:pt>
                <c:pt idx="166">
                  <c:v>2.7845648374647581E-2</c:v>
                </c:pt>
                <c:pt idx="167">
                  <c:v>1.6644281247249627E-2</c:v>
                </c:pt>
                <c:pt idx="168">
                  <c:v>2.2353343938291373E-2</c:v>
                </c:pt>
                <c:pt idx="169">
                  <c:v>2.3128870706644773E-2</c:v>
                </c:pt>
                <c:pt idx="170">
                  <c:v>2.565941802519587E-2</c:v>
                </c:pt>
                <c:pt idx="171">
                  <c:v>2.3305705090280647E-2</c:v>
                </c:pt>
                <c:pt idx="172">
                  <c:v>2.141063707557583E-2</c:v>
                </c:pt>
                <c:pt idx="173">
                  <c:v>1.6717418132716842E-2</c:v>
                </c:pt>
                <c:pt idx="174">
                  <c:v>2.0956152918828744E-2</c:v>
                </c:pt>
                <c:pt idx="175">
                  <c:v>1.6990516878797674E-2</c:v>
                </c:pt>
                <c:pt idx="176">
                  <c:v>2.2960092357960957E-2</c:v>
                </c:pt>
                <c:pt idx="177">
                  <c:v>2.2960092357960961E-2</c:v>
                </c:pt>
                <c:pt idx="178">
                  <c:v>2.2960092357960957E-2</c:v>
                </c:pt>
                <c:pt idx="179">
                  <c:v>2.022973722324431E-2</c:v>
                </c:pt>
                <c:pt idx="180">
                  <c:v>1.571134014513461E-2</c:v>
                </c:pt>
                <c:pt idx="181">
                  <c:v>2.5233747936740301E-2</c:v>
                </c:pt>
                <c:pt idx="182">
                  <c:v>1.8558081794198007E-2</c:v>
                </c:pt>
                <c:pt idx="183">
                  <c:v>1.9155081838890569E-2</c:v>
                </c:pt>
                <c:pt idx="184">
                  <c:v>2.1950820227535361E-2</c:v>
                </c:pt>
                <c:pt idx="185">
                  <c:v>1.0650662634378876E-2</c:v>
                </c:pt>
                <c:pt idx="186">
                  <c:v>1.7250073014775536E-2</c:v>
                </c:pt>
                <c:pt idx="187">
                  <c:v>1.7250073014775536E-2</c:v>
                </c:pt>
                <c:pt idx="188">
                  <c:v>2.7551756153908633E-2</c:v>
                </c:pt>
                <c:pt idx="189">
                  <c:v>1.666581227526279E-2</c:v>
                </c:pt>
                <c:pt idx="190">
                  <c:v>1.6644281247249631E-2</c:v>
                </c:pt>
                <c:pt idx="191">
                  <c:v>2.7767179739221822E-2</c:v>
                </c:pt>
                <c:pt idx="192">
                  <c:v>1.5175246942726595E-2</c:v>
                </c:pt>
                <c:pt idx="193">
                  <c:v>1.5175246942726596E-2</c:v>
                </c:pt>
                <c:pt idx="194">
                  <c:v>1.5175246942726595E-2</c:v>
                </c:pt>
                <c:pt idx="195">
                  <c:v>1.6376854944803721E-2</c:v>
                </c:pt>
                <c:pt idx="196">
                  <c:v>2.5492497956801495E-2</c:v>
                </c:pt>
                <c:pt idx="197">
                  <c:v>2.9178333058922687E-2</c:v>
                </c:pt>
                <c:pt idx="198">
                  <c:v>1.7462966308100718E-2</c:v>
                </c:pt>
                <c:pt idx="199">
                  <c:v>1.5591997615473583E-2</c:v>
                </c:pt>
                <c:pt idx="200">
                  <c:v>2.138865415563113E-2</c:v>
                </c:pt>
                <c:pt idx="201">
                  <c:v>1.9857026502844877E-2</c:v>
                </c:pt>
                <c:pt idx="202">
                  <c:v>3.4521395082124887E-2</c:v>
                </c:pt>
                <c:pt idx="203">
                  <c:v>1.5590405325041306E-2</c:v>
                </c:pt>
                <c:pt idx="204">
                  <c:v>2.1224539875441879E-2</c:v>
                </c:pt>
                <c:pt idx="205">
                  <c:v>1.6010538797994085E-2</c:v>
                </c:pt>
                <c:pt idx="206">
                  <c:v>1.7897632529306387E-2</c:v>
                </c:pt>
                <c:pt idx="207">
                  <c:v>2.3387721510091945E-2</c:v>
                </c:pt>
                <c:pt idx="208">
                  <c:v>2.3387721510091948E-2</c:v>
                </c:pt>
                <c:pt idx="209">
                  <c:v>2.3387721510091955E-2</c:v>
                </c:pt>
                <c:pt idx="210">
                  <c:v>1.902812826348188E-2</c:v>
                </c:pt>
                <c:pt idx="211">
                  <c:v>2.2050654261633513E-2</c:v>
                </c:pt>
                <c:pt idx="212">
                  <c:v>2.0475395607975951E-2</c:v>
                </c:pt>
                <c:pt idx="213">
                  <c:v>2.6508088876926045E-2</c:v>
                </c:pt>
                <c:pt idx="214">
                  <c:v>2.6508088876926038E-2</c:v>
                </c:pt>
                <c:pt idx="215">
                  <c:v>2.6508088876926038E-2</c:v>
                </c:pt>
                <c:pt idx="216">
                  <c:v>1.6849915990378665E-2</c:v>
                </c:pt>
                <c:pt idx="217">
                  <c:v>1.9981392454890275E-2</c:v>
                </c:pt>
                <c:pt idx="218">
                  <c:v>2.1609853874748865E-2</c:v>
                </c:pt>
                <c:pt idx="219">
                  <c:v>1.6553359026047414E-2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3.8694679718396977E-2</c:v>
                </c:pt>
                <c:pt idx="1">
                  <c:v>3.4836711612695304E-2</c:v>
                </c:pt>
                <c:pt idx="2">
                  <c:v>3.1601149421839343E-2</c:v>
                </c:pt>
                <c:pt idx="3">
                  <c:v>3.1601149421839343E-2</c:v>
                </c:pt>
                <c:pt idx="4">
                  <c:v>3.997696779826912E-2</c:v>
                </c:pt>
                <c:pt idx="5">
                  <c:v>3.5837977667411758E-2</c:v>
                </c:pt>
                <c:pt idx="6">
                  <c:v>3.1893737571240602E-2</c:v>
                </c:pt>
                <c:pt idx="7">
                  <c:v>3.0542975927172165E-2</c:v>
                </c:pt>
                <c:pt idx="8">
                  <c:v>3.2037304333995306E-2</c:v>
                </c:pt>
                <c:pt idx="9">
                  <c:v>3.2037304333995306E-2</c:v>
                </c:pt>
                <c:pt idx="10">
                  <c:v>3.1580859388505411E-2</c:v>
                </c:pt>
                <c:pt idx="11">
                  <c:v>6.8199881299622006E-3</c:v>
                </c:pt>
                <c:pt idx="12">
                  <c:v>3.8226545663904203E-2</c:v>
                </c:pt>
                <c:pt idx="13">
                  <c:v>3.2236980617081017E-2</c:v>
                </c:pt>
                <c:pt idx="14">
                  <c:v>5.1651626883255416E-3</c:v>
                </c:pt>
                <c:pt idx="15">
                  <c:v>3.2643554557762328E-2</c:v>
                </c:pt>
                <c:pt idx="16">
                  <c:v>3.223698061708101E-2</c:v>
                </c:pt>
                <c:pt idx="17">
                  <c:v>3.2643554557762328E-2</c:v>
                </c:pt>
                <c:pt idx="18">
                  <c:v>3.1466956629219237E-2</c:v>
                </c:pt>
                <c:pt idx="19">
                  <c:v>3.7954691191811642E-2</c:v>
                </c:pt>
                <c:pt idx="20">
                  <c:v>3.4424367321116096E-2</c:v>
                </c:pt>
                <c:pt idx="21">
                  <c:v>5.6962079289562114E-3</c:v>
                </c:pt>
                <c:pt idx="22">
                  <c:v>3.3299071098342355E-2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3.5669649820058269E-2</c:v>
                </c:pt>
                <c:pt idx="26">
                  <c:v>3.2227059244580351E-2</c:v>
                </c:pt>
                <c:pt idx="27">
                  <c:v>3.2109239121324913E-2</c:v>
                </c:pt>
                <c:pt idx="28">
                  <c:v>3.2109239121324913E-2</c:v>
                </c:pt>
                <c:pt idx="29">
                  <c:v>3.1491437571827423E-2</c:v>
                </c:pt>
                <c:pt idx="30">
                  <c:v>3.6062363086460422E-2</c:v>
                </c:pt>
                <c:pt idx="31">
                  <c:v>3.3833970207076E-2</c:v>
                </c:pt>
                <c:pt idx="32">
                  <c:v>3.06017556217737E-2</c:v>
                </c:pt>
                <c:pt idx="33">
                  <c:v>3.06017556217737E-2</c:v>
                </c:pt>
                <c:pt idx="34">
                  <c:v>3.06017556217737E-2</c:v>
                </c:pt>
                <c:pt idx="35">
                  <c:v>3.6503997664456646E-2</c:v>
                </c:pt>
                <c:pt idx="36">
                  <c:v>3.6503997664456646E-2</c:v>
                </c:pt>
                <c:pt idx="37">
                  <c:v>3.2289981966089849E-2</c:v>
                </c:pt>
                <c:pt idx="38">
                  <c:v>3.1594392148601304E-2</c:v>
                </c:pt>
                <c:pt idx="39">
                  <c:v>3.617559949116092E-2</c:v>
                </c:pt>
                <c:pt idx="40">
                  <c:v>3.1053312679887618E-2</c:v>
                </c:pt>
                <c:pt idx="41">
                  <c:v>3.916855984684911E-2</c:v>
                </c:pt>
                <c:pt idx="42">
                  <c:v>3.3560763095557195E-2</c:v>
                </c:pt>
                <c:pt idx="43">
                  <c:v>3.0927644502239671E-2</c:v>
                </c:pt>
                <c:pt idx="44">
                  <c:v>3.0927644502239671E-2</c:v>
                </c:pt>
                <c:pt idx="45">
                  <c:v>3.2436129549806479E-2</c:v>
                </c:pt>
                <c:pt idx="46">
                  <c:v>3.8584007339884707E-2</c:v>
                </c:pt>
                <c:pt idx="47">
                  <c:v>3.2386720573641545E-2</c:v>
                </c:pt>
                <c:pt idx="48">
                  <c:v>4.5412212922536941E-3</c:v>
                </c:pt>
                <c:pt idx="49">
                  <c:v>3.9257589819820693E-2</c:v>
                </c:pt>
                <c:pt idx="50">
                  <c:v>3.4006000658754719E-2</c:v>
                </c:pt>
                <c:pt idx="51">
                  <c:v>3.6329663129788227E-2</c:v>
                </c:pt>
                <c:pt idx="52">
                  <c:v>3.9341031925970202E-2</c:v>
                </c:pt>
                <c:pt idx="53">
                  <c:v>3.5256882695740357E-2</c:v>
                </c:pt>
                <c:pt idx="54">
                  <c:v>3.3397410950663044E-2</c:v>
                </c:pt>
                <c:pt idx="55">
                  <c:v>3.4526618283836616E-2</c:v>
                </c:pt>
                <c:pt idx="56">
                  <c:v>3.2139574960278285E-2</c:v>
                </c:pt>
                <c:pt idx="57">
                  <c:v>3.6169477689678861E-2</c:v>
                </c:pt>
                <c:pt idx="58">
                  <c:v>5.1651626883255416E-3</c:v>
                </c:pt>
                <c:pt idx="59">
                  <c:v>3.3561733871689273E-2</c:v>
                </c:pt>
                <c:pt idx="60">
                  <c:v>3.4797034839214473E-2</c:v>
                </c:pt>
                <c:pt idx="61">
                  <c:v>3.542915090507201E-2</c:v>
                </c:pt>
                <c:pt idx="62">
                  <c:v>3.1586061348163837E-2</c:v>
                </c:pt>
                <c:pt idx="63">
                  <c:v>3.1728255444785337E-2</c:v>
                </c:pt>
                <c:pt idx="64">
                  <c:v>3.6476146814268938E-2</c:v>
                </c:pt>
                <c:pt idx="65">
                  <c:v>3.6454816319273248E-2</c:v>
                </c:pt>
                <c:pt idx="66">
                  <c:v>6.8563855316316922E-3</c:v>
                </c:pt>
                <c:pt idx="67">
                  <c:v>3.0649376497674477E-2</c:v>
                </c:pt>
                <c:pt idx="68">
                  <c:v>3.0649376497674477E-2</c:v>
                </c:pt>
                <c:pt idx="69">
                  <c:v>3.4193733224542514E-2</c:v>
                </c:pt>
                <c:pt idx="70">
                  <c:v>3.3204464471754701E-2</c:v>
                </c:pt>
                <c:pt idx="71">
                  <c:v>3.1748988884126354E-2</c:v>
                </c:pt>
                <c:pt idx="72">
                  <c:v>3.2230523968711122E-2</c:v>
                </c:pt>
                <c:pt idx="73">
                  <c:v>3.3978031460885461E-2</c:v>
                </c:pt>
                <c:pt idx="74">
                  <c:v>3.2624716726864691E-2</c:v>
                </c:pt>
                <c:pt idx="75">
                  <c:v>3.5169996102727571E-2</c:v>
                </c:pt>
                <c:pt idx="76">
                  <c:v>3.5169996102727571E-2</c:v>
                </c:pt>
                <c:pt idx="77">
                  <c:v>3.2291829499244869E-2</c:v>
                </c:pt>
                <c:pt idx="78">
                  <c:v>3.3052967317524454E-2</c:v>
                </c:pt>
                <c:pt idx="79">
                  <c:v>3.0518238902345063E-2</c:v>
                </c:pt>
                <c:pt idx="80">
                  <c:v>4.3921292282819054E-3</c:v>
                </c:pt>
                <c:pt idx="81">
                  <c:v>3.5033255317618001E-2</c:v>
                </c:pt>
                <c:pt idx="82">
                  <c:v>3.618903851834137E-2</c:v>
                </c:pt>
                <c:pt idx="83">
                  <c:v>7.1411916389557207E-3</c:v>
                </c:pt>
                <c:pt idx="84">
                  <c:v>3.057316211238495E-2</c:v>
                </c:pt>
                <c:pt idx="85">
                  <c:v>3.0608399414731279E-2</c:v>
                </c:pt>
                <c:pt idx="86">
                  <c:v>3.6257229065170066E-2</c:v>
                </c:pt>
                <c:pt idx="87">
                  <c:v>3.5244641669837158E-2</c:v>
                </c:pt>
                <c:pt idx="88">
                  <c:v>3.2704663726233874E-2</c:v>
                </c:pt>
                <c:pt idx="89">
                  <c:v>3.4111010455706657E-2</c:v>
                </c:pt>
                <c:pt idx="90">
                  <c:v>3.339727069071665E-2</c:v>
                </c:pt>
                <c:pt idx="91">
                  <c:v>3.3521168512109595E-2</c:v>
                </c:pt>
                <c:pt idx="92">
                  <c:v>4.3825502293524544E-3</c:v>
                </c:pt>
                <c:pt idx="93">
                  <c:v>3.0671755699134839E-2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3.2164340549133655E-2</c:v>
                </c:pt>
                <c:pt idx="98">
                  <c:v>3.2232031245495819E-2</c:v>
                </c:pt>
                <c:pt idx="99">
                  <c:v>3.4424367321116096E-2</c:v>
                </c:pt>
                <c:pt idx="100">
                  <c:v>4.4725914736782309E-3</c:v>
                </c:pt>
                <c:pt idx="101">
                  <c:v>3.5057292514792324E-2</c:v>
                </c:pt>
                <c:pt idx="102">
                  <c:v>3.5496494255049846E-2</c:v>
                </c:pt>
                <c:pt idx="103">
                  <c:v>3.6437881831391544E-2</c:v>
                </c:pt>
                <c:pt idx="104">
                  <c:v>3.4658136103302956E-2</c:v>
                </c:pt>
                <c:pt idx="105">
                  <c:v>3.4658136103302956E-2</c:v>
                </c:pt>
                <c:pt idx="106">
                  <c:v>3.2619373274729566E-2</c:v>
                </c:pt>
                <c:pt idx="107">
                  <c:v>3.8679269616992154E-2</c:v>
                </c:pt>
                <c:pt idx="108">
                  <c:v>3.9665124969455151E-2</c:v>
                </c:pt>
                <c:pt idx="109">
                  <c:v>3.052804426678447E-2</c:v>
                </c:pt>
                <c:pt idx="110">
                  <c:v>4.0485545797169578E-2</c:v>
                </c:pt>
                <c:pt idx="111">
                  <c:v>3.3404738545217014E-2</c:v>
                </c:pt>
                <c:pt idx="112">
                  <c:v>3.5774952451664885E-2</c:v>
                </c:pt>
                <c:pt idx="113">
                  <c:v>3.1807905968831422E-2</c:v>
                </c:pt>
                <c:pt idx="114">
                  <c:v>3.1807356167287262E-2</c:v>
                </c:pt>
                <c:pt idx="115">
                  <c:v>3.4502713502371524E-2</c:v>
                </c:pt>
                <c:pt idx="116">
                  <c:v>3.3701575425823846E-2</c:v>
                </c:pt>
                <c:pt idx="117">
                  <c:v>3.2401720677805043E-2</c:v>
                </c:pt>
                <c:pt idx="118">
                  <c:v>3.1913896175258499E-2</c:v>
                </c:pt>
                <c:pt idx="119">
                  <c:v>3.4180082583213367E-2</c:v>
                </c:pt>
                <c:pt idx="120">
                  <c:v>4.0485545797169578E-2</c:v>
                </c:pt>
                <c:pt idx="121">
                  <c:v>3.316013126991775E-2</c:v>
                </c:pt>
                <c:pt idx="122">
                  <c:v>3.2824085103218333E-2</c:v>
                </c:pt>
                <c:pt idx="123">
                  <c:v>3.7148486626419293E-2</c:v>
                </c:pt>
                <c:pt idx="124">
                  <c:v>3.6538325789779232E-2</c:v>
                </c:pt>
                <c:pt idx="125">
                  <c:v>3.1107624681915511E-2</c:v>
                </c:pt>
                <c:pt idx="126">
                  <c:v>3.3583052909977096E-2</c:v>
                </c:pt>
                <c:pt idx="127">
                  <c:v>3.5281887454242988E-2</c:v>
                </c:pt>
                <c:pt idx="128">
                  <c:v>3.2777165173128578E-2</c:v>
                </c:pt>
                <c:pt idx="129">
                  <c:v>3.3056003369879947E-2</c:v>
                </c:pt>
                <c:pt idx="130">
                  <c:v>3.5126020479094869E-2</c:v>
                </c:pt>
                <c:pt idx="131">
                  <c:v>3.1783979634029486E-2</c:v>
                </c:pt>
                <c:pt idx="132">
                  <c:v>3.3518365557781413E-2</c:v>
                </c:pt>
                <c:pt idx="133">
                  <c:v>3.4201740542037416E-2</c:v>
                </c:pt>
                <c:pt idx="134">
                  <c:v>3.0945128301763061E-2</c:v>
                </c:pt>
                <c:pt idx="135">
                  <c:v>3.2386720573641545E-2</c:v>
                </c:pt>
                <c:pt idx="136">
                  <c:v>5.2400326666058091E-3</c:v>
                </c:pt>
                <c:pt idx="137">
                  <c:v>3.042784521324975E-2</c:v>
                </c:pt>
                <c:pt idx="138">
                  <c:v>3.9060134045367817E-2</c:v>
                </c:pt>
                <c:pt idx="139">
                  <c:v>3.0903266702152925E-2</c:v>
                </c:pt>
                <c:pt idx="140">
                  <c:v>3.0903266702152925E-2</c:v>
                </c:pt>
                <c:pt idx="141">
                  <c:v>3.3071941750852166E-2</c:v>
                </c:pt>
                <c:pt idx="142">
                  <c:v>3.3071941750852166E-2</c:v>
                </c:pt>
                <c:pt idx="143">
                  <c:v>3.2289981966089849E-2</c:v>
                </c:pt>
                <c:pt idx="144">
                  <c:v>3.1474856005572989E-2</c:v>
                </c:pt>
                <c:pt idx="145">
                  <c:v>3.231235550876823E-2</c:v>
                </c:pt>
                <c:pt idx="146">
                  <c:v>3.7371846341492182E-2</c:v>
                </c:pt>
                <c:pt idx="147">
                  <c:v>3.4833917052477903E-2</c:v>
                </c:pt>
                <c:pt idx="148">
                  <c:v>3.0557433521142499E-2</c:v>
                </c:pt>
                <c:pt idx="149">
                  <c:v>3.8694679718396977E-2</c:v>
                </c:pt>
                <c:pt idx="150">
                  <c:v>3.3299071098342355E-2</c:v>
                </c:pt>
                <c:pt idx="151">
                  <c:v>3.0437478843287992E-2</c:v>
                </c:pt>
                <c:pt idx="152">
                  <c:v>3.4018427153721185E-2</c:v>
                </c:pt>
                <c:pt idx="153">
                  <c:v>3.4018427153721192E-2</c:v>
                </c:pt>
                <c:pt idx="154">
                  <c:v>3.3651040617155535E-2</c:v>
                </c:pt>
                <c:pt idx="155">
                  <c:v>3.2796907273873875E-2</c:v>
                </c:pt>
                <c:pt idx="156">
                  <c:v>3.1456864984645977E-2</c:v>
                </c:pt>
                <c:pt idx="157">
                  <c:v>3.4164549109925522E-2</c:v>
                </c:pt>
                <c:pt idx="158">
                  <c:v>3.1012573114784968E-2</c:v>
                </c:pt>
                <c:pt idx="159">
                  <c:v>3.0537272750380064E-2</c:v>
                </c:pt>
                <c:pt idx="160">
                  <c:v>4.605863453366262E-3</c:v>
                </c:pt>
                <c:pt idx="161">
                  <c:v>3.6682248132125853E-2</c:v>
                </c:pt>
                <c:pt idx="162">
                  <c:v>3.6682248132125853E-2</c:v>
                </c:pt>
                <c:pt idx="163">
                  <c:v>3.3237748929571792E-2</c:v>
                </c:pt>
                <c:pt idx="164">
                  <c:v>3.3404921868881686E-2</c:v>
                </c:pt>
                <c:pt idx="165">
                  <c:v>3.561072889677367E-2</c:v>
                </c:pt>
                <c:pt idx="166">
                  <c:v>3.5558469307801141E-2</c:v>
                </c:pt>
                <c:pt idx="167">
                  <c:v>3.2289981966089849E-2</c:v>
                </c:pt>
                <c:pt idx="168">
                  <c:v>3.4211977540330507E-2</c:v>
                </c:pt>
                <c:pt idx="169">
                  <c:v>3.3297667878001508E-2</c:v>
                </c:pt>
                <c:pt idx="170">
                  <c:v>3.4750764482903783E-2</c:v>
                </c:pt>
                <c:pt idx="171">
                  <c:v>3.3404698451746567E-2</c:v>
                </c:pt>
                <c:pt idx="172">
                  <c:v>3.2081512025402409E-2</c:v>
                </c:pt>
                <c:pt idx="173">
                  <c:v>3.0487339217801085E-2</c:v>
                </c:pt>
                <c:pt idx="174">
                  <c:v>3.6004230429424203E-2</c:v>
                </c:pt>
                <c:pt idx="175">
                  <c:v>3.0641898751308023E-2</c:v>
                </c:pt>
                <c:pt idx="176">
                  <c:v>3.997696779826912E-2</c:v>
                </c:pt>
                <c:pt idx="177">
                  <c:v>3.997696779826912E-2</c:v>
                </c:pt>
                <c:pt idx="178">
                  <c:v>3.997696779826912E-2</c:v>
                </c:pt>
                <c:pt idx="179">
                  <c:v>3.1852506155127809E-2</c:v>
                </c:pt>
                <c:pt idx="180">
                  <c:v>3.0717283365938527E-2</c:v>
                </c:pt>
                <c:pt idx="181">
                  <c:v>3.4526618283836616E-2</c:v>
                </c:pt>
                <c:pt idx="182">
                  <c:v>3.1598072028725409E-2</c:v>
                </c:pt>
                <c:pt idx="183">
                  <c:v>3.3986602617119194E-2</c:v>
                </c:pt>
                <c:pt idx="184">
                  <c:v>3.2235655721840867E-2</c:v>
                </c:pt>
                <c:pt idx="185">
                  <c:v>5.1607306051258146E-3</c:v>
                </c:pt>
                <c:pt idx="186">
                  <c:v>3.0657602229712477E-2</c:v>
                </c:pt>
                <c:pt idx="187">
                  <c:v>3.0657602229712477E-2</c:v>
                </c:pt>
                <c:pt idx="188">
                  <c:v>3.5892679811005079E-2</c:v>
                </c:pt>
                <c:pt idx="189">
                  <c:v>3.2302974681580256E-2</c:v>
                </c:pt>
                <c:pt idx="190">
                  <c:v>3.2289981966089849E-2</c:v>
                </c:pt>
                <c:pt idx="191">
                  <c:v>3.5512280451338342E-2</c:v>
                </c:pt>
                <c:pt idx="192">
                  <c:v>3.0424026261172972E-2</c:v>
                </c:pt>
                <c:pt idx="193">
                  <c:v>3.0424026261172972E-2</c:v>
                </c:pt>
                <c:pt idx="194">
                  <c:v>3.0424026261172972E-2</c:v>
                </c:pt>
                <c:pt idx="195">
                  <c:v>3.1701874076421457E-2</c:v>
                </c:pt>
                <c:pt idx="196">
                  <c:v>3.4662868950910031E-2</c:v>
                </c:pt>
                <c:pt idx="197">
                  <c:v>3.6226806563286959E-2</c:v>
                </c:pt>
                <c:pt idx="198">
                  <c:v>3.2654191045578831E-2</c:v>
                </c:pt>
                <c:pt idx="199">
                  <c:v>3.0734539147618194E-2</c:v>
                </c:pt>
                <c:pt idx="200">
                  <c:v>3.2386720573641545E-2</c:v>
                </c:pt>
                <c:pt idx="201">
                  <c:v>3.1412026559227139E-2</c:v>
                </c:pt>
                <c:pt idx="202">
                  <c:v>3.9232478979118288E-2</c:v>
                </c:pt>
                <c:pt idx="203">
                  <c:v>3.0391755138019033E-2</c:v>
                </c:pt>
                <c:pt idx="204">
                  <c:v>3.229157401444871E-2</c:v>
                </c:pt>
                <c:pt idx="205">
                  <c:v>3.0610497279351227E-2</c:v>
                </c:pt>
                <c:pt idx="206">
                  <c:v>3.0990248376828247E-2</c:v>
                </c:pt>
                <c:pt idx="207">
                  <c:v>3.3453869190897288E-2</c:v>
                </c:pt>
                <c:pt idx="208">
                  <c:v>3.3453869190897288E-2</c:v>
                </c:pt>
                <c:pt idx="209">
                  <c:v>3.3453869190897295E-2</c:v>
                </c:pt>
                <c:pt idx="210">
                  <c:v>3.3220311155054492E-2</c:v>
                </c:pt>
                <c:pt idx="211">
                  <c:v>3.2894374639149945E-2</c:v>
                </c:pt>
                <c:pt idx="212">
                  <c:v>3.2043309840168295E-2</c:v>
                </c:pt>
                <c:pt idx="213">
                  <c:v>3.5502914185242887E-2</c:v>
                </c:pt>
                <c:pt idx="214">
                  <c:v>3.5502914185242887E-2</c:v>
                </c:pt>
                <c:pt idx="215">
                  <c:v>3.5502914185242894E-2</c:v>
                </c:pt>
                <c:pt idx="216">
                  <c:v>3.0622053300906626E-2</c:v>
                </c:pt>
                <c:pt idx="217">
                  <c:v>3.220238978544674E-2</c:v>
                </c:pt>
                <c:pt idx="218">
                  <c:v>3.3077654788413804E-2</c:v>
                </c:pt>
                <c:pt idx="219">
                  <c:v>3.2227059244580351E-2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4.0441398777395048E-2</c:v>
                </c:pt>
                <c:pt idx="1">
                  <c:v>3.6432554865454964E-2</c:v>
                </c:pt>
                <c:pt idx="2">
                  <c:v>3.3070457659066223E-2</c:v>
                </c:pt>
                <c:pt idx="3">
                  <c:v>3.3070457659066223E-2</c:v>
                </c:pt>
                <c:pt idx="4">
                  <c:v>4.1773834044226743E-2</c:v>
                </c:pt>
                <c:pt idx="5">
                  <c:v>3.7472978015078769E-2</c:v>
                </c:pt>
                <c:pt idx="6">
                  <c:v>3.3374488223678611E-2</c:v>
                </c:pt>
                <c:pt idx="7">
                  <c:v>3.1970901557085082E-2</c:v>
                </c:pt>
                <c:pt idx="8">
                  <c:v>3.3523669535461764E-2</c:v>
                </c:pt>
                <c:pt idx="9">
                  <c:v>3.3523669535461757E-2</c:v>
                </c:pt>
                <c:pt idx="10">
                  <c:v>3.304937413157838E-2</c:v>
                </c:pt>
                <c:pt idx="11">
                  <c:v>7.0867013788674322E-3</c:v>
                </c:pt>
                <c:pt idx="12">
                  <c:v>3.9954957131713306E-2</c:v>
                </c:pt>
                <c:pt idx="13">
                  <c:v>3.3731154675275113E-2</c:v>
                </c:pt>
                <c:pt idx="14">
                  <c:v>5.3671597146363517E-3</c:v>
                </c:pt>
                <c:pt idx="15">
                  <c:v>3.6961833095510509E-2</c:v>
                </c:pt>
                <c:pt idx="16">
                  <c:v>3.3731154675275113E-2</c:v>
                </c:pt>
                <c:pt idx="17">
                  <c:v>3.6961833095510509E-2</c:v>
                </c:pt>
                <c:pt idx="18">
                  <c:v>3.2931016910728701E-2</c:v>
                </c:pt>
                <c:pt idx="19">
                  <c:v>3.9672471088406908E-2</c:v>
                </c:pt>
                <c:pt idx="20">
                  <c:v>3.600408478544638E-2</c:v>
                </c:pt>
                <c:pt idx="21">
                  <c:v>5.9189728508623266E-3</c:v>
                </c:pt>
                <c:pt idx="22">
                  <c:v>3.4834780947727059E-2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3.7298067272536414E-2</c:v>
                </c:pt>
                <c:pt idx="26">
                  <c:v>3.3720845301880194E-2</c:v>
                </c:pt>
                <c:pt idx="27">
                  <c:v>3.359841751842637E-2</c:v>
                </c:pt>
                <c:pt idx="28">
                  <c:v>3.359841751842637E-2</c:v>
                </c:pt>
                <c:pt idx="29">
                  <c:v>3.2956455243821278E-2</c:v>
                </c:pt>
                <c:pt idx="30">
                  <c:v>3.7706138605429936E-2</c:v>
                </c:pt>
                <c:pt idx="31">
                  <c:v>3.5390598667521062E-2</c:v>
                </c:pt>
                <c:pt idx="32">
                  <c:v>3.2031979983446569E-2</c:v>
                </c:pt>
                <c:pt idx="33">
                  <c:v>3.2031979983446576E-2</c:v>
                </c:pt>
                <c:pt idx="34">
                  <c:v>3.2031979983446576E-2</c:v>
                </c:pt>
                <c:pt idx="35">
                  <c:v>3.8165044444150018E-2</c:v>
                </c:pt>
                <c:pt idx="36">
                  <c:v>3.8165044444150024E-2</c:v>
                </c:pt>
                <c:pt idx="37">
                  <c:v>3.378622877891653E-2</c:v>
                </c:pt>
                <c:pt idx="38">
                  <c:v>3.3063436125207089E-2</c:v>
                </c:pt>
                <c:pt idx="39">
                  <c:v>3.7823803412176962E-2</c:v>
                </c:pt>
                <c:pt idx="40">
                  <c:v>3.2501196346494843E-2</c:v>
                </c:pt>
                <c:pt idx="41">
                  <c:v>4.0933811212097951E-2</c:v>
                </c:pt>
                <c:pt idx="42">
                  <c:v>3.510670708633036E-2</c:v>
                </c:pt>
                <c:pt idx="43">
                  <c:v>3.2370613590213357E-2</c:v>
                </c:pt>
                <c:pt idx="44">
                  <c:v>3.2370613590213357E-2</c:v>
                </c:pt>
                <c:pt idx="45">
                  <c:v>3.3938091841330467E-2</c:v>
                </c:pt>
                <c:pt idx="46">
                  <c:v>4.0326398269702107E-2</c:v>
                </c:pt>
                <c:pt idx="47">
                  <c:v>3.3886750599550569E-2</c:v>
                </c:pt>
                <c:pt idx="48">
                  <c:v>4.7188174789000352E-3</c:v>
                </c:pt>
                <c:pt idx="49">
                  <c:v>4.1026322932088549E-2</c:v>
                </c:pt>
                <c:pt idx="50">
                  <c:v>3.5569356814293004E-2</c:v>
                </c:pt>
                <c:pt idx="51">
                  <c:v>3.7983892107272613E-2</c:v>
                </c:pt>
                <c:pt idx="52">
                  <c:v>4.1113028257293946E-2</c:v>
                </c:pt>
                <c:pt idx="53">
                  <c:v>3.6869157823822885E-2</c:v>
                </c:pt>
                <c:pt idx="54">
                  <c:v>3.4936966633942107E-2</c:v>
                </c:pt>
                <c:pt idx="55">
                  <c:v>3.6110334536134152E-2</c:v>
                </c:pt>
                <c:pt idx="56">
                  <c:v>3.3629939718706384E-2</c:v>
                </c:pt>
                <c:pt idx="57">
                  <c:v>3.7817442201837977E-2</c:v>
                </c:pt>
                <c:pt idx="58">
                  <c:v>5.3671597146363517E-3</c:v>
                </c:pt>
                <c:pt idx="59">
                  <c:v>3.5107715827170184E-2</c:v>
                </c:pt>
                <c:pt idx="60">
                  <c:v>3.6391326429279197E-2</c:v>
                </c:pt>
                <c:pt idx="61">
                  <c:v>3.7048163026374814E-2</c:v>
                </c:pt>
                <c:pt idx="62">
                  <c:v>3.3054779527303658E-2</c:v>
                </c:pt>
                <c:pt idx="63">
                  <c:v>3.3202534491299465E-2</c:v>
                </c:pt>
                <c:pt idx="64">
                  <c:v>3.8136104414539011E-2</c:v>
                </c:pt>
                <c:pt idx="65">
                  <c:v>3.8113939735449055E-2</c:v>
                </c:pt>
                <c:pt idx="66">
                  <c:v>7.124522194927976E-3</c:v>
                </c:pt>
                <c:pt idx="67">
                  <c:v>3.2081463196683598E-2</c:v>
                </c:pt>
                <c:pt idx="68">
                  <c:v>3.2081463196683598E-2</c:v>
                </c:pt>
                <c:pt idx="69">
                  <c:v>3.5764431146898049E-2</c:v>
                </c:pt>
                <c:pt idx="70">
                  <c:v>3.4736474484678648E-2</c:v>
                </c:pt>
                <c:pt idx="71">
                  <c:v>3.3224078765331434E-2</c:v>
                </c:pt>
                <c:pt idx="72">
                  <c:v>3.3724445522995986E-2</c:v>
                </c:pt>
                <c:pt idx="73">
                  <c:v>3.5540293808708719E-2</c:v>
                </c:pt>
                <c:pt idx="74">
                  <c:v>3.4134054206986751E-2</c:v>
                </c:pt>
                <c:pt idx="75">
                  <c:v>3.6778873306199798E-2</c:v>
                </c:pt>
                <c:pt idx="76">
                  <c:v>3.6778873306199798E-2</c:v>
                </c:pt>
                <c:pt idx="77">
                  <c:v>3.3788148564626953E-2</c:v>
                </c:pt>
                <c:pt idx="78">
                  <c:v>3.4579052642980529E-2</c:v>
                </c:pt>
                <c:pt idx="79">
                  <c:v>3.1945197127017072E-2</c:v>
                </c:pt>
                <c:pt idx="80">
                  <c:v>4.5638947847262377E-3</c:v>
                </c:pt>
                <c:pt idx="81">
                  <c:v>3.6636784919546139E-2</c:v>
                </c:pt>
                <c:pt idx="82">
                  <c:v>3.7837768007222501E-2</c:v>
                </c:pt>
                <c:pt idx="83">
                  <c:v>7.4204663806100458E-3</c:v>
                </c:pt>
                <c:pt idx="84">
                  <c:v>3.200226825102849E-2</c:v>
                </c:pt>
                <c:pt idx="85">
                  <c:v>3.2038883599085799E-2</c:v>
                </c:pt>
                <c:pt idx="86">
                  <c:v>3.7908625321491654E-2</c:v>
                </c:pt>
                <c:pt idx="87">
                  <c:v>3.6856438080988457E-2</c:v>
                </c:pt>
                <c:pt idx="88">
                  <c:v>3.4217127740234832E-2</c:v>
                </c:pt>
                <c:pt idx="89">
                  <c:v>3.5678473290549691E-2</c:v>
                </c:pt>
                <c:pt idx="90">
                  <c:v>3.4936820888768282E-2</c:v>
                </c:pt>
                <c:pt idx="91">
                  <c:v>3.5065564054441348E-2</c:v>
                </c:pt>
                <c:pt idx="92">
                  <c:v>4.553941174305234E-3</c:v>
                </c:pt>
                <c:pt idx="93">
                  <c:v>3.2104717594612878E-2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3.3655673829872765E-2</c:v>
                </c:pt>
                <c:pt idx="98">
                  <c:v>3.372601174573199E-2</c:v>
                </c:pt>
                <c:pt idx="99">
                  <c:v>3.600408478544638E-2</c:v>
                </c:pt>
                <c:pt idx="100">
                  <c:v>4.6475037140280059E-3</c:v>
                </c:pt>
                <c:pt idx="101">
                  <c:v>3.6661762153393666E-2</c:v>
                </c:pt>
                <c:pt idx="102">
                  <c:v>3.7118140011972313E-2</c:v>
                </c:pt>
                <c:pt idx="103">
                  <c:v>3.8096342980684275E-2</c:v>
                </c:pt>
                <c:pt idx="104">
                  <c:v>3.6246995699584429E-2</c:v>
                </c:pt>
                <c:pt idx="105">
                  <c:v>3.6246995699584422E-2</c:v>
                </c:pt>
                <c:pt idx="106">
                  <c:v>3.412850178535605E-2</c:v>
                </c:pt>
                <c:pt idx="107">
                  <c:v>4.0425386024177154E-2</c:v>
                </c:pt>
                <c:pt idx="108">
                  <c:v>4.1449795796236685E-2</c:v>
                </c:pt>
                <c:pt idx="109">
                  <c:v>3.1955385955555901E-2</c:v>
                </c:pt>
                <c:pt idx="110">
                  <c:v>4.2302301299211469E-2</c:v>
                </c:pt>
                <c:pt idx="111">
                  <c:v>3.4944580793005123E-2</c:v>
                </c:pt>
                <c:pt idx="112">
                  <c:v>3.7407488035503214E-2</c:v>
                </c:pt>
                <c:pt idx="113">
                  <c:v>3.3285299954791264E-2</c:v>
                </c:pt>
                <c:pt idx="114">
                  <c:v>3.3284728651837826E-2</c:v>
                </c:pt>
                <c:pt idx="115">
                  <c:v>3.6085494896454143E-2</c:v>
                </c:pt>
                <c:pt idx="116">
                  <c:v>3.5253026246429509E-2</c:v>
                </c:pt>
                <c:pt idx="117">
                  <c:v>3.3902337321526171E-2</c:v>
                </c:pt>
                <c:pt idx="118">
                  <c:v>3.3395435181967595E-2</c:v>
                </c:pt>
                <c:pt idx="119">
                  <c:v>3.5750246661986021E-2</c:v>
                </c:pt>
                <c:pt idx="120">
                  <c:v>4.2302301299211462E-2</c:v>
                </c:pt>
                <c:pt idx="121">
                  <c:v>3.4690407518490361E-2</c:v>
                </c:pt>
                <c:pt idx="122">
                  <c:v>3.4341219398580085E-2</c:v>
                </c:pt>
                <c:pt idx="123">
                  <c:v>3.8834737811406783E-2</c:v>
                </c:pt>
                <c:pt idx="124">
                  <c:v>3.8200715059468066E-2</c:v>
                </c:pt>
                <c:pt idx="125">
                  <c:v>3.2557632359626471E-2</c:v>
                </c:pt>
                <c:pt idx="126">
                  <c:v>3.5129868601508116E-2</c:v>
                </c:pt>
                <c:pt idx="127">
                  <c:v>3.6895140457983248E-2</c:v>
                </c:pt>
                <c:pt idx="128">
                  <c:v>3.4292464543450266E-2</c:v>
                </c:pt>
                <c:pt idx="129">
                  <c:v>3.4582207428004198E-2</c:v>
                </c:pt>
                <c:pt idx="130">
                  <c:v>3.6733177902234904E-2</c:v>
                </c:pt>
                <c:pt idx="131">
                  <c:v>3.3260437918875521E-2</c:v>
                </c:pt>
                <c:pt idx="132">
                  <c:v>3.7870855838944228E-2</c:v>
                </c:pt>
                <c:pt idx="133">
                  <c:v>3.5772751611223036E-2</c:v>
                </c:pt>
                <c:pt idx="134">
                  <c:v>3.2388781138870212E-2</c:v>
                </c:pt>
                <c:pt idx="135">
                  <c:v>3.3886750599550569E-2</c:v>
                </c:pt>
                <c:pt idx="136">
                  <c:v>5.444957676774078E-3</c:v>
                </c:pt>
                <c:pt idx="137">
                  <c:v>3.1851268359261838E-2</c:v>
                </c:pt>
                <c:pt idx="138">
                  <c:v>4.0821145139632725E-2</c:v>
                </c:pt>
                <c:pt idx="139">
                  <c:v>3.2345282433296894E-2</c:v>
                </c:pt>
                <c:pt idx="140">
                  <c:v>3.2345282433296894E-2</c:v>
                </c:pt>
                <c:pt idx="141">
                  <c:v>3.4598769120526285E-2</c:v>
                </c:pt>
                <c:pt idx="142">
                  <c:v>3.4598769120526285E-2</c:v>
                </c:pt>
                <c:pt idx="143">
                  <c:v>3.378622877891653E-2</c:v>
                </c:pt>
                <c:pt idx="144">
                  <c:v>3.2939225212595437E-2</c:v>
                </c:pt>
                <c:pt idx="145">
                  <c:v>3.3809477296762543E-2</c:v>
                </c:pt>
                <c:pt idx="146">
                  <c:v>3.9066832584979255E-2</c:v>
                </c:pt>
                <c:pt idx="147">
                  <c:v>3.6429651016743114E-2</c:v>
                </c:pt>
                <c:pt idx="148">
                  <c:v>3.1985924552605349E-2</c:v>
                </c:pt>
                <c:pt idx="149">
                  <c:v>4.0441398777395048E-2</c:v>
                </c:pt>
                <c:pt idx="150">
                  <c:v>3.4834780947727059E-2</c:v>
                </c:pt>
                <c:pt idx="151">
                  <c:v>3.1861278737282228E-2</c:v>
                </c:pt>
                <c:pt idx="152">
                  <c:v>3.558226927943741E-2</c:v>
                </c:pt>
                <c:pt idx="153">
                  <c:v>3.558226927943741E-2</c:v>
                </c:pt>
                <c:pt idx="154">
                  <c:v>3.5200515143558646E-2</c:v>
                </c:pt>
                <c:pt idx="155">
                  <c:v>3.4312978710030521E-2</c:v>
                </c:pt>
                <c:pt idx="156">
                  <c:v>3.2920530606332037E-2</c:v>
                </c:pt>
                <c:pt idx="157">
                  <c:v>3.5734105712108999E-2</c:v>
                </c:pt>
                <c:pt idx="158">
                  <c:v>3.2458863555486148E-2</c:v>
                </c:pt>
                <c:pt idx="159">
                  <c:v>3.196497534283569E-2</c:v>
                </c:pt>
                <c:pt idx="160">
                  <c:v>4.7859876386656865E-3</c:v>
                </c:pt>
                <c:pt idx="161">
                  <c:v>3.8350265856701392E-2</c:v>
                </c:pt>
                <c:pt idx="162">
                  <c:v>3.8350265856701385E-2</c:v>
                </c:pt>
                <c:pt idx="163">
                  <c:v>3.4771060617178051E-2</c:v>
                </c:pt>
                <c:pt idx="164">
                  <c:v>3.4944771286015149E-2</c:v>
                </c:pt>
                <c:pt idx="165">
                  <c:v>3.7236842094379476E-2</c:v>
                </c:pt>
                <c:pt idx="166">
                  <c:v>3.718253875921624E-2</c:v>
                </c:pt>
                <c:pt idx="167">
                  <c:v>3.378622877891653E-2</c:v>
                </c:pt>
                <c:pt idx="168">
                  <c:v>3.5783388953772116E-2</c:v>
                </c:pt>
                <c:pt idx="169">
                  <c:v>3.4833322850830878E-2</c:v>
                </c:pt>
                <c:pt idx="170">
                  <c:v>3.6343246551188632E-2</c:v>
                </c:pt>
                <c:pt idx="171">
                  <c:v>3.4944539131575969E-2</c:v>
                </c:pt>
                <c:pt idx="172">
                  <c:v>3.3569606082810712E-2</c:v>
                </c:pt>
                <c:pt idx="173">
                  <c:v>3.1913089030508462E-2</c:v>
                </c:pt>
                <c:pt idx="174">
                  <c:v>3.7645732520708769E-2</c:v>
                </c:pt>
                <c:pt idx="175">
                  <c:v>3.2073693013733695E-2</c:v>
                </c:pt>
                <c:pt idx="176">
                  <c:v>4.1773834044226743E-2</c:v>
                </c:pt>
                <c:pt idx="177">
                  <c:v>4.1773834044226743E-2</c:v>
                </c:pt>
                <c:pt idx="178">
                  <c:v>4.1773834044226743E-2</c:v>
                </c:pt>
                <c:pt idx="179">
                  <c:v>3.3331644346555792E-2</c:v>
                </c:pt>
                <c:pt idx="180">
                  <c:v>3.2152025738405227E-2</c:v>
                </c:pt>
                <c:pt idx="181">
                  <c:v>3.6110334536134152E-2</c:v>
                </c:pt>
                <c:pt idx="182">
                  <c:v>3.3067259916546993E-2</c:v>
                </c:pt>
                <c:pt idx="183">
                  <c:v>3.5549200162142559E-2</c:v>
                </c:pt>
                <c:pt idx="184">
                  <c:v>3.3729777966584967E-2</c:v>
                </c:pt>
                <c:pt idx="185">
                  <c:v>5.3625543033769428E-3</c:v>
                </c:pt>
                <c:pt idx="186">
                  <c:v>3.2090010617216461E-2</c:v>
                </c:pt>
                <c:pt idx="187">
                  <c:v>3.2090010617216461E-2</c:v>
                </c:pt>
                <c:pt idx="188">
                  <c:v>3.7529819427269309E-2</c:v>
                </c:pt>
                <c:pt idx="189">
                  <c:v>3.3799729608100758E-2</c:v>
                </c:pt>
                <c:pt idx="190">
                  <c:v>3.378622877891653E-2</c:v>
                </c:pt>
                <c:pt idx="191">
                  <c:v>3.713454356823559E-2</c:v>
                </c:pt>
                <c:pt idx="192">
                  <c:v>3.1847300057201398E-2</c:v>
                </c:pt>
                <c:pt idx="193">
                  <c:v>3.1847300057201398E-2</c:v>
                </c:pt>
                <c:pt idx="194">
                  <c:v>3.1847300057201398E-2</c:v>
                </c:pt>
                <c:pt idx="195">
                  <c:v>3.3175121411394046E-2</c:v>
                </c:pt>
                <c:pt idx="196">
                  <c:v>3.6251913637420079E-2</c:v>
                </c:pt>
                <c:pt idx="197">
                  <c:v>3.7877013069104223E-2</c:v>
                </c:pt>
                <c:pt idx="198">
                  <c:v>3.4164681195053642E-2</c:v>
                </c:pt>
                <c:pt idx="199">
                  <c:v>3.2169956351991699E-2</c:v>
                </c:pt>
                <c:pt idx="200">
                  <c:v>3.3886750599550569E-2</c:v>
                </c:pt>
                <c:pt idx="201">
                  <c:v>3.2873938658488921E-2</c:v>
                </c:pt>
                <c:pt idx="202">
                  <c:v>4.1000230067110024E-2</c:v>
                </c:pt>
                <c:pt idx="203">
                  <c:v>3.1813766888434153E-2</c:v>
                </c:pt>
                <c:pt idx="204">
                  <c:v>3.3787883088438025E-2</c:v>
                </c:pt>
                <c:pt idx="205">
                  <c:v>3.2041063506119592E-2</c:v>
                </c:pt>
                <c:pt idx="206">
                  <c:v>3.2435665750996476E-2</c:v>
                </c:pt>
                <c:pt idx="207">
                  <c:v>3.4995632819467958E-2</c:v>
                </c:pt>
                <c:pt idx="208">
                  <c:v>3.4995632819467958E-2</c:v>
                </c:pt>
                <c:pt idx="209">
                  <c:v>3.4995632819467958E-2</c:v>
                </c:pt>
                <c:pt idx="210">
                  <c:v>3.4752940893454015E-2</c:v>
                </c:pt>
                <c:pt idx="211">
                  <c:v>3.4414257788341812E-2</c:v>
                </c:pt>
                <c:pt idx="212">
                  <c:v>3.3529909902463274E-2</c:v>
                </c:pt>
                <c:pt idx="213">
                  <c:v>3.7124811010115458E-2</c:v>
                </c:pt>
                <c:pt idx="214">
                  <c:v>3.7124811010115458E-2</c:v>
                </c:pt>
                <c:pt idx="215">
                  <c:v>3.7124811010115465E-2</c:v>
                </c:pt>
                <c:pt idx="216">
                  <c:v>3.2053071455742127E-2</c:v>
                </c:pt>
                <c:pt idx="217">
                  <c:v>3.3695211079836605E-2</c:v>
                </c:pt>
                <c:pt idx="218">
                  <c:v>3.4604705581176079E-2</c:v>
                </c:pt>
                <c:pt idx="219">
                  <c:v>3.3720845301880194E-2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2.1926170587049917E-2</c:v>
                </c:pt>
                <c:pt idx="1">
                  <c:v>2.6608679671060651E-2</c:v>
                </c:pt>
                <c:pt idx="2">
                  <c:v>2.0574806513597121E-2</c:v>
                </c:pt>
                <c:pt idx="3">
                  <c:v>2.0575016233968828E-2</c:v>
                </c:pt>
                <c:pt idx="4">
                  <c:v>2.2960092357960957E-2</c:v>
                </c:pt>
                <c:pt idx="5">
                  <c:v>2.0826738726288267E-2</c:v>
                </c:pt>
                <c:pt idx="6">
                  <c:v>2.0926905768003753E-2</c:v>
                </c:pt>
                <c:pt idx="7">
                  <c:v>1.5391882337230682E-2</c:v>
                </c:pt>
                <c:pt idx="8">
                  <c:v>2.1078232730238719E-2</c:v>
                </c:pt>
                <c:pt idx="9">
                  <c:v>2.1078371520253318E-2</c:v>
                </c:pt>
                <c:pt idx="10">
                  <c:v>2.0580236553406513E-2</c:v>
                </c:pt>
                <c:pt idx="11">
                  <c:v>1.3913015607895568E-2</c:v>
                </c:pt>
                <c:pt idx="12">
                  <c:v>3.2439900954087462E-2</c:v>
                </c:pt>
                <c:pt idx="13">
                  <c:v>2.001331298069672E-2</c:v>
                </c:pt>
                <c:pt idx="14">
                  <c:v>1.0006675951270664E-2</c:v>
                </c:pt>
                <c:pt idx="15">
                  <c:v>1.000666492946513E-2</c:v>
                </c:pt>
                <c:pt idx="16">
                  <c:v>2.0012856442874413E-2</c:v>
                </c:pt>
                <c:pt idx="17">
                  <c:v>9.9977262663042861E-3</c:v>
                </c:pt>
                <c:pt idx="18">
                  <c:v>1.601678462849393E-2</c:v>
                </c:pt>
                <c:pt idx="19">
                  <c:v>2.238944715106158E-2</c:v>
                </c:pt>
                <c:pt idx="20">
                  <c:v>2.5039565637075954E-2</c:v>
                </c:pt>
                <c:pt idx="21">
                  <c:v>1.0438375372446759E-2</c:v>
                </c:pt>
                <c:pt idx="22">
                  <c:v>2.0876750744893518E-2</c:v>
                </c:pt>
                <c:pt idx="23">
                  <c:v>1.0438375372446759E-2</c:v>
                </c:pt>
                <c:pt idx="24">
                  <c:v>1.3818483661586023E-2</c:v>
                </c:pt>
                <c:pt idx="25">
                  <c:v>2.0547564052240813E-2</c:v>
                </c:pt>
                <c:pt idx="26">
                  <c:v>1.6552557881139962E-2</c:v>
                </c:pt>
                <c:pt idx="27">
                  <c:v>1.6184866759512705E-2</c:v>
                </c:pt>
                <c:pt idx="28">
                  <c:v>1.6185933052437769E-2</c:v>
                </c:pt>
                <c:pt idx="29">
                  <c:v>2.0212536688437949E-2</c:v>
                </c:pt>
                <c:pt idx="30">
                  <c:v>2.0863702728157012E-2</c:v>
                </c:pt>
                <c:pt idx="31">
                  <c:v>2.1571029180831914E-2</c:v>
                </c:pt>
                <c:pt idx="32">
                  <c:v>1.600168449114147E-2</c:v>
                </c:pt>
                <c:pt idx="33">
                  <c:v>1.6002110756588146E-2</c:v>
                </c:pt>
                <c:pt idx="34">
                  <c:v>1.6001566308711357E-2</c:v>
                </c:pt>
                <c:pt idx="35">
                  <c:v>2.8590625643074123E-2</c:v>
                </c:pt>
                <c:pt idx="36">
                  <c:v>2.8591624606501286E-2</c:v>
                </c:pt>
                <c:pt idx="37">
                  <c:v>1.6644281247249627E-2</c:v>
                </c:pt>
                <c:pt idx="38">
                  <c:v>1.8863412864632206E-2</c:v>
                </c:pt>
                <c:pt idx="39">
                  <c:v>2.1369222278699085E-2</c:v>
                </c:pt>
                <c:pt idx="40">
                  <c:v>1.5995637161289916E-2</c:v>
                </c:pt>
                <c:pt idx="41">
                  <c:v>2.2486291749736799E-2</c:v>
                </c:pt>
                <c:pt idx="42">
                  <c:v>2.3563255122445448E-2</c:v>
                </c:pt>
                <c:pt idx="43">
                  <c:v>1.8869082270585466E-2</c:v>
                </c:pt>
                <c:pt idx="44">
                  <c:v>1.8869215008636409E-2</c:v>
                </c:pt>
                <c:pt idx="45">
                  <c:v>2.1293230165019519E-2</c:v>
                </c:pt>
                <c:pt idx="46">
                  <c:v>2.2913674058285559E-2</c:v>
                </c:pt>
                <c:pt idx="47">
                  <c:v>2.1387471156834394E-2</c:v>
                </c:pt>
                <c:pt idx="48">
                  <c:v>7.6363410965666796E-3</c:v>
                </c:pt>
                <c:pt idx="49">
                  <c:v>3.4148772284291633E-2</c:v>
                </c:pt>
                <c:pt idx="50">
                  <c:v>2.51227106683641E-2</c:v>
                </c:pt>
                <c:pt idx="51">
                  <c:v>1.9640862627789753E-2</c:v>
                </c:pt>
                <c:pt idx="52">
                  <c:v>3.4286976248636351E-2</c:v>
                </c:pt>
                <c:pt idx="53">
                  <c:v>1.9065581214195104E-2</c:v>
                </c:pt>
                <c:pt idx="54">
                  <c:v>1.7244280585214482E-2</c:v>
                </c:pt>
                <c:pt idx="55">
                  <c:v>2.5233747936740301E-2</c:v>
                </c:pt>
                <c:pt idx="56">
                  <c:v>1.6407706451306389E-2</c:v>
                </c:pt>
                <c:pt idx="57">
                  <c:v>2.7968324321926714E-2</c:v>
                </c:pt>
                <c:pt idx="58">
                  <c:v>1.0006675951270664E-2</c:v>
                </c:pt>
                <c:pt idx="59">
                  <c:v>2.3565574828009233E-2</c:v>
                </c:pt>
                <c:pt idx="60">
                  <c:v>2.5314234864340143E-2</c:v>
                </c:pt>
                <c:pt idx="61">
                  <c:v>2.7755138020992488E-2</c:v>
                </c:pt>
                <c:pt idx="62">
                  <c:v>2.0525726095057231E-2</c:v>
                </c:pt>
                <c:pt idx="63">
                  <c:v>2.0753931152118908E-2</c:v>
                </c:pt>
                <c:pt idx="64">
                  <c:v>2.1197256580440943E-2</c:v>
                </c:pt>
                <c:pt idx="65">
                  <c:v>2.9568924734527706E-2</c:v>
                </c:pt>
                <c:pt idx="66">
                  <c:v>1.4049256090518712E-2</c:v>
                </c:pt>
                <c:pt idx="67">
                  <c:v>1.5804252938542363E-2</c:v>
                </c:pt>
                <c:pt idx="68">
                  <c:v>1.5803688476296367E-2</c:v>
                </c:pt>
                <c:pt idx="69">
                  <c:v>2.5478882747941838E-2</c:v>
                </c:pt>
                <c:pt idx="70">
                  <c:v>2.2988108522080736E-2</c:v>
                </c:pt>
                <c:pt idx="71">
                  <c:v>1.5879518734838775E-2</c:v>
                </c:pt>
                <c:pt idx="72">
                  <c:v>1.6559100633517586E-2</c:v>
                </c:pt>
                <c:pt idx="73">
                  <c:v>2.412553691612896E-2</c:v>
                </c:pt>
                <c:pt idx="74">
                  <c:v>2.2703760515492385E-2</c:v>
                </c:pt>
                <c:pt idx="75">
                  <c:v>2.6351441737884802E-2</c:v>
                </c:pt>
                <c:pt idx="76">
                  <c:v>2.6353755632931759E-2</c:v>
                </c:pt>
                <c:pt idx="77">
                  <c:v>2.0615054211689493E-2</c:v>
                </c:pt>
                <c:pt idx="78">
                  <c:v>2.3484858192626291E-2</c:v>
                </c:pt>
                <c:pt idx="79">
                  <c:v>1.4993269181871993E-2</c:v>
                </c:pt>
                <c:pt idx="80">
                  <c:v>7.6832458701572535E-3</c:v>
                </c:pt>
                <c:pt idx="81">
                  <c:v>2.7043478809104009E-2</c:v>
                </c:pt>
                <c:pt idx="82">
                  <c:v>2.1422074687152071E-2</c:v>
                </c:pt>
                <c:pt idx="83">
                  <c:v>1.0712211610670153E-2</c:v>
                </c:pt>
                <c:pt idx="84">
                  <c:v>1.5505941198576012E-2</c:v>
                </c:pt>
                <c:pt idx="85">
                  <c:v>1.6752958535919998E-2</c:v>
                </c:pt>
                <c:pt idx="86">
                  <c:v>2.1023193383709744E-2</c:v>
                </c:pt>
                <c:pt idx="87">
                  <c:v>2.6596015811453839E-2</c:v>
                </c:pt>
                <c:pt idx="88">
                  <c:v>2.1681728091971959E-2</c:v>
                </c:pt>
                <c:pt idx="89">
                  <c:v>1.7834783048471553E-2</c:v>
                </c:pt>
                <c:pt idx="90">
                  <c:v>2.2903723336702014E-2</c:v>
                </c:pt>
                <c:pt idx="91">
                  <c:v>2.3498531571932879E-2</c:v>
                </c:pt>
                <c:pt idx="92">
                  <c:v>7.9657577142099832E-3</c:v>
                </c:pt>
                <c:pt idx="93">
                  <c:v>1.5931515428419966E-2</c:v>
                </c:pt>
                <c:pt idx="94">
                  <c:v>1.0616181032593869E-2</c:v>
                </c:pt>
                <c:pt idx="95">
                  <c:v>1.0616181032593867E-2</c:v>
                </c:pt>
                <c:pt idx="96">
                  <c:v>1.065019047806137E-2</c:v>
                </c:pt>
                <c:pt idx="97">
                  <c:v>2.1243104101546818E-2</c:v>
                </c:pt>
                <c:pt idx="98">
                  <c:v>2.1249489028198645E-2</c:v>
                </c:pt>
                <c:pt idx="99">
                  <c:v>2.5039120580135892E-2</c:v>
                </c:pt>
                <c:pt idx="100">
                  <c:v>7.6475569976223057E-3</c:v>
                </c:pt>
                <c:pt idx="101">
                  <c:v>1.8718023892854634E-2</c:v>
                </c:pt>
                <c:pt idx="102">
                  <c:v>1.9682010988345246E-2</c:v>
                </c:pt>
                <c:pt idx="103">
                  <c:v>2.9475598035970607E-2</c:v>
                </c:pt>
                <c:pt idx="104">
                  <c:v>2.5119069885680741E-2</c:v>
                </c:pt>
                <c:pt idx="105">
                  <c:v>2.5119031287502397E-2</c:v>
                </c:pt>
                <c:pt idx="106">
                  <c:v>1.8957327131320888E-2</c:v>
                </c:pt>
                <c:pt idx="107">
                  <c:v>3.3190029699855725E-2</c:v>
                </c:pt>
                <c:pt idx="108">
                  <c:v>2.2708695145113728E-2</c:v>
                </c:pt>
                <c:pt idx="109">
                  <c:v>1.6183871983730464E-2</c:v>
                </c:pt>
                <c:pt idx="110">
                  <c:v>3.618285301179533E-2</c:v>
                </c:pt>
                <c:pt idx="111">
                  <c:v>1.8673564261542947E-2</c:v>
                </c:pt>
                <c:pt idx="112">
                  <c:v>2.0398385211102502E-2</c:v>
                </c:pt>
                <c:pt idx="113">
                  <c:v>2.1122899075709897E-2</c:v>
                </c:pt>
                <c:pt idx="114">
                  <c:v>1.598294161776713E-2</c:v>
                </c:pt>
                <c:pt idx="115">
                  <c:v>2.602232799570546E-2</c:v>
                </c:pt>
                <c:pt idx="116">
                  <c:v>1.894053834381668E-2</c:v>
                </c:pt>
                <c:pt idx="117">
                  <c:v>2.2253554958515206E-2</c:v>
                </c:pt>
                <c:pt idx="118">
                  <c:v>1.8448302231191406E-2</c:v>
                </c:pt>
                <c:pt idx="119">
                  <c:v>2.4516184607253549E-2</c:v>
                </c:pt>
                <c:pt idx="120">
                  <c:v>3.6183311686101831E-2</c:v>
                </c:pt>
                <c:pt idx="121">
                  <c:v>2.2937181658045865E-2</c:v>
                </c:pt>
                <c:pt idx="122">
                  <c:v>2.2381238411261217E-2</c:v>
                </c:pt>
                <c:pt idx="123">
                  <c:v>3.0862683920890571E-2</c:v>
                </c:pt>
                <c:pt idx="124">
                  <c:v>2.8720716505438108E-2</c:v>
                </c:pt>
                <c:pt idx="125">
                  <c:v>1.9506236740021859E-2</c:v>
                </c:pt>
                <c:pt idx="126">
                  <c:v>2.3470397564484918E-2</c:v>
                </c:pt>
                <c:pt idx="127">
                  <c:v>2.6658484647376232E-2</c:v>
                </c:pt>
                <c:pt idx="128">
                  <c:v>1.9031328326678941E-2</c:v>
                </c:pt>
                <c:pt idx="129">
                  <c:v>2.2727843629429107E-2</c:v>
                </c:pt>
                <c:pt idx="130">
                  <c:v>2.6371010239150321E-2</c:v>
                </c:pt>
                <c:pt idx="131">
                  <c:v>2.0813557649421881E-2</c:v>
                </c:pt>
                <c:pt idx="132">
                  <c:v>9.5737703228160644E-3</c:v>
                </c:pt>
                <c:pt idx="133">
                  <c:v>1.934401258733039E-2</c:v>
                </c:pt>
                <c:pt idx="134">
                  <c:v>1.5931237295942188E-2</c:v>
                </c:pt>
                <c:pt idx="135">
                  <c:v>2.1388344867705279E-2</c:v>
                </c:pt>
                <c:pt idx="136">
                  <c:v>1.0694327077815565E-2</c:v>
                </c:pt>
                <c:pt idx="137">
                  <c:v>1.4944865168869594E-2</c:v>
                </c:pt>
                <c:pt idx="138">
                  <c:v>3.421232459318567E-2</c:v>
                </c:pt>
                <c:pt idx="139">
                  <c:v>1.8248559692632713E-2</c:v>
                </c:pt>
                <c:pt idx="140">
                  <c:v>1.8248317521180505E-2</c:v>
                </c:pt>
                <c:pt idx="141">
                  <c:v>2.2342937620651461E-2</c:v>
                </c:pt>
                <c:pt idx="142">
                  <c:v>2.2342311103034921E-2</c:v>
                </c:pt>
                <c:pt idx="143">
                  <c:v>1.6644273576160697E-2</c:v>
                </c:pt>
                <c:pt idx="144">
                  <c:v>1.5607202858341277E-2</c:v>
                </c:pt>
                <c:pt idx="145">
                  <c:v>2.1381580434331179E-2</c:v>
                </c:pt>
                <c:pt idx="146">
                  <c:v>2.196494933277849E-2</c:v>
                </c:pt>
                <c:pt idx="147">
                  <c:v>2.6604690089381346E-2</c:v>
                </c:pt>
                <c:pt idx="148">
                  <c:v>1.5446518475202193E-2</c:v>
                </c:pt>
                <c:pt idx="149">
                  <c:v>2.1926539497387671E-2</c:v>
                </c:pt>
                <c:pt idx="150">
                  <c:v>2.0876750744893518E-2</c:v>
                </c:pt>
                <c:pt idx="151">
                  <c:v>1.495636045331869E-2</c:v>
                </c:pt>
                <c:pt idx="152">
                  <c:v>2.5220955476296394E-2</c:v>
                </c:pt>
                <c:pt idx="153">
                  <c:v>2.5220766327921886E-2</c:v>
                </c:pt>
                <c:pt idx="154">
                  <c:v>2.2958496955851445E-2</c:v>
                </c:pt>
                <c:pt idx="155">
                  <c:v>2.190623587017753E-2</c:v>
                </c:pt>
                <c:pt idx="156">
                  <c:v>2.0457161992212081E-2</c:v>
                </c:pt>
                <c:pt idx="157">
                  <c:v>2.4434661137603213E-2</c:v>
                </c:pt>
                <c:pt idx="158">
                  <c:v>1.7940794216644882E-2</c:v>
                </c:pt>
                <c:pt idx="159">
                  <c:v>1.5126593982246755E-2</c:v>
                </c:pt>
                <c:pt idx="160">
                  <c:v>8.640269153675606E-3</c:v>
                </c:pt>
                <c:pt idx="161">
                  <c:v>2.1410414117882377E-2</c:v>
                </c:pt>
                <c:pt idx="162">
                  <c:v>2.1410751520529146E-2</c:v>
                </c:pt>
                <c:pt idx="163">
                  <c:v>2.0584013537651772E-2</c:v>
                </c:pt>
                <c:pt idx="164">
                  <c:v>2.0862076515754651E-2</c:v>
                </c:pt>
                <c:pt idx="165">
                  <c:v>2.7931534738558837E-2</c:v>
                </c:pt>
                <c:pt idx="166">
                  <c:v>2.784532148054478E-2</c:v>
                </c:pt>
                <c:pt idx="167">
                  <c:v>1.6644281247249627E-2</c:v>
                </c:pt>
                <c:pt idx="168">
                  <c:v>2.235311322452244E-2</c:v>
                </c:pt>
                <c:pt idx="169">
                  <c:v>2.3128423546853637E-2</c:v>
                </c:pt>
                <c:pt idx="170">
                  <c:v>2.5659417236999688E-2</c:v>
                </c:pt>
                <c:pt idx="171">
                  <c:v>2.3305698060185377E-2</c:v>
                </c:pt>
                <c:pt idx="172">
                  <c:v>2.1410636522365838E-2</c:v>
                </c:pt>
                <c:pt idx="173">
                  <c:v>1.6717382981766685E-2</c:v>
                </c:pt>
                <c:pt idx="174">
                  <c:v>2.0956065465292877E-2</c:v>
                </c:pt>
                <c:pt idx="175">
                  <c:v>1.6990516878797674E-2</c:v>
                </c:pt>
                <c:pt idx="176">
                  <c:v>2.2960074228411495E-2</c:v>
                </c:pt>
                <c:pt idx="177">
                  <c:v>2.2959701542889354E-2</c:v>
                </c:pt>
                <c:pt idx="178">
                  <c:v>2.2960092357960957E-2</c:v>
                </c:pt>
                <c:pt idx="179">
                  <c:v>2.0228763389009717E-2</c:v>
                </c:pt>
                <c:pt idx="180">
                  <c:v>1.5710783302037273E-2</c:v>
                </c:pt>
                <c:pt idx="181">
                  <c:v>2.5233078917383005E-2</c:v>
                </c:pt>
                <c:pt idx="182">
                  <c:v>1.855618836070777E-2</c:v>
                </c:pt>
                <c:pt idx="183">
                  <c:v>1.9155081838890569E-2</c:v>
                </c:pt>
                <c:pt idx="184">
                  <c:v>2.1950767517021314E-2</c:v>
                </c:pt>
                <c:pt idx="185">
                  <c:v>1.0650662634378876E-2</c:v>
                </c:pt>
                <c:pt idx="186">
                  <c:v>1.7250055528896146E-2</c:v>
                </c:pt>
                <c:pt idx="187">
                  <c:v>1.7249467783629454E-2</c:v>
                </c:pt>
                <c:pt idx="188">
                  <c:v>2.7549961140253886E-2</c:v>
                </c:pt>
                <c:pt idx="189">
                  <c:v>1.666557553838164E-2</c:v>
                </c:pt>
                <c:pt idx="190">
                  <c:v>1.6644138679648281E-2</c:v>
                </c:pt>
                <c:pt idx="191">
                  <c:v>2.7767179739221822E-2</c:v>
                </c:pt>
                <c:pt idx="192">
                  <c:v>1.5173380421301801E-2</c:v>
                </c:pt>
                <c:pt idx="193">
                  <c:v>1.5173326169931448E-2</c:v>
                </c:pt>
                <c:pt idx="194">
                  <c:v>1.5174930027456382E-2</c:v>
                </c:pt>
                <c:pt idx="195">
                  <c:v>1.6376776425839748E-2</c:v>
                </c:pt>
                <c:pt idx="196">
                  <c:v>2.5492497956801495E-2</c:v>
                </c:pt>
                <c:pt idx="197">
                  <c:v>2.9177926554905316E-2</c:v>
                </c:pt>
                <c:pt idx="198">
                  <c:v>1.7462959386483269E-2</c:v>
                </c:pt>
                <c:pt idx="199">
                  <c:v>1.5591423812891528E-2</c:v>
                </c:pt>
                <c:pt idx="200">
                  <c:v>2.138865415563113E-2</c:v>
                </c:pt>
                <c:pt idx="201">
                  <c:v>1.9856060625088982E-2</c:v>
                </c:pt>
                <c:pt idx="202">
                  <c:v>3.4521395082124887E-2</c:v>
                </c:pt>
                <c:pt idx="203">
                  <c:v>1.5590396975412146E-2</c:v>
                </c:pt>
                <c:pt idx="204">
                  <c:v>2.1221940965325869E-2</c:v>
                </c:pt>
                <c:pt idx="205">
                  <c:v>1.600921701056578E-2</c:v>
                </c:pt>
                <c:pt idx="206">
                  <c:v>1.7897434809749792E-2</c:v>
                </c:pt>
                <c:pt idx="207">
                  <c:v>2.3387712329751391E-2</c:v>
                </c:pt>
                <c:pt idx="208">
                  <c:v>2.3387703591018397E-2</c:v>
                </c:pt>
                <c:pt idx="209">
                  <c:v>2.3386950361741418E-2</c:v>
                </c:pt>
                <c:pt idx="210">
                  <c:v>1.9027956989066126E-2</c:v>
                </c:pt>
                <c:pt idx="211">
                  <c:v>2.204873057248688E-2</c:v>
                </c:pt>
                <c:pt idx="212">
                  <c:v>2.0475395607975951E-2</c:v>
                </c:pt>
                <c:pt idx="213">
                  <c:v>2.650808742308506E-2</c:v>
                </c:pt>
                <c:pt idx="214">
                  <c:v>2.650746959278627E-2</c:v>
                </c:pt>
                <c:pt idx="215">
                  <c:v>2.6508011756891835E-2</c:v>
                </c:pt>
                <c:pt idx="216">
                  <c:v>1.6848997466156021E-2</c:v>
                </c:pt>
                <c:pt idx="217">
                  <c:v>1.9981392454890275E-2</c:v>
                </c:pt>
                <c:pt idx="218">
                  <c:v>2.1609235345369369E-2</c:v>
                </c:pt>
                <c:pt idx="219">
                  <c:v>1.655335892424141E-2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2824497.1953519871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2625715.70497867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12597978.28581034</c:v>
                </c:pt>
                <c:pt idx="2">
                  <c:v>15022564.69341067</c:v>
                </c:pt>
                <c:pt idx="3">
                  <c:v>0</c:v>
                </c:pt>
                <c:pt idx="4">
                  <c:v>805190.61636225181</c:v>
                </c:pt>
                <c:pt idx="5">
                  <c:v>2832608.3822336006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45267951.080822781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270516305.38568628</c:v>
                </c:pt>
                <c:pt idx="23">
                  <c:v>22515517.232094444</c:v>
                </c:pt>
                <c:pt idx="24">
                  <c:v>7927533.3331794571</c:v>
                </c:pt>
                <c:pt idx="25">
                  <c:v>6551.0924602396763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35249521.928756416</c:v>
                </c:pt>
                <c:pt idx="2">
                  <c:v>45792505.967997856</c:v>
                </c:pt>
                <c:pt idx="3">
                  <c:v>1449465.6928912064</c:v>
                </c:pt>
                <c:pt idx="4">
                  <c:v>0</c:v>
                </c:pt>
                <c:pt idx="5">
                  <c:v>2962429.715120967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91601278.637316436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71191.351957828389</c:v>
                </c:pt>
                <c:pt idx="19">
                  <c:v>20703507.310822617</c:v>
                </c:pt>
                <c:pt idx="20">
                  <c:v>0</c:v>
                </c:pt>
                <c:pt idx="21">
                  <c:v>0</c:v>
                </c:pt>
                <c:pt idx="22">
                  <c:v>192716971.82072514</c:v>
                </c:pt>
                <c:pt idx="23">
                  <c:v>28000164.322022714</c:v>
                </c:pt>
                <c:pt idx="24">
                  <c:v>10679798.147823902</c:v>
                </c:pt>
                <c:pt idx="25">
                  <c:v>7281.5796588165113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39682121.997678719</c:v>
                </c:pt>
                <c:pt idx="2">
                  <c:v>48689265.848727964</c:v>
                </c:pt>
                <c:pt idx="3">
                  <c:v>1519013.0250306302</c:v>
                </c:pt>
                <c:pt idx="4">
                  <c:v>0</c:v>
                </c:pt>
                <c:pt idx="5">
                  <c:v>3245326.3720246088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100590496.03669597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74607.209693784709</c:v>
                </c:pt>
                <c:pt idx="19">
                  <c:v>21696889.704389106</c:v>
                </c:pt>
                <c:pt idx="20">
                  <c:v>0</c:v>
                </c:pt>
                <c:pt idx="21">
                  <c:v>0</c:v>
                </c:pt>
                <c:pt idx="22">
                  <c:v>196417272.88051832</c:v>
                </c:pt>
                <c:pt idx="23">
                  <c:v>30130497.754786517</c:v>
                </c:pt>
                <c:pt idx="24">
                  <c:v>11274120.236137412</c:v>
                </c:pt>
                <c:pt idx="25">
                  <c:v>7431.4725556681751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12597978.285810418</c:v>
                </c:pt>
                <c:pt idx="2">
                  <c:v>15022564.693410799</c:v>
                </c:pt>
                <c:pt idx="3">
                  <c:v>4.3315748726837256E-9</c:v>
                </c:pt>
                <c:pt idx="4">
                  <c:v>805190.61636225181</c:v>
                </c:pt>
                <c:pt idx="5">
                  <c:v>2832608.3822336085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45267951.080823056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2.1274782342575835E-10</c:v>
                </c:pt>
                <c:pt idx="19">
                  <c:v>6.1870241209437259E-8</c:v>
                </c:pt>
                <c:pt idx="20">
                  <c:v>0</c:v>
                </c:pt>
                <c:pt idx="21">
                  <c:v>0</c:v>
                </c:pt>
                <c:pt idx="22">
                  <c:v>270516305.38568664</c:v>
                </c:pt>
                <c:pt idx="23">
                  <c:v>22515517.232094515</c:v>
                </c:pt>
                <c:pt idx="24">
                  <c:v>7927533.3331794832</c:v>
                </c:pt>
                <c:pt idx="25">
                  <c:v>6551.0924602396917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5328.9112951301013</c:v>
                </c:pt>
                <c:pt idx="16">
                  <c:v>421224.86429946905</c:v>
                </c:pt>
                <c:pt idx="17">
                  <c:v>4327065.7568527218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2131801.990619326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5522.182865477319</c:v>
                </c:pt>
                <c:pt idx="16">
                  <c:v>436502.05442024482</c:v>
                </c:pt>
                <c:pt idx="17">
                  <c:v>4484001.9014995378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2209119.2315298384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1827584.3532526158</c:v>
                </c:pt>
                <c:pt idx="1">
                  <c:v>2296822.7716627293</c:v>
                </c:pt>
                <c:pt idx="2">
                  <c:v>5272955.8662012368</c:v>
                </c:pt>
                <c:pt idx="3">
                  <c:v>5571557.4623737019</c:v>
                </c:pt>
                <c:pt idx="4">
                  <c:v>0</c:v>
                </c:pt>
                <c:pt idx="5">
                  <c:v>569920.67377303354</c:v>
                </c:pt>
                <c:pt idx="6">
                  <c:v>4464778.5716903461</c:v>
                </c:pt>
                <c:pt idx="7">
                  <c:v>256905.38221230227</c:v>
                </c:pt>
                <c:pt idx="8">
                  <c:v>616542.69750506664</c:v>
                </c:pt>
                <c:pt idx="9">
                  <c:v>1175995.1791116889</c:v>
                </c:pt>
                <c:pt idx="10">
                  <c:v>4541807.7509478787</c:v>
                </c:pt>
                <c:pt idx="11">
                  <c:v>0</c:v>
                </c:pt>
                <c:pt idx="12">
                  <c:v>2258258.0741450116</c:v>
                </c:pt>
                <c:pt idx="13">
                  <c:v>180908.22883707256</c:v>
                </c:pt>
                <c:pt idx="14">
                  <c:v>0</c:v>
                </c:pt>
                <c:pt idx="15">
                  <c:v>10295.705255015842</c:v>
                </c:pt>
                <c:pt idx="16">
                  <c:v>813826.09105815459</c:v>
                </c:pt>
                <c:pt idx="17">
                  <c:v>8360092.9316163454</c:v>
                </c:pt>
                <c:pt idx="18">
                  <c:v>65669.378443857844</c:v>
                </c:pt>
                <c:pt idx="19">
                  <c:v>1218769.7731516657</c:v>
                </c:pt>
                <c:pt idx="20">
                  <c:v>440.54673706284893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459095.86712664511</c:v>
                </c:pt>
                <c:pt idx="25">
                  <c:v>1576430.8049066449</c:v>
                </c:pt>
                <c:pt idx="26">
                  <c:v>1116943.549531806</c:v>
                </c:pt>
                <c:pt idx="27">
                  <c:v>3096468.5316640595</c:v>
                </c:pt>
                <c:pt idx="28">
                  <c:v>66324.11824232449</c:v>
                </c:pt>
                <c:pt idx="29">
                  <c:v>748619.90143493225</c:v>
                </c:pt>
                <c:pt idx="30">
                  <c:v>1237284.2627690253</c:v>
                </c:pt>
                <c:pt idx="31">
                  <c:v>9959303.8774279319</c:v>
                </c:pt>
                <c:pt idx="32">
                  <c:v>3679693.1022225404</c:v>
                </c:pt>
                <c:pt idx="33">
                  <c:v>16997.637930077006</c:v>
                </c:pt>
                <c:pt idx="34">
                  <c:v>732049.27076949645</c:v>
                </c:pt>
                <c:pt idx="35">
                  <c:v>7514754.4086606121</c:v>
                </c:pt>
                <c:pt idx="36">
                  <c:v>5945456.1599774556</c:v>
                </c:pt>
                <c:pt idx="37">
                  <c:v>0</c:v>
                </c:pt>
                <c:pt idx="38">
                  <c:v>158217.20044515858</c:v>
                </c:pt>
                <c:pt idx="39">
                  <c:v>4374548.9625939997</c:v>
                </c:pt>
                <c:pt idx="40">
                  <c:v>841345.73353661201</c:v>
                </c:pt>
                <c:pt idx="41">
                  <c:v>1687722.5803886303</c:v>
                </c:pt>
                <c:pt idx="42">
                  <c:v>1605485.9758199216</c:v>
                </c:pt>
                <c:pt idx="43">
                  <c:v>624709.59587673878</c:v>
                </c:pt>
                <c:pt idx="44">
                  <c:v>3509.7646946473424</c:v>
                </c:pt>
                <c:pt idx="45">
                  <c:v>0</c:v>
                </c:pt>
                <c:pt idx="46">
                  <c:v>298251.43412697234</c:v>
                </c:pt>
                <c:pt idx="47">
                  <c:v>2076687.8980161925</c:v>
                </c:pt>
                <c:pt idx="48">
                  <c:v>0</c:v>
                </c:pt>
                <c:pt idx="49">
                  <c:v>2599.5800561106716</c:v>
                </c:pt>
                <c:pt idx="50">
                  <c:v>707947.26957538107</c:v>
                </c:pt>
                <c:pt idx="51">
                  <c:v>0</c:v>
                </c:pt>
                <c:pt idx="52">
                  <c:v>602739.54248451081</c:v>
                </c:pt>
                <c:pt idx="53">
                  <c:v>197666.62334685642</c:v>
                </c:pt>
                <c:pt idx="54">
                  <c:v>10460.704989478118</c:v>
                </c:pt>
                <c:pt idx="55">
                  <c:v>0</c:v>
                </c:pt>
                <c:pt idx="56">
                  <c:v>2127910.7065236801</c:v>
                </c:pt>
                <c:pt idx="57">
                  <c:v>0</c:v>
                </c:pt>
                <c:pt idx="58">
                  <c:v>0</c:v>
                </c:pt>
                <c:pt idx="59">
                  <c:v>253378.06227562076</c:v>
                </c:pt>
                <c:pt idx="60">
                  <c:v>3319898.6841397779</c:v>
                </c:pt>
                <c:pt idx="61">
                  <c:v>9570062.5158705097</c:v>
                </c:pt>
                <c:pt idx="62">
                  <c:v>0</c:v>
                </c:pt>
                <c:pt idx="63">
                  <c:v>4703178.1926845154</c:v>
                </c:pt>
                <c:pt idx="64">
                  <c:v>5165222.3764809826</c:v>
                </c:pt>
                <c:pt idx="65">
                  <c:v>4329289.7079981575</c:v>
                </c:pt>
                <c:pt idx="66">
                  <c:v>0</c:v>
                </c:pt>
                <c:pt idx="67">
                  <c:v>0</c:v>
                </c:pt>
                <c:pt idx="68">
                  <c:v>732170.69469386619</c:v>
                </c:pt>
                <c:pt idx="69">
                  <c:v>2539827.0813175566</c:v>
                </c:pt>
                <c:pt idx="70">
                  <c:v>1380046.293220636</c:v>
                </c:pt>
                <c:pt idx="71">
                  <c:v>3479742.9110854338</c:v>
                </c:pt>
                <c:pt idx="72">
                  <c:v>0</c:v>
                </c:pt>
                <c:pt idx="73">
                  <c:v>649801.52722079505</c:v>
                </c:pt>
                <c:pt idx="74">
                  <c:v>461393.72298932989</c:v>
                </c:pt>
                <c:pt idx="75">
                  <c:v>13626026.27642744</c:v>
                </c:pt>
                <c:pt idx="76">
                  <c:v>7133180.6080148909</c:v>
                </c:pt>
                <c:pt idx="77">
                  <c:v>22.234366733829386</c:v>
                </c:pt>
                <c:pt idx="78">
                  <c:v>1899907.2622473841</c:v>
                </c:pt>
                <c:pt idx="79">
                  <c:v>920172.58548781835</c:v>
                </c:pt>
                <c:pt idx="80">
                  <c:v>1099044.0140880034</c:v>
                </c:pt>
                <c:pt idx="81">
                  <c:v>7695412.5922096604</c:v>
                </c:pt>
                <c:pt idx="82">
                  <c:v>10000216.488794392</c:v>
                </c:pt>
                <c:pt idx="83">
                  <c:v>0</c:v>
                </c:pt>
                <c:pt idx="84">
                  <c:v>79747.284206893499</c:v>
                </c:pt>
                <c:pt idx="85">
                  <c:v>753587.08536940604</c:v>
                </c:pt>
                <c:pt idx="86">
                  <c:v>0</c:v>
                </c:pt>
                <c:pt idx="87">
                  <c:v>2862380.7955201413</c:v>
                </c:pt>
                <c:pt idx="88">
                  <c:v>1632475.4948898312</c:v>
                </c:pt>
                <c:pt idx="89">
                  <c:v>117280.26579828648</c:v>
                </c:pt>
                <c:pt idx="90">
                  <c:v>7930022.6943395985</c:v>
                </c:pt>
                <c:pt idx="91">
                  <c:v>0</c:v>
                </c:pt>
                <c:pt idx="92">
                  <c:v>77780.774959460599</c:v>
                </c:pt>
                <c:pt idx="93">
                  <c:v>0</c:v>
                </c:pt>
                <c:pt idx="94">
                  <c:v>163913.59818151081</c:v>
                </c:pt>
                <c:pt idx="95">
                  <c:v>142343.61919966483</c:v>
                </c:pt>
                <c:pt idx="96">
                  <c:v>1400234.7284221658</c:v>
                </c:pt>
                <c:pt idx="97">
                  <c:v>42185.412820415011</c:v>
                </c:pt>
                <c:pt idx="98">
                  <c:v>1421904.2381995211</c:v>
                </c:pt>
                <c:pt idx="99">
                  <c:v>4586568.3612360302</c:v>
                </c:pt>
                <c:pt idx="100">
                  <c:v>542731.59474338708</c:v>
                </c:pt>
                <c:pt idx="101">
                  <c:v>17029.470220450265</c:v>
                </c:pt>
                <c:pt idx="102">
                  <c:v>120645.86853359317</c:v>
                </c:pt>
                <c:pt idx="103">
                  <c:v>3244101.32945331</c:v>
                </c:pt>
                <c:pt idx="104">
                  <c:v>818902.07434414234</c:v>
                </c:pt>
                <c:pt idx="105">
                  <c:v>1066535.6133823651</c:v>
                </c:pt>
                <c:pt idx="106">
                  <c:v>98278.40227185296</c:v>
                </c:pt>
                <c:pt idx="107">
                  <c:v>1691099.0493064802</c:v>
                </c:pt>
                <c:pt idx="108">
                  <c:v>253574.14604401437</c:v>
                </c:pt>
                <c:pt idx="109">
                  <c:v>50573.936810320316</c:v>
                </c:pt>
                <c:pt idx="110">
                  <c:v>2499194.3791305786</c:v>
                </c:pt>
                <c:pt idx="111">
                  <c:v>10554.871124879675</c:v>
                </c:pt>
                <c:pt idx="112">
                  <c:v>0</c:v>
                </c:pt>
                <c:pt idx="113">
                  <c:v>198801.34875555936</c:v>
                </c:pt>
                <c:pt idx="114">
                  <c:v>1216784.0078095114</c:v>
                </c:pt>
                <c:pt idx="115">
                  <c:v>217757.87583078106</c:v>
                </c:pt>
                <c:pt idx="116">
                  <c:v>465754.42756676965</c:v>
                </c:pt>
                <c:pt idx="117">
                  <c:v>2161031.4397424785</c:v>
                </c:pt>
                <c:pt idx="118">
                  <c:v>1038267.1266217685</c:v>
                </c:pt>
                <c:pt idx="119">
                  <c:v>7027233.4552211873</c:v>
                </c:pt>
                <c:pt idx="120">
                  <c:v>5322518.039847834</c:v>
                </c:pt>
                <c:pt idx="121">
                  <c:v>4111878.035538543</c:v>
                </c:pt>
                <c:pt idx="122">
                  <c:v>55810.600241485619</c:v>
                </c:pt>
                <c:pt idx="123">
                  <c:v>4089100.939955269</c:v>
                </c:pt>
                <c:pt idx="124">
                  <c:v>2977210.99364838</c:v>
                </c:pt>
                <c:pt idx="125">
                  <c:v>509300.44750524376</c:v>
                </c:pt>
                <c:pt idx="126">
                  <c:v>5819449.2384051979</c:v>
                </c:pt>
                <c:pt idx="127">
                  <c:v>1235556.5472687876</c:v>
                </c:pt>
                <c:pt idx="128">
                  <c:v>168499.11658990974</c:v>
                </c:pt>
                <c:pt idx="129">
                  <c:v>2428545.4271928221</c:v>
                </c:pt>
                <c:pt idx="130">
                  <c:v>2265039.0325920624</c:v>
                </c:pt>
                <c:pt idx="131">
                  <c:v>1435363.5451326256</c:v>
                </c:pt>
                <c:pt idx="132">
                  <c:v>3371146.3899054024</c:v>
                </c:pt>
                <c:pt idx="133">
                  <c:v>22675.383256920883</c:v>
                </c:pt>
                <c:pt idx="134">
                  <c:v>7396524.6217384581</c:v>
                </c:pt>
                <c:pt idx="135">
                  <c:v>4257891.2581156548</c:v>
                </c:pt>
                <c:pt idx="136">
                  <c:v>0</c:v>
                </c:pt>
                <c:pt idx="137">
                  <c:v>2548583.4875299064</c:v>
                </c:pt>
                <c:pt idx="138">
                  <c:v>8965253.3327333592</c:v>
                </c:pt>
                <c:pt idx="139">
                  <c:v>20934.586896465036</c:v>
                </c:pt>
                <c:pt idx="140">
                  <c:v>1356312.6199415021</c:v>
                </c:pt>
                <c:pt idx="141">
                  <c:v>9187392.6310802009</c:v>
                </c:pt>
                <c:pt idx="142">
                  <c:v>13443850.402236717</c:v>
                </c:pt>
                <c:pt idx="143">
                  <c:v>10753.654439748225</c:v>
                </c:pt>
                <c:pt idx="144">
                  <c:v>475911.45461722417</c:v>
                </c:pt>
                <c:pt idx="145">
                  <c:v>417363.40780235024</c:v>
                </c:pt>
                <c:pt idx="146">
                  <c:v>274351.97355075227</c:v>
                </c:pt>
                <c:pt idx="147">
                  <c:v>2196681.4379608459</c:v>
                </c:pt>
                <c:pt idx="148">
                  <c:v>283657.15527472243</c:v>
                </c:pt>
                <c:pt idx="149">
                  <c:v>0</c:v>
                </c:pt>
                <c:pt idx="150">
                  <c:v>0</c:v>
                </c:pt>
                <c:pt idx="151">
                  <c:v>2206825.3384262016</c:v>
                </c:pt>
                <c:pt idx="152">
                  <c:v>369277.1001806265</c:v>
                </c:pt>
                <c:pt idx="153">
                  <c:v>923778.98679466778</c:v>
                </c:pt>
                <c:pt idx="154">
                  <c:v>1387933.0493743594</c:v>
                </c:pt>
                <c:pt idx="155">
                  <c:v>188760.49534634099</c:v>
                </c:pt>
                <c:pt idx="156">
                  <c:v>4772265.1019862415</c:v>
                </c:pt>
                <c:pt idx="157">
                  <c:v>589233.44409149082</c:v>
                </c:pt>
                <c:pt idx="158">
                  <c:v>1.8856079716541365</c:v>
                </c:pt>
                <c:pt idx="159">
                  <c:v>241173.77676070348</c:v>
                </c:pt>
                <c:pt idx="160">
                  <c:v>0</c:v>
                </c:pt>
                <c:pt idx="161">
                  <c:v>442037.59505794593</c:v>
                </c:pt>
                <c:pt idx="162">
                  <c:v>3097162.3961814777</c:v>
                </c:pt>
                <c:pt idx="163">
                  <c:v>7480641.7746416219</c:v>
                </c:pt>
                <c:pt idx="164">
                  <c:v>22462.5550433645</c:v>
                </c:pt>
                <c:pt idx="165">
                  <c:v>5184082.3076474853</c:v>
                </c:pt>
                <c:pt idx="166">
                  <c:v>747081.34433963173</c:v>
                </c:pt>
                <c:pt idx="167">
                  <c:v>0</c:v>
                </c:pt>
                <c:pt idx="168">
                  <c:v>423271.94635758805</c:v>
                </c:pt>
                <c:pt idx="169">
                  <c:v>871066.2486638393</c:v>
                </c:pt>
                <c:pt idx="170">
                  <c:v>4508259.6425158503</c:v>
                </c:pt>
                <c:pt idx="171">
                  <c:v>13799.313155491131</c:v>
                </c:pt>
                <c:pt idx="172">
                  <c:v>144578.60371946575</c:v>
                </c:pt>
                <c:pt idx="173">
                  <c:v>134030.15964355791</c:v>
                </c:pt>
                <c:pt idx="174">
                  <c:v>818070.49169118062</c:v>
                </c:pt>
                <c:pt idx="175">
                  <c:v>0</c:v>
                </c:pt>
                <c:pt idx="176">
                  <c:v>88227.607664597977</c:v>
                </c:pt>
                <c:pt idx="177">
                  <c:v>736458.71425337694</c:v>
                </c:pt>
                <c:pt idx="178">
                  <c:v>0</c:v>
                </c:pt>
                <c:pt idx="179">
                  <c:v>1616883.578653052</c:v>
                </c:pt>
                <c:pt idx="180">
                  <c:v>718041.49502941803</c:v>
                </c:pt>
                <c:pt idx="181">
                  <c:v>1385555.46362812</c:v>
                </c:pt>
                <c:pt idx="182">
                  <c:v>2883942.5847902615</c:v>
                </c:pt>
                <c:pt idx="183">
                  <c:v>51753.954504229419</c:v>
                </c:pt>
                <c:pt idx="184">
                  <c:v>298364.4671263342</c:v>
                </c:pt>
                <c:pt idx="185">
                  <c:v>752731.45924565941</c:v>
                </c:pt>
                <c:pt idx="186">
                  <c:v>67751.939368666266</c:v>
                </c:pt>
                <c:pt idx="187">
                  <c:v>856871.46007444267</c:v>
                </c:pt>
                <c:pt idx="188">
                  <c:v>19328593.908541888</c:v>
                </c:pt>
                <c:pt idx="189">
                  <c:v>332297.00024216453</c:v>
                </c:pt>
                <c:pt idx="190">
                  <c:v>199857.24751253444</c:v>
                </c:pt>
                <c:pt idx="191">
                  <c:v>0</c:v>
                </c:pt>
                <c:pt idx="192">
                  <c:v>5275803.9184557749</c:v>
                </c:pt>
                <c:pt idx="193">
                  <c:v>2454967.6651797835</c:v>
                </c:pt>
                <c:pt idx="194">
                  <c:v>394713.88463807863</c:v>
                </c:pt>
                <c:pt idx="195">
                  <c:v>412506.51520041341</c:v>
                </c:pt>
                <c:pt idx="196">
                  <c:v>0</c:v>
                </c:pt>
                <c:pt idx="197">
                  <c:v>973483.93782934756</c:v>
                </c:pt>
                <c:pt idx="198">
                  <c:v>36354.265467856399</c:v>
                </c:pt>
                <c:pt idx="199">
                  <c:v>3400456.5986315133</c:v>
                </c:pt>
                <c:pt idx="200">
                  <c:v>0</c:v>
                </c:pt>
                <c:pt idx="201">
                  <c:v>4086105.278034287</c:v>
                </c:pt>
                <c:pt idx="202">
                  <c:v>0</c:v>
                </c:pt>
                <c:pt idx="203">
                  <c:v>30049.356343510237</c:v>
                </c:pt>
                <c:pt idx="204">
                  <c:v>7441668.703401085</c:v>
                </c:pt>
                <c:pt idx="205">
                  <c:v>1736884.8827143987</c:v>
                </c:pt>
                <c:pt idx="206">
                  <c:v>658755.77473515319</c:v>
                </c:pt>
                <c:pt idx="207">
                  <c:v>773410.02613495826</c:v>
                </c:pt>
                <c:pt idx="208">
                  <c:v>35296.974345534079</c:v>
                </c:pt>
                <c:pt idx="209">
                  <c:v>1480230.3984149289</c:v>
                </c:pt>
                <c:pt idx="210">
                  <c:v>1088830.364371205</c:v>
                </c:pt>
                <c:pt idx="211">
                  <c:v>8382660.2237857878</c:v>
                </c:pt>
                <c:pt idx="212">
                  <c:v>0</c:v>
                </c:pt>
                <c:pt idx="213">
                  <c:v>508135.84072410426</c:v>
                </c:pt>
                <c:pt idx="214">
                  <c:v>8724937.8712602034</c:v>
                </c:pt>
                <c:pt idx="215">
                  <c:v>6687003.1560251378</c:v>
                </c:pt>
                <c:pt idx="216">
                  <c:v>1270257.6660197778</c:v>
                </c:pt>
                <c:pt idx="217">
                  <c:v>0</c:v>
                </c:pt>
                <c:pt idx="218">
                  <c:v>5736039.4584221644</c:v>
                </c:pt>
                <c:pt idx="219">
                  <c:v>141.93632175147036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[621F Analysis Workbook updated 11 June 2018.xlsx]Exit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2097319.0129526174</c:v>
                </c:pt>
                <c:pt idx="1">
                  <c:v>3098118.3631145824</c:v>
                </c:pt>
                <c:pt idx="2">
                  <c:v>4025380.4071237007</c:v>
                </c:pt>
                <c:pt idx="3">
                  <c:v>3771814.3882557079</c:v>
                </c:pt>
                <c:pt idx="4">
                  <c:v>0</c:v>
                </c:pt>
                <c:pt idx="5">
                  <c:v>530649.43183542299</c:v>
                </c:pt>
                <c:pt idx="6">
                  <c:v>5033178.8949468909</c:v>
                </c:pt>
                <c:pt idx="7">
                  <c:v>265948.04882291495</c:v>
                </c:pt>
                <c:pt idx="8">
                  <c:v>560881.5330932613</c:v>
                </c:pt>
                <c:pt idx="9">
                  <c:v>569332.77992076019</c:v>
                </c:pt>
                <c:pt idx="10">
                  <c:v>3529941.6481853309</c:v>
                </c:pt>
                <c:pt idx="11">
                  <c:v>0</c:v>
                </c:pt>
                <c:pt idx="12">
                  <c:v>1638878.2463609111</c:v>
                </c:pt>
                <c:pt idx="13">
                  <c:v>166876.81457410369</c:v>
                </c:pt>
                <c:pt idx="14">
                  <c:v>0</c:v>
                </c:pt>
                <c:pt idx="15">
                  <c:v>35169.395190769043</c:v>
                </c:pt>
                <c:pt idx="16">
                  <c:v>1353557.3037476237</c:v>
                </c:pt>
                <c:pt idx="17">
                  <c:v>28557481.47999189</c:v>
                </c:pt>
                <c:pt idx="18">
                  <c:v>76924.155519172607</c:v>
                </c:pt>
                <c:pt idx="19">
                  <c:v>1286989.0084232604</c:v>
                </c:pt>
                <c:pt idx="20">
                  <c:v>624.22947249059632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1636665.9241481556</c:v>
                </c:pt>
                <c:pt idx="26">
                  <c:v>2205837.0410254882</c:v>
                </c:pt>
                <c:pt idx="27">
                  <c:v>4055208.4599264124</c:v>
                </c:pt>
                <c:pt idx="28">
                  <c:v>133471.46390150129</c:v>
                </c:pt>
                <c:pt idx="29">
                  <c:v>868038.31456157728</c:v>
                </c:pt>
                <c:pt idx="30">
                  <c:v>2166677.1737565268</c:v>
                </c:pt>
                <c:pt idx="31">
                  <c:v>9402512.7723106798</c:v>
                </c:pt>
                <c:pt idx="32">
                  <c:v>2831398.8658854952</c:v>
                </c:pt>
                <c:pt idx="33">
                  <c:v>33615.320125578932</c:v>
                </c:pt>
                <c:pt idx="34">
                  <c:v>1447734.719720657</c:v>
                </c:pt>
                <c:pt idx="35">
                  <c:v>7001453.0763774607</c:v>
                </c:pt>
                <c:pt idx="36">
                  <c:v>4318276.0715169981</c:v>
                </c:pt>
                <c:pt idx="37">
                  <c:v>0</c:v>
                </c:pt>
                <c:pt idx="38">
                  <c:v>152380.13602268469</c:v>
                </c:pt>
                <c:pt idx="39">
                  <c:v>4472488.9460752523</c:v>
                </c:pt>
                <c:pt idx="40">
                  <c:v>1145154.3011266706</c:v>
                </c:pt>
                <c:pt idx="41">
                  <c:v>1305891.5771763588</c:v>
                </c:pt>
                <c:pt idx="42">
                  <c:v>2358323.8541680723</c:v>
                </c:pt>
                <c:pt idx="43">
                  <c:v>553524.00904983759</c:v>
                </c:pt>
                <c:pt idx="44">
                  <c:v>5947.1917195820652</c:v>
                </c:pt>
                <c:pt idx="45">
                  <c:v>0</c:v>
                </c:pt>
                <c:pt idx="46">
                  <c:v>345756.62953826925</c:v>
                </c:pt>
                <c:pt idx="47">
                  <c:v>3246439.3008064264</c:v>
                </c:pt>
                <c:pt idx="48">
                  <c:v>0</c:v>
                </c:pt>
                <c:pt idx="49">
                  <c:v>3025.2740243310868</c:v>
                </c:pt>
                <c:pt idx="50">
                  <c:v>525383.65797347168</c:v>
                </c:pt>
                <c:pt idx="51">
                  <c:v>0</c:v>
                </c:pt>
                <c:pt idx="52">
                  <c:v>446545.86871793732</c:v>
                </c:pt>
                <c:pt idx="53">
                  <c:v>211686.44069736416</c:v>
                </c:pt>
                <c:pt idx="54">
                  <c:v>8908.7401626888914</c:v>
                </c:pt>
                <c:pt idx="55">
                  <c:v>0</c:v>
                </c:pt>
                <c:pt idx="56">
                  <c:v>2604605.682880301</c:v>
                </c:pt>
                <c:pt idx="57">
                  <c:v>0</c:v>
                </c:pt>
                <c:pt idx="58">
                  <c:v>0</c:v>
                </c:pt>
                <c:pt idx="59">
                  <c:v>372175.93227950978</c:v>
                </c:pt>
                <c:pt idx="60">
                  <c:v>4701776.339032568</c:v>
                </c:pt>
                <c:pt idx="61">
                  <c:v>7301171.543870857</c:v>
                </c:pt>
                <c:pt idx="62">
                  <c:v>0</c:v>
                </c:pt>
                <c:pt idx="63">
                  <c:v>5430445.5820787856</c:v>
                </c:pt>
                <c:pt idx="64">
                  <c:v>4819044.298280309</c:v>
                </c:pt>
                <c:pt idx="65">
                  <c:v>3248512.0482922997</c:v>
                </c:pt>
                <c:pt idx="66">
                  <c:v>0</c:v>
                </c:pt>
                <c:pt idx="67">
                  <c:v>0</c:v>
                </c:pt>
                <c:pt idx="68">
                  <c:v>1468315.8350241231</c:v>
                </c:pt>
                <c:pt idx="69">
                  <c:v>1592024.8929421273</c:v>
                </c:pt>
                <c:pt idx="70">
                  <c:v>991563.73270081251</c:v>
                </c:pt>
                <c:pt idx="71">
                  <c:v>3837654.269621999</c:v>
                </c:pt>
                <c:pt idx="72">
                  <c:v>0</c:v>
                </c:pt>
                <c:pt idx="73">
                  <c:v>943547.22588939953</c:v>
                </c:pt>
                <c:pt idx="74">
                  <c:v>395228.57757347968</c:v>
                </c:pt>
                <c:pt idx="75">
                  <c:v>11977440.936145782</c:v>
                </c:pt>
                <c:pt idx="76">
                  <c:v>4346634.9834057372</c:v>
                </c:pt>
                <c:pt idx="77">
                  <c:v>35.328937939939273</c:v>
                </c:pt>
                <c:pt idx="78">
                  <c:v>1572157.2259299392</c:v>
                </c:pt>
                <c:pt idx="79">
                  <c:v>1243568.4613656001</c:v>
                </c:pt>
                <c:pt idx="80">
                  <c:v>629990.04190200358</c:v>
                </c:pt>
                <c:pt idx="81">
                  <c:v>6602811.8051682562</c:v>
                </c:pt>
                <c:pt idx="82">
                  <c:v>11104171.481212161</c:v>
                </c:pt>
                <c:pt idx="83">
                  <c:v>0</c:v>
                </c:pt>
                <c:pt idx="84">
                  <c:v>159600.39525088904</c:v>
                </c:pt>
                <c:pt idx="85">
                  <c:v>811202.12516368006</c:v>
                </c:pt>
                <c:pt idx="86">
                  <c:v>0</c:v>
                </c:pt>
                <c:pt idx="87">
                  <c:v>3906805.3699480216</c:v>
                </c:pt>
                <c:pt idx="88">
                  <c:v>1533678.2576858089</c:v>
                </c:pt>
                <c:pt idx="89">
                  <c:v>138567.75964608529</c:v>
                </c:pt>
                <c:pt idx="90">
                  <c:v>6941001.6602759957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64794.163112745846</c:v>
                </c:pt>
                <c:pt idx="98">
                  <c:v>1372942.1927549765</c:v>
                </c:pt>
                <c:pt idx="99">
                  <c:v>3137077.1633026935</c:v>
                </c:pt>
                <c:pt idx="100">
                  <c:v>318280.35549428151</c:v>
                </c:pt>
                <c:pt idx="101">
                  <c:v>15312.067620002128</c:v>
                </c:pt>
                <c:pt idx="102">
                  <c:v>128600.52061187348</c:v>
                </c:pt>
                <c:pt idx="103">
                  <c:v>2476063.4076677579</c:v>
                </c:pt>
                <c:pt idx="104">
                  <c:v>467316.05935987073</c:v>
                </c:pt>
                <c:pt idx="105">
                  <c:v>666001.59646859299</c:v>
                </c:pt>
                <c:pt idx="106">
                  <c:v>110809.97176155273</c:v>
                </c:pt>
                <c:pt idx="107">
                  <c:v>1559779.9890346366</c:v>
                </c:pt>
                <c:pt idx="108">
                  <c:v>283370.96319816425</c:v>
                </c:pt>
                <c:pt idx="109">
                  <c:v>44991.523621869143</c:v>
                </c:pt>
                <c:pt idx="110">
                  <c:v>2870355.1816134057</c:v>
                </c:pt>
                <c:pt idx="111">
                  <c:v>9595.2106965867097</c:v>
                </c:pt>
                <c:pt idx="112">
                  <c:v>0</c:v>
                </c:pt>
                <c:pt idx="113">
                  <c:v>101278.87531144999</c:v>
                </c:pt>
                <c:pt idx="114">
                  <c:v>1029578.0799565709</c:v>
                </c:pt>
                <c:pt idx="115">
                  <c:v>129191.5540349849</c:v>
                </c:pt>
                <c:pt idx="116">
                  <c:v>498428.76551806164</c:v>
                </c:pt>
                <c:pt idx="117">
                  <c:v>1628947.379636941</c:v>
                </c:pt>
                <c:pt idx="118">
                  <c:v>1485018.263307346</c:v>
                </c:pt>
                <c:pt idx="119">
                  <c:v>7640450.060584547</c:v>
                </c:pt>
                <c:pt idx="120">
                  <c:v>3460879.9730234956</c:v>
                </c:pt>
                <c:pt idx="121">
                  <c:v>3372177.3450056948</c:v>
                </c:pt>
                <c:pt idx="122">
                  <c:v>45833.697259776214</c:v>
                </c:pt>
                <c:pt idx="123">
                  <c:v>2983187.4683760493</c:v>
                </c:pt>
                <c:pt idx="124">
                  <c:v>3897408.4757241807</c:v>
                </c:pt>
                <c:pt idx="125">
                  <c:v>389515.34635869984</c:v>
                </c:pt>
                <c:pt idx="126">
                  <c:v>4642203.5524719572</c:v>
                </c:pt>
                <c:pt idx="127">
                  <c:v>1684212.5639389451</c:v>
                </c:pt>
                <c:pt idx="128">
                  <c:v>152452.33093939576</c:v>
                </c:pt>
                <c:pt idx="129">
                  <c:v>2229461.2254409613</c:v>
                </c:pt>
                <c:pt idx="130">
                  <c:v>3107697.3783442201</c:v>
                </c:pt>
                <c:pt idx="131">
                  <c:v>1184610.5674270079</c:v>
                </c:pt>
                <c:pt idx="132">
                  <c:v>12340331.58618745</c:v>
                </c:pt>
                <c:pt idx="133">
                  <c:v>20745.370427995738</c:v>
                </c:pt>
                <c:pt idx="134">
                  <c:v>8492993.7907554582</c:v>
                </c:pt>
                <c:pt idx="135">
                  <c:v>2674011.2030222937</c:v>
                </c:pt>
                <c:pt idx="136">
                  <c:v>0</c:v>
                </c:pt>
                <c:pt idx="137">
                  <c:v>2546617.6134920008</c:v>
                </c:pt>
                <c:pt idx="138">
                  <c:v>10514485.37425169</c:v>
                </c:pt>
                <c:pt idx="139">
                  <c:v>36651.447832250909</c:v>
                </c:pt>
                <c:pt idx="140">
                  <c:v>1152507.9586306133</c:v>
                </c:pt>
                <c:pt idx="141">
                  <c:v>8317950.1211406514</c:v>
                </c:pt>
                <c:pt idx="142">
                  <c:v>11629591.411405202</c:v>
                </c:pt>
                <c:pt idx="143">
                  <c:v>21162.002743423054</c:v>
                </c:pt>
                <c:pt idx="144">
                  <c:v>525715.39109652163</c:v>
                </c:pt>
                <c:pt idx="145">
                  <c:v>639783.39123878768</c:v>
                </c:pt>
                <c:pt idx="146">
                  <c:v>240394.79213726861</c:v>
                </c:pt>
                <c:pt idx="147">
                  <c:v>1620892.6657867413</c:v>
                </c:pt>
                <c:pt idx="148">
                  <c:v>262635.38084297441</c:v>
                </c:pt>
                <c:pt idx="149">
                  <c:v>0</c:v>
                </c:pt>
                <c:pt idx="150">
                  <c:v>0</c:v>
                </c:pt>
                <c:pt idx="151">
                  <c:v>4644614.2301221453</c:v>
                </c:pt>
                <c:pt idx="152">
                  <c:v>306844.53196743957</c:v>
                </c:pt>
                <c:pt idx="153">
                  <c:v>929790.29079624917</c:v>
                </c:pt>
                <c:pt idx="154">
                  <c:v>1566144.6807160378</c:v>
                </c:pt>
                <c:pt idx="155">
                  <c:v>180503.39869006077</c:v>
                </c:pt>
                <c:pt idx="156">
                  <c:v>4858330.7464575125</c:v>
                </c:pt>
                <c:pt idx="157">
                  <c:v>849286.24908220407</c:v>
                </c:pt>
                <c:pt idx="158">
                  <c:v>3.3694015729069275</c:v>
                </c:pt>
                <c:pt idx="159">
                  <c:v>494194.00254714361</c:v>
                </c:pt>
                <c:pt idx="160">
                  <c:v>0</c:v>
                </c:pt>
                <c:pt idx="161">
                  <c:v>1106458.3272504532</c:v>
                </c:pt>
                <c:pt idx="162">
                  <c:v>2308868.2835778501</c:v>
                </c:pt>
                <c:pt idx="163">
                  <c:v>6092065.9372049458</c:v>
                </c:pt>
                <c:pt idx="164">
                  <c:v>36470.647147118361</c:v>
                </c:pt>
                <c:pt idx="165">
                  <c:v>3898114.0540575627</c:v>
                </c:pt>
                <c:pt idx="166">
                  <c:v>982406.89557061903</c:v>
                </c:pt>
                <c:pt idx="167">
                  <c:v>0</c:v>
                </c:pt>
                <c:pt idx="168">
                  <c:v>667792.11726029753</c:v>
                </c:pt>
                <c:pt idx="169">
                  <c:v>1271621.1550425226</c:v>
                </c:pt>
                <c:pt idx="170">
                  <c:v>2264325.7053840831</c:v>
                </c:pt>
                <c:pt idx="171">
                  <c:v>20055.544933658297</c:v>
                </c:pt>
                <c:pt idx="172">
                  <c:v>69936.521061429623</c:v>
                </c:pt>
                <c:pt idx="173">
                  <c:v>135128.60569920228</c:v>
                </c:pt>
                <c:pt idx="174">
                  <c:v>716404.16700837854</c:v>
                </c:pt>
                <c:pt idx="175">
                  <c:v>0</c:v>
                </c:pt>
                <c:pt idx="176">
                  <c:v>103743.45827610811</c:v>
                </c:pt>
                <c:pt idx="177">
                  <c:v>1316621.3041600268</c:v>
                </c:pt>
                <c:pt idx="178">
                  <c:v>0</c:v>
                </c:pt>
                <c:pt idx="179">
                  <c:v>2629625.7174026724</c:v>
                </c:pt>
                <c:pt idx="180">
                  <c:v>1451608.4012503924</c:v>
                </c:pt>
                <c:pt idx="181">
                  <c:v>1953774.6462953743</c:v>
                </c:pt>
                <c:pt idx="182">
                  <c:v>5073154.1531845946</c:v>
                </c:pt>
                <c:pt idx="183">
                  <c:v>32727.496962134082</c:v>
                </c:pt>
                <c:pt idx="184">
                  <c:v>239968.75637115934</c:v>
                </c:pt>
                <c:pt idx="185">
                  <c:v>365731.90550937736</c:v>
                </c:pt>
                <c:pt idx="186">
                  <c:v>67368.761771468358</c:v>
                </c:pt>
                <c:pt idx="187">
                  <c:v>1574776.2646797351</c:v>
                </c:pt>
                <c:pt idx="188">
                  <c:v>13216375.393708132</c:v>
                </c:pt>
                <c:pt idx="189">
                  <c:v>653338.69649138325</c:v>
                </c:pt>
                <c:pt idx="190">
                  <c:v>393296.96187003911</c:v>
                </c:pt>
                <c:pt idx="191">
                  <c:v>0</c:v>
                </c:pt>
                <c:pt idx="192">
                  <c:v>6481580.5749620749</c:v>
                </c:pt>
                <c:pt idx="193">
                  <c:v>4996087.2107462268</c:v>
                </c:pt>
                <c:pt idx="194">
                  <c:v>818503.0694615501</c:v>
                </c:pt>
                <c:pt idx="195">
                  <c:v>395154.94920886215</c:v>
                </c:pt>
                <c:pt idx="196">
                  <c:v>0</c:v>
                </c:pt>
                <c:pt idx="197">
                  <c:v>1244015.6265294757</c:v>
                </c:pt>
                <c:pt idx="198">
                  <c:v>35460.20479031538</c:v>
                </c:pt>
                <c:pt idx="199">
                  <c:v>3010301.1068941038</c:v>
                </c:pt>
                <c:pt idx="200">
                  <c:v>0</c:v>
                </c:pt>
                <c:pt idx="201">
                  <c:v>3778881.739132172</c:v>
                </c:pt>
                <c:pt idx="202">
                  <c:v>0</c:v>
                </c:pt>
                <c:pt idx="203">
                  <c:v>32111.14587847871</c:v>
                </c:pt>
                <c:pt idx="204">
                  <c:v>8541602.4770574402</c:v>
                </c:pt>
                <c:pt idx="205">
                  <c:v>3434089.9364202609</c:v>
                </c:pt>
                <c:pt idx="206">
                  <c:v>707313.8568676681</c:v>
                </c:pt>
                <c:pt idx="207">
                  <c:v>400176.84855668322</c:v>
                </c:pt>
                <c:pt idx="208">
                  <c:v>51194.172524729358</c:v>
                </c:pt>
                <c:pt idx="209">
                  <c:v>2183946.3662734041</c:v>
                </c:pt>
                <c:pt idx="210">
                  <c:v>971461.41524530936</c:v>
                </c:pt>
                <c:pt idx="211">
                  <c:v>7808384.0365878576</c:v>
                </c:pt>
                <c:pt idx="212">
                  <c:v>0</c:v>
                </c:pt>
                <c:pt idx="213">
                  <c:v>264077.67749091401</c:v>
                </c:pt>
                <c:pt idx="214">
                  <c:v>5652706.2728743758</c:v>
                </c:pt>
                <c:pt idx="215">
                  <c:v>3584347.1535329022</c:v>
                </c:pt>
                <c:pt idx="216">
                  <c:v>2387259.3859114982</c:v>
                </c:pt>
                <c:pt idx="217">
                  <c:v>0</c:v>
                </c:pt>
                <c:pt idx="218">
                  <c:v>4137231.6617299067</c:v>
                </c:pt>
                <c:pt idx="219">
                  <c:v>280.30816429133188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2182754.7083445769</c:v>
                </c:pt>
                <c:pt idx="1">
                  <c:v>3237191.6217501899</c:v>
                </c:pt>
                <c:pt idx="2">
                  <c:v>4192080.1702821972</c:v>
                </c:pt>
                <c:pt idx="3">
                  <c:v>3923991.4921433497</c:v>
                </c:pt>
                <c:pt idx="4">
                  <c:v>0</c:v>
                </c:pt>
                <c:pt idx="5">
                  <c:v>551897.83652786375</c:v>
                </c:pt>
                <c:pt idx="6">
                  <c:v>5254819.9990767036</c:v>
                </c:pt>
                <c:pt idx="7">
                  <c:v>277232.10349493858</c:v>
                </c:pt>
                <c:pt idx="8">
                  <c:v>584783.48154299217</c:v>
                </c:pt>
                <c:pt idx="9">
                  <c:v>590016.43590649334</c:v>
                </c:pt>
                <c:pt idx="10">
                  <c:v>3676716.2232516175</c:v>
                </c:pt>
                <c:pt idx="11">
                  <c:v>0</c:v>
                </c:pt>
                <c:pt idx="12">
                  <c:v>1705061.8343004468</c:v>
                </c:pt>
                <c:pt idx="13">
                  <c:v>173917.67065954459</c:v>
                </c:pt>
                <c:pt idx="14">
                  <c:v>0</c:v>
                </c:pt>
                <c:pt idx="15">
                  <c:v>39832.791240583501</c:v>
                </c:pt>
                <c:pt idx="16">
                  <c:v>1415231.8180092911</c:v>
                </c:pt>
                <c:pt idx="17">
                  <c:v>32344150.133349858</c:v>
                </c:pt>
                <c:pt idx="18">
                  <c:v>80221.798949439108</c:v>
                </c:pt>
                <c:pt idx="19">
                  <c:v>1339213.5288508716</c:v>
                </c:pt>
                <c:pt idx="20">
                  <c:v>652.3135923350593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1703824.5305952216</c:v>
                </c:pt>
                <c:pt idx="26">
                  <c:v>2306185.847201671</c:v>
                </c:pt>
                <c:pt idx="27">
                  <c:v>4230600.6504942169</c:v>
                </c:pt>
                <c:pt idx="28">
                  <c:v>139547.86557173252</c:v>
                </c:pt>
                <c:pt idx="29">
                  <c:v>906431.87018748897</c:v>
                </c:pt>
                <c:pt idx="30">
                  <c:v>2263140.8894000896</c:v>
                </c:pt>
                <c:pt idx="31">
                  <c:v>9795908.6562659089</c:v>
                </c:pt>
                <c:pt idx="32">
                  <c:v>2945243.8478915575</c:v>
                </c:pt>
                <c:pt idx="33">
                  <c:v>35163.185570764283</c:v>
                </c:pt>
                <c:pt idx="34">
                  <c:v>1514397.7334322394</c:v>
                </c:pt>
                <c:pt idx="35">
                  <c:v>7297957.9845714103</c:v>
                </c:pt>
                <c:pt idx="36">
                  <c:v>4492095.8385957228</c:v>
                </c:pt>
                <c:pt idx="37">
                  <c:v>0</c:v>
                </c:pt>
                <c:pt idx="38">
                  <c:v>158863.64275332543</c:v>
                </c:pt>
                <c:pt idx="39">
                  <c:v>4655531.7914471878</c:v>
                </c:pt>
                <c:pt idx="40">
                  <c:v>1195631.9460908172</c:v>
                </c:pt>
                <c:pt idx="41">
                  <c:v>1353345.2484191477</c:v>
                </c:pt>
                <c:pt idx="42">
                  <c:v>2464939.5605169716</c:v>
                </c:pt>
                <c:pt idx="43">
                  <c:v>577028.15303709847</c:v>
                </c:pt>
                <c:pt idx="44">
                  <c:v>6220.4443276742868</c:v>
                </c:pt>
                <c:pt idx="45">
                  <c:v>0</c:v>
                </c:pt>
                <c:pt idx="46">
                  <c:v>360025.37355702696</c:v>
                </c:pt>
                <c:pt idx="47">
                  <c:v>3394227.0038359966</c:v>
                </c:pt>
                <c:pt idx="48">
                  <c:v>0</c:v>
                </c:pt>
                <c:pt idx="49">
                  <c:v>3157.9508214072448</c:v>
                </c:pt>
                <c:pt idx="50">
                  <c:v>546915.05284606339</c:v>
                </c:pt>
                <c:pt idx="51">
                  <c:v>0</c:v>
                </c:pt>
                <c:pt idx="52">
                  <c:v>464620.41455010185</c:v>
                </c:pt>
                <c:pt idx="53">
                  <c:v>220347.81545449118</c:v>
                </c:pt>
                <c:pt idx="54">
                  <c:v>9257.7479317662037</c:v>
                </c:pt>
                <c:pt idx="55">
                  <c:v>0</c:v>
                </c:pt>
                <c:pt idx="56">
                  <c:v>2716264.0041063791</c:v>
                </c:pt>
                <c:pt idx="57">
                  <c:v>0</c:v>
                </c:pt>
                <c:pt idx="58">
                  <c:v>0</c:v>
                </c:pt>
                <c:pt idx="59">
                  <c:v>389001.26319197693</c:v>
                </c:pt>
                <c:pt idx="60">
                  <c:v>4912882.1244319305</c:v>
                </c:pt>
                <c:pt idx="61">
                  <c:v>7601415.7134404257</c:v>
                </c:pt>
                <c:pt idx="62">
                  <c:v>0</c:v>
                </c:pt>
                <c:pt idx="63">
                  <c:v>5670571.5448122676</c:v>
                </c:pt>
                <c:pt idx="64">
                  <c:v>5010818.5986218704</c:v>
                </c:pt>
                <c:pt idx="65">
                  <c:v>3381347.625282919</c:v>
                </c:pt>
                <c:pt idx="66">
                  <c:v>0</c:v>
                </c:pt>
                <c:pt idx="67">
                  <c:v>0</c:v>
                </c:pt>
                <c:pt idx="68">
                  <c:v>1535904.904862761</c:v>
                </c:pt>
                <c:pt idx="69">
                  <c:v>1654675.9709849411</c:v>
                </c:pt>
                <c:pt idx="70">
                  <c:v>1031729.9232296802</c:v>
                </c:pt>
                <c:pt idx="71">
                  <c:v>3999447.5216094702</c:v>
                </c:pt>
                <c:pt idx="72">
                  <c:v>0</c:v>
                </c:pt>
                <c:pt idx="73">
                  <c:v>986102.60360635933</c:v>
                </c:pt>
                <c:pt idx="74">
                  <c:v>411949.28991196869</c:v>
                </c:pt>
                <c:pt idx="75">
                  <c:v>12480689.755898124</c:v>
                </c:pt>
                <c:pt idx="76">
                  <c:v>4514360.7214372475</c:v>
                </c:pt>
                <c:pt idx="77">
                  <c:v>36.935489750405154</c:v>
                </c:pt>
                <c:pt idx="78">
                  <c:v>1638192.1455413424</c:v>
                </c:pt>
                <c:pt idx="79">
                  <c:v>1298302.045659442</c:v>
                </c:pt>
                <c:pt idx="80">
                  <c:v>652838.8299485941</c:v>
                </c:pt>
                <c:pt idx="81">
                  <c:v>6880851.7827992234</c:v>
                </c:pt>
                <c:pt idx="82">
                  <c:v>11566548.008087387</c:v>
                </c:pt>
                <c:pt idx="83">
                  <c:v>0</c:v>
                </c:pt>
                <c:pt idx="84">
                  <c:v>166939.67251859698</c:v>
                </c:pt>
                <c:pt idx="85">
                  <c:v>846274.23871227272</c:v>
                </c:pt>
                <c:pt idx="86">
                  <c:v>0</c:v>
                </c:pt>
                <c:pt idx="87">
                  <c:v>4081800.7432464492</c:v>
                </c:pt>
                <c:pt idx="88">
                  <c:v>1598998.9226039723</c:v>
                </c:pt>
                <c:pt idx="89">
                  <c:v>144377.44410015928</c:v>
                </c:pt>
                <c:pt idx="90">
                  <c:v>7232581.6477439404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67742.956640084929</c:v>
                </c:pt>
                <c:pt idx="98">
                  <c:v>1431916.1189111855</c:v>
                </c:pt>
                <c:pt idx="99">
                  <c:v>3262162.6332317675</c:v>
                </c:pt>
                <c:pt idx="100">
                  <c:v>329823.90364327515</c:v>
                </c:pt>
                <c:pt idx="101">
                  <c:v>15912.15304415635</c:v>
                </c:pt>
                <c:pt idx="102">
                  <c:v>133872.94594449038</c:v>
                </c:pt>
                <c:pt idx="103">
                  <c:v>2577640.5471727792</c:v>
                </c:pt>
                <c:pt idx="104">
                  <c:v>484946.05135695805</c:v>
                </c:pt>
                <c:pt idx="105">
                  <c:v>691817.87886163476</c:v>
                </c:pt>
                <c:pt idx="106">
                  <c:v>115572.81319709041</c:v>
                </c:pt>
                <c:pt idx="107">
                  <c:v>1625836.7219472136</c:v>
                </c:pt>
                <c:pt idx="108">
                  <c:v>294789.24321164365</c:v>
                </c:pt>
                <c:pt idx="109">
                  <c:v>46865.910918452471</c:v>
                </c:pt>
                <c:pt idx="110">
                  <c:v>2995831.396945931</c:v>
                </c:pt>
                <c:pt idx="111">
                  <c:v>9984.7606428636318</c:v>
                </c:pt>
                <c:pt idx="112">
                  <c:v>0</c:v>
                </c:pt>
                <c:pt idx="113">
                  <c:v>105057.8706188511</c:v>
                </c:pt>
                <c:pt idx="114">
                  <c:v>1070614.3104223832</c:v>
                </c:pt>
                <c:pt idx="115">
                  <c:v>134194.26643588237</c:v>
                </c:pt>
                <c:pt idx="116">
                  <c:v>519307.78305352712</c:v>
                </c:pt>
                <c:pt idx="117">
                  <c:v>1696219.0864957357</c:v>
                </c:pt>
                <c:pt idx="118">
                  <c:v>1551298.0654598982</c:v>
                </c:pt>
                <c:pt idx="119">
                  <c:v>7973069.4512040112</c:v>
                </c:pt>
                <c:pt idx="120">
                  <c:v>3596124.8239520537</c:v>
                </c:pt>
                <c:pt idx="121">
                  <c:v>3512692.1846777848</c:v>
                </c:pt>
                <c:pt idx="122">
                  <c:v>47746.170880508536</c:v>
                </c:pt>
                <c:pt idx="123">
                  <c:v>3104315.9542754325</c:v>
                </c:pt>
                <c:pt idx="124">
                  <c:v>4070836.7588486467</c:v>
                </c:pt>
                <c:pt idx="125">
                  <c:v>405648.35781585996</c:v>
                </c:pt>
                <c:pt idx="126">
                  <c:v>4834042.5788725968</c:v>
                </c:pt>
                <c:pt idx="127">
                  <c:v>1759637.8118006296</c:v>
                </c:pt>
                <c:pt idx="128">
                  <c:v>158736.5800866216</c:v>
                </c:pt>
                <c:pt idx="129">
                  <c:v>2324287.4836398647</c:v>
                </c:pt>
                <c:pt idx="130">
                  <c:v>3246985.8301128782</c:v>
                </c:pt>
                <c:pt idx="131">
                  <c:v>1234344.1311375934</c:v>
                </c:pt>
                <c:pt idx="132">
                  <c:v>13946893.399810273</c:v>
                </c:pt>
                <c:pt idx="133">
                  <c:v>21582.710974201338</c:v>
                </c:pt>
                <c:pt idx="134">
                  <c:v>8858863.3781378455</c:v>
                </c:pt>
                <c:pt idx="135">
                  <c:v>2778848.4421327794</c:v>
                </c:pt>
                <c:pt idx="136">
                  <c:v>0</c:v>
                </c:pt>
                <c:pt idx="137">
                  <c:v>2653684.5334757082</c:v>
                </c:pt>
                <c:pt idx="138">
                  <c:v>10976909.759313852</c:v>
                </c:pt>
                <c:pt idx="139">
                  <c:v>38335.724752986476</c:v>
                </c:pt>
                <c:pt idx="140">
                  <c:v>1200813.0195108154</c:v>
                </c:pt>
                <c:pt idx="141">
                  <c:v>8669763.28218049</c:v>
                </c:pt>
                <c:pt idx="142">
                  <c:v>12117424.275386702</c:v>
                </c:pt>
                <c:pt idx="143">
                  <c:v>22124.33688298324</c:v>
                </c:pt>
                <c:pt idx="144">
                  <c:v>547929.01806493441</c:v>
                </c:pt>
                <c:pt idx="145">
                  <c:v>668873.26952109404</c:v>
                </c:pt>
                <c:pt idx="146">
                  <c:v>249743.80760597147</c:v>
                </c:pt>
                <c:pt idx="147">
                  <c:v>1687111.1791100106</c:v>
                </c:pt>
                <c:pt idx="148">
                  <c:v>273555.46790123399</c:v>
                </c:pt>
                <c:pt idx="149">
                  <c:v>0</c:v>
                </c:pt>
                <c:pt idx="150">
                  <c:v>0</c:v>
                </c:pt>
                <c:pt idx="151">
                  <c:v>4858719.7587721236</c:v>
                </c:pt>
                <c:pt idx="152">
                  <c:v>319714.64579405438</c:v>
                </c:pt>
                <c:pt idx="153">
                  <c:v>970057.44904392958</c:v>
                </c:pt>
                <c:pt idx="154">
                  <c:v>1634475.1689107968</c:v>
                </c:pt>
                <c:pt idx="155">
                  <c:v>188216.17180919871</c:v>
                </c:pt>
                <c:pt idx="156">
                  <c:v>5069956.0664675087</c:v>
                </c:pt>
                <c:pt idx="157">
                  <c:v>887550.47962916922</c:v>
                </c:pt>
                <c:pt idx="158">
                  <c:v>3.5241271378351327</c:v>
                </c:pt>
                <c:pt idx="159">
                  <c:v>516925.25337856635</c:v>
                </c:pt>
                <c:pt idx="160">
                  <c:v>0</c:v>
                </c:pt>
                <c:pt idx="161">
                  <c:v>1157392.6702661535</c:v>
                </c:pt>
                <c:pt idx="162">
                  <c:v>2394843.3119442826</c:v>
                </c:pt>
                <c:pt idx="163">
                  <c:v>6339509.8403607216</c:v>
                </c:pt>
                <c:pt idx="164">
                  <c:v>38118.054145741233</c:v>
                </c:pt>
                <c:pt idx="165">
                  <c:v>4057682.2662700694</c:v>
                </c:pt>
                <c:pt idx="166">
                  <c:v>1026339.33794736</c:v>
                </c:pt>
                <c:pt idx="167">
                  <c:v>0</c:v>
                </c:pt>
                <c:pt idx="168">
                  <c:v>697871.29469399643</c:v>
                </c:pt>
                <c:pt idx="169">
                  <c:v>1329097.3120647036</c:v>
                </c:pt>
                <c:pt idx="170">
                  <c:v>2346469.3989969725</c:v>
                </c:pt>
                <c:pt idx="171">
                  <c:v>20961.470403491498</c:v>
                </c:pt>
                <c:pt idx="172">
                  <c:v>72487.062833526608</c:v>
                </c:pt>
                <c:pt idx="173">
                  <c:v>140922.23394014829</c:v>
                </c:pt>
                <c:pt idx="174">
                  <c:v>744608.09495457239</c:v>
                </c:pt>
                <c:pt idx="175">
                  <c:v>0</c:v>
                </c:pt>
                <c:pt idx="176">
                  <c:v>107966.50741595603</c:v>
                </c:pt>
                <c:pt idx="177">
                  <c:v>1374298.5795227762</c:v>
                </c:pt>
                <c:pt idx="178">
                  <c:v>0</c:v>
                </c:pt>
                <c:pt idx="179">
                  <c:v>2749730.4359255331</c:v>
                </c:pt>
                <c:pt idx="180">
                  <c:v>1518398.0165539929</c:v>
                </c:pt>
                <c:pt idx="181">
                  <c:v>2041625.9787035738</c:v>
                </c:pt>
                <c:pt idx="182">
                  <c:v>5305236.7339466847</c:v>
                </c:pt>
                <c:pt idx="183">
                  <c:v>33914.473885016232</c:v>
                </c:pt>
                <c:pt idx="184">
                  <c:v>250010.73338534313</c:v>
                </c:pt>
                <c:pt idx="185">
                  <c:v>378996.44976412493</c:v>
                </c:pt>
                <c:pt idx="186">
                  <c:v>70256.208478585904</c:v>
                </c:pt>
                <c:pt idx="187">
                  <c:v>1647261.8885905873</c:v>
                </c:pt>
                <c:pt idx="188">
                  <c:v>13741300.781548915</c:v>
                </c:pt>
                <c:pt idx="189">
                  <c:v>683046.63725694758</c:v>
                </c:pt>
                <c:pt idx="190">
                  <c:v>411181.99373501545</c:v>
                </c:pt>
                <c:pt idx="191">
                  <c:v>0</c:v>
                </c:pt>
                <c:pt idx="192">
                  <c:v>6764061.1791843874</c:v>
                </c:pt>
                <c:pt idx="193">
                  <c:v>5226069.0175590701</c:v>
                </c:pt>
                <c:pt idx="194">
                  <c:v>856237.53814818827</c:v>
                </c:pt>
                <c:pt idx="195">
                  <c:v>411480.74433316768</c:v>
                </c:pt>
                <c:pt idx="196">
                  <c:v>0</c:v>
                </c:pt>
                <c:pt idx="197">
                  <c:v>1299458.0507707093</c:v>
                </c:pt>
                <c:pt idx="198">
                  <c:v>36922.079047469211</c:v>
                </c:pt>
                <c:pt idx="199">
                  <c:v>3134052.8689810531</c:v>
                </c:pt>
                <c:pt idx="200">
                  <c:v>0</c:v>
                </c:pt>
                <c:pt idx="201">
                  <c:v>3940466.1709283623</c:v>
                </c:pt>
                <c:pt idx="202">
                  <c:v>0</c:v>
                </c:pt>
                <c:pt idx="203">
                  <c:v>33487.821588433755</c:v>
                </c:pt>
                <c:pt idx="204">
                  <c:v>8917397.2123895884</c:v>
                </c:pt>
                <c:pt idx="205">
                  <c:v>3592208.2161111836</c:v>
                </c:pt>
                <c:pt idx="206">
                  <c:v>737988.48449792725</c:v>
                </c:pt>
                <c:pt idx="207">
                  <c:v>414923.80913907971</c:v>
                </c:pt>
                <c:pt idx="208">
                  <c:v>53505.992986414596</c:v>
                </c:pt>
                <c:pt idx="209">
                  <c:v>2282739.4175740536</c:v>
                </c:pt>
                <c:pt idx="210">
                  <c:v>1011044.6572293353</c:v>
                </c:pt>
                <c:pt idx="211">
                  <c:v>8140437.6706535239</c:v>
                </c:pt>
                <c:pt idx="212">
                  <c:v>0</c:v>
                </c:pt>
                <c:pt idx="213">
                  <c:v>273692.29905382945</c:v>
                </c:pt>
                <c:pt idx="214">
                  <c:v>5873449.1632899567</c:v>
                </c:pt>
                <c:pt idx="215">
                  <c:v>3716304.6086383071</c:v>
                </c:pt>
                <c:pt idx="216">
                  <c:v>2497169.1523567857</c:v>
                </c:pt>
                <c:pt idx="217">
                  <c:v>0</c:v>
                </c:pt>
                <c:pt idx="218">
                  <c:v>4302991.4067251412</c:v>
                </c:pt>
                <c:pt idx="219">
                  <c:v>293.0600535401386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1827584.353252247</c:v>
                </c:pt>
                <c:pt idx="1">
                  <c:v>2296822.7716616779</c:v>
                </c:pt>
                <c:pt idx="2">
                  <c:v>5272955.8662004219</c:v>
                </c:pt>
                <c:pt idx="3">
                  <c:v>5571557.4623730965</c:v>
                </c:pt>
                <c:pt idx="4">
                  <c:v>0</c:v>
                </c:pt>
                <c:pt idx="5">
                  <c:v>569920.67377295473</c:v>
                </c:pt>
                <c:pt idx="6">
                  <c:v>4464778.5716888066</c:v>
                </c:pt>
                <c:pt idx="7">
                  <c:v>256905.38221223775</c:v>
                </c:pt>
                <c:pt idx="8">
                  <c:v>616542.69750492647</c:v>
                </c:pt>
                <c:pt idx="9">
                  <c:v>1175995.1791116875</c:v>
                </c:pt>
                <c:pt idx="10">
                  <c:v>4541807.7509471402</c:v>
                </c:pt>
                <c:pt idx="11">
                  <c:v>0</c:v>
                </c:pt>
                <c:pt idx="12">
                  <c:v>2258258.0741447462</c:v>
                </c:pt>
                <c:pt idx="13">
                  <c:v>180908.22883703365</c:v>
                </c:pt>
                <c:pt idx="14">
                  <c:v>0</c:v>
                </c:pt>
                <c:pt idx="15">
                  <c:v>10295.705255004821</c:v>
                </c:pt>
                <c:pt idx="16">
                  <c:v>813826.09105765913</c:v>
                </c:pt>
                <c:pt idx="17">
                  <c:v>8360092.9316073954</c:v>
                </c:pt>
                <c:pt idx="18">
                  <c:v>65669.37844383785</c:v>
                </c:pt>
                <c:pt idx="19">
                  <c:v>1218769.7731514473</c:v>
                </c:pt>
                <c:pt idx="20">
                  <c:v>440.54673706263458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459095.86712664511</c:v>
                </c:pt>
                <c:pt idx="25">
                  <c:v>1576430.8049063378</c:v>
                </c:pt>
                <c:pt idx="26">
                  <c:v>1116943.5495310049</c:v>
                </c:pt>
                <c:pt idx="27">
                  <c:v>3096468.5316629447</c:v>
                </c:pt>
                <c:pt idx="28">
                  <c:v>66324.118242275843</c:v>
                </c:pt>
                <c:pt idx="29">
                  <c:v>748619.90143466007</c:v>
                </c:pt>
                <c:pt idx="30">
                  <c:v>1237284.2627683212</c:v>
                </c:pt>
                <c:pt idx="31">
                  <c:v>9959303.8774258699</c:v>
                </c:pt>
                <c:pt idx="32">
                  <c:v>3679693.1022221013</c:v>
                </c:pt>
                <c:pt idx="33">
                  <c:v>16997.637930064062</c:v>
                </c:pt>
                <c:pt idx="34">
                  <c:v>732049.27076893905</c:v>
                </c:pt>
                <c:pt idx="35">
                  <c:v>7514754.4086589357</c:v>
                </c:pt>
                <c:pt idx="36">
                  <c:v>5945456.1599767786</c:v>
                </c:pt>
                <c:pt idx="37">
                  <c:v>0</c:v>
                </c:pt>
                <c:pt idx="38">
                  <c:v>158217.20044512089</c:v>
                </c:pt>
                <c:pt idx="39">
                  <c:v>4374548.9625931792</c:v>
                </c:pt>
                <c:pt idx="40">
                  <c:v>841345.73353625985</c:v>
                </c:pt>
                <c:pt idx="41">
                  <c:v>1687722.5803886268</c:v>
                </c:pt>
                <c:pt idx="42">
                  <c:v>1605485.9758190915</c:v>
                </c:pt>
                <c:pt idx="43">
                  <c:v>624709.59587660374</c:v>
                </c:pt>
                <c:pt idx="44">
                  <c:v>3509.7646946450759</c:v>
                </c:pt>
                <c:pt idx="45">
                  <c:v>0</c:v>
                </c:pt>
                <c:pt idx="46">
                  <c:v>298251.43412690429</c:v>
                </c:pt>
                <c:pt idx="47">
                  <c:v>2076687.8980150095</c:v>
                </c:pt>
                <c:pt idx="48">
                  <c:v>0</c:v>
                </c:pt>
                <c:pt idx="49">
                  <c:v>2599.5800561097676</c:v>
                </c:pt>
                <c:pt idx="50">
                  <c:v>707947.26957528351</c:v>
                </c:pt>
                <c:pt idx="51">
                  <c:v>0</c:v>
                </c:pt>
                <c:pt idx="52">
                  <c:v>602739.54248443677</c:v>
                </c:pt>
                <c:pt idx="53">
                  <c:v>197666.62334681768</c:v>
                </c:pt>
                <c:pt idx="54">
                  <c:v>10460.704989477097</c:v>
                </c:pt>
                <c:pt idx="55">
                  <c:v>0</c:v>
                </c:pt>
                <c:pt idx="56">
                  <c:v>2127910.7065230031</c:v>
                </c:pt>
                <c:pt idx="57">
                  <c:v>0</c:v>
                </c:pt>
                <c:pt idx="58">
                  <c:v>0</c:v>
                </c:pt>
                <c:pt idx="59">
                  <c:v>253378.06227548976</c:v>
                </c:pt>
                <c:pt idx="60">
                  <c:v>3319898.6841381802</c:v>
                </c:pt>
                <c:pt idx="61">
                  <c:v>9570062.5158691145</c:v>
                </c:pt>
                <c:pt idx="62">
                  <c:v>0</c:v>
                </c:pt>
                <c:pt idx="63">
                  <c:v>4703178.1926828157</c:v>
                </c:pt>
                <c:pt idx="64">
                  <c:v>5165222.376480313</c:v>
                </c:pt>
                <c:pt idx="65">
                  <c:v>4329289.7079975661</c:v>
                </c:pt>
                <c:pt idx="66">
                  <c:v>0</c:v>
                </c:pt>
                <c:pt idx="67">
                  <c:v>0</c:v>
                </c:pt>
                <c:pt idx="68">
                  <c:v>732170.69469330169</c:v>
                </c:pt>
                <c:pt idx="69">
                  <c:v>2539827.0813173633</c:v>
                </c:pt>
                <c:pt idx="70">
                  <c:v>1380046.2932204704</c:v>
                </c:pt>
                <c:pt idx="71">
                  <c:v>3479742.9110845434</c:v>
                </c:pt>
                <c:pt idx="72">
                  <c:v>0</c:v>
                </c:pt>
                <c:pt idx="73">
                  <c:v>649801.52722046687</c:v>
                </c:pt>
                <c:pt idx="74">
                  <c:v>461393.72298923595</c:v>
                </c:pt>
                <c:pt idx="75">
                  <c:v>13626026.27642473</c:v>
                </c:pt>
                <c:pt idx="76">
                  <c:v>7133180.6080144942</c:v>
                </c:pt>
                <c:pt idx="77">
                  <c:v>22.234366733816579</c:v>
                </c:pt>
                <c:pt idx="78">
                  <c:v>1899907.262247029</c:v>
                </c:pt>
                <c:pt idx="79">
                  <c:v>920172.58548743906</c:v>
                </c:pt>
                <c:pt idx="80">
                  <c:v>1099044.0140880034</c:v>
                </c:pt>
                <c:pt idx="81">
                  <c:v>7695412.5922081415</c:v>
                </c:pt>
                <c:pt idx="82">
                  <c:v>10000216.488792043</c:v>
                </c:pt>
                <c:pt idx="83">
                  <c:v>0</c:v>
                </c:pt>
                <c:pt idx="84">
                  <c:v>79747.284206832439</c:v>
                </c:pt>
                <c:pt idx="85">
                  <c:v>753587.08536918357</c:v>
                </c:pt>
                <c:pt idx="86">
                  <c:v>0</c:v>
                </c:pt>
                <c:pt idx="87">
                  <c:v>2862380.79551883</c:v>
                </c:pt>
                <c:pt idx="88">
                  <c:v>1632475.4948894493</c:v>
                </c:pt>
                <c:pt idx="89">
                  <c:v>117280.26579825561</c:v>
                </c:pt>
                <c:pt idx="90">
                  <c:v>7930022.6943380302</c:v>
                </c:pt>
                <c:pt idx="91">
                  <c:v>0</c:v>
                </c:pt>
                <c:pt idx="92">
                  <c:v>77780.774959460599</c:v>
                </c:pt>
                <c:pt idx="93">
                  <c:v>0</c:v>
                </c:pt>
                <c:pt idx="94">
                  <c:v>163913.59818151081</c:v>
                </c:pt>
                <c:pt idx="95">
                  <c:v>142343.61919966483</c:v>
                </c:pt>
                <c:pt idx="96">
                  <c:v>1400234.7284221658</c:v>
                </c:pt>
                <c:pt idx="97">
                  <c:v>42185.41282039143</c:v>
                </c:pt>
                <c:pt idx="98">
                  <c:v>1421904.2381991597</c:v>
                </c:pt>
                <c:pt idx="99">
                  <c:v>4586568.3612355851</c:v>
                </c:pt>
                <c:pt idx="100">
                  <c:v>542731.59474338708</c:v>
                </c:pt>
                <c:pt idx="101">
                  <c:v>17029.470220448504</c:v>
                </c:pt>
                <c:pt idx="102">
                  <c:v>120645.86853356921</c:v>
                </c:pt>
                <c:pt idx="103">
                  <c:v>3244101.3294528462</c:v>
                </c:pt>
                <c:pt idx="104">
                  <c:v>818902.07434411556</c:v>
                </c:pt>
                <c:pt idx="105">
                  <c:v>1066535.6133822997</c:v>
                </c:pt>
                <c:pt idx="106">
                  <c:v>98278.402271823667</c:v>
                </c:pt>
                <c:pt idx="107">
                  <c:v>1691099.0493061068</c:v>
                </c:pt>
                <c:pt idx="108">
                  <c:v>253574.14604396946</c:v>
                </c:pt>
                <c:pt idx="109">
                  <c:v>50573.936810310763</c:v>
                </c:pt>
                <c:pt idx="110">
                  <c:v>2499194.3791297371</c:v>
                </c:pt>
                <c:pt idx="111">
                  <c:v>10554.87112487804</c:v>
                </c:pt>
                <c:pt idx="112">
                  <c:v>0</c:v>
                </c:pt>
                <c:pt idx="113">
                  <c:v>198801.3487555552</c:v>
                </c:pt>
                <c:pt idx="114">
                  <c:v>1216784.0078093659</c:v>
                </c:pt>
                <c:pt idx="115">
                  <c:v>217757.87583076858</c:v>
                </c:pt>
                <c:pt idx="116">
                  <c:v>465754.42756665935</c:v>
                </c:pt>
                <c:pt idx="117">
                  <c:v>2161031.4397421558</c:v>
                </c:pt>
                <c:pt idx="118">
                  <c:v>1038267.1266212794</c:v>
                </c:pt>
                <c:pt idx="119">
                  <c:v>7027233.4552190015</c:v>
                </c:pt>
                <c:pt idx="120">
                  <c:v>5322518.0398474513</c:v>
                </c:pt>
                <c:pt idx="121">
                  <c:v>4111878.0355378259</c:v>
                </c:pt>
                <c:pt idx="122">
                  <c:v>55810.600241475768</c:v>
                </c:pt>
                <c:pt idx="123">
                  <c:v>4089100.9399547596</c:v>
                </c:pt>
                <c:pt idx="124">
                  <c:v>2977210.9936471172</c:v>
                </c:pt>
                <c:pt idx="125">
                  <c:v>509300.44750516478</c:v>
                </c:pt>
                <c:pt idx="126">
                  <c:v>5819449.238404274</c:v>
                </c:pt>
                <c:pt idx="127">
                  <c:v>1235556.547268223</c:v>
                </c:pt>
                <c:pt idx="128">
                  <c:v>168499.11658988</c:v>
                </c:pt>
                <c:pt idx="129">
                  <c:v>2428545.4271922722</c:v>
                </c:pt>
                <c:pt idx="130">
                  <c:v>2265039.032591016</c:v>
                </c:pt>
                <c:pt idx="131">
                  <c:v>1435363.545132359</c:v>
                </c:pt>
                <c:pt idx="132">
                  <c:v>3371146.389901632</c:v>
                </c:pt>
                <c:pt idx="133">
                  <c:v>22675.383256917539</c:v>
                </c:pt>
                <c:pt idx="134">
                  <c:v>7396524.621736181</c:v>
                </c:pt>
                <c:pt idx="135">
                  <c:v>4257891.2581153456</c:v>
                </c:pt>
                <c:pt idx="136">
                  <c:v>0</c:v>
                </c:pt>
                <c:pt idx="137">
                  <c:v>2548583.4875293276</c:v>
                </c:pt>
                <c:pt idx="138">
                  <c:v>8965253.3327301666</c:v>
                </c:pt>
                <c:pt idx="139">
                  <c:v>20934.586896451059</c:v>
                </c:pt>
                <c:pt idx="140">
                  <c:v>1356312.619941246</c:v>
                </c:pt>
                <c:pt idx="141">
                  <c:v>9187392.6310782265</c:v>
                </c:pt>
                <c:pt idx="142">
                  <c:v>13443850.402234117</c:v>
                </c:pt>
                <c:pt idx="143">
                  <c:v>10753.654439740554</c:v>
                </c:pt>
                <c:pt idx="144">
                  <c:v>475911.45461710024</c:v>
                </c:pt>
                <c:pt idx="145">
                  <c:v>417363.40780211845</c:v>
                </c:pt>
                <c:pt idx="146">
                  <c:v>274351.97355072747</c:v>
                </c:pt>
                <c:pt idx="147">
                  <c:v>2196681.4379605534</c:v>
                </c:pt>
                <c:pt idx="148">
                  <c:v>283657.15527466754</c:v>
                </c:pt>
                <c:pt idx="149">
                  <c:v>0</c:v>
                </c:pt>
                <c:pt idx="150">
                  <c:v>0</c:v>
                </c:pt>
                <c:pt idx="151">
                  <c:v>2206825.3384244042</c:v>
                </c:pt>
                <c:pt idx="152">
                  <c:v>369277.10018055793</c:v>
                </c:pt>
                <c:pt idx="153">
                  <c:v>923778.98679441004</c:v>
                </c:pt>
                <c:pt idx="154">
                  <c:v>1387933.0493739054</c:v>
                </c:pt>
                <c:pt idx="155">
                  <c:v>188760.49534629507</c:v>
                </c:pt>
                <c:pt idx="156">
                  <c:v>4772265.1019848464</c:v>
                </c:pt>
                <c:pt idx="157">
                  <c:v>589233.44409119699</c:v>
                </c:pt>
                <c:pt idx="158">
                  <c:v>1.885607971652856</c:v>
                </c:pt>
                <c:pt idx="159">
                  <c:v>241173.77676051419</c:v>
                </c:pt>
                <c:pt idx="160">
                  <c:v>0</c:v>
                </c:pt>
                <c:pt idx="161">
                  <c:v>442037.59505752049</c:v>
                </c:pt>
                <c:pt idx="162">
                  <c:v>3097162.3961813897</c:v>
                </c:pt>
                <c:pt idx="163">
                  <c:v>7480641.7746405788</c:v>
                </c:pt>
                <c:pt idx="164">
                  <c:v>22462.555043351716</c:v>
                </c:pt>
                <c:pt idx="165">
                  <c:v>5184082.3076467691</c:v>
                </c:pt>
                <c:pt idx="166">
                  <c:v>747081.34433930484</c:v>
                </c:pt>
                <c:pt idx="167">
                  <c:v>0</c:v>
                </c:pt>
                <c:pt idx="168">
                  <c:v>423271.94635735732</c:v>
                </c:pt>
                <c:pt idx="169">
                  <c:v>871066.24866339215</c:v>
                </c:pt>
                <c:pt idx="170">
                  <c:v>4508259.6425158493</c:v>
                </c:pt>
                <c:pt idx="171">
                  <c:v>13799.3131554841</c:v>
                </c:pt>
                <c:pt idx="172">
                  <c:v>144578.6037194652</c:v>
                </c:pt>
                <c:pt idx="173">
                  <c:v>134030.15964352275</c:v>
                </c:pt>
                <c:pt idx="174">
                  <c:v>818070.49169109319</c:v>
                </c:pt>
                <c:pt idx="175">
                  <c:v>0</c:v>
                </c:pt>
                <c:pt idx="176">
                  <c:v>88227.607664579846</c:v>
                </c:pt>
                <c:pt idx="177">
                  <c:v>736458.71425298613</c:v>
                </c:pt>
                <c:pt idx="178">
                  <c:v>0</c:v>
                </c:pt>
                <c:pt idx="179">
                  <c:v>1616883.5786520781</c:v>
                </c:pt>
                <c:pt idx="180">
                  <c:v>718041.49502886122</c:v>
                </c:pt>
                <c:pt idx="181">
                  <c:v>1385555.4636274511</c:v>
                </c:pt>
                <c:pt idx="182">
                  <c:v>2883942.5847883681</c:v>
                </c:pt>
                <c:pt idx="183">
                  <c:v>51753.954504229419</c:v>
                </c:pt>
                <c:pt idx="184">
                  <c:v>298364.46712628147</c:v>
                </c:pt>
                <c:pt idx="185">
                  <c:v>752731.45924565941</c:v>
                </c:pt>
                <c:pt idx="186">
                  <c:v>67751.939368648775</c:v>
                </c:pt>
                <c:pt idx="187">
                  <c:v>856871.46007383743</c:v>
                </c:pt>
                <c:pt idx="188">
                  <c:v>19328593.908540092</c:v>
                </c:pt>
                <c:pt idx="189">
                  <c:v>332297.0002419278</c:v>
                </c:pt>
                <c:pt idx="190">
                  <c:v>199857.24751239186</c:v>
                </c:pt>
                <c:pt idx="191">
                  <c:v>0</c:v>
                </c:pt>
                <c:pt idx="192">
                  <c:v>5275803.9184539085</c:v>
                </c:pt>
                <c:pt idx="193">
                  <c:v>2454967.6651778626</c:v>
                </c:pt>
                <c:pt idx="194">
                  <c:v>394713.88463776169</c:v>
                </c:pt>
                <c:pt idx="195">
                  <c:v>412506.51520033489</c:v>
                </c:pt>
                <c:pt idx="196">
                  <c:v>0</c:v>
                </c:pt>
                <c:pt idx="197">
                  <c:v>973483.93782894104</c:v>
                </c:pt>
                <c:pt idx="198">
                  <c:v>36354.26546784948</c:v>
                </c:pt>
                <c:pt idx="199">
                  <c:v>3400456.5986309396</c:v>
                </c:pt>
                <c:pt idx="200">
                  <c:v>0</c:v>
                </c:pt>
                <c:pt idx="201">
                  <c:v>4086105.2780333213</c:v>
                </c:pt>
                <c:pt idx="202">
                  <c:v>0</c:v>
                </c:pt>
                <c:pt idx="203">
                  <c:v>30049.356343501888</c:v>
                </c:pt>
                <c:pt idx="204">
                  <c:v>7441668.7033984857</c:v>
                </c:pt>
                <c:pt idx="205">
                  <c:v>1736884.8827130769</c:v>
                </c:pt>
                <c:pt idx="206">
                  <c:v>658755.77473495551</c:v>
                </c:pt>
                <c:pt idx="207">
                  <c:v>773410.02613494906</c:v>
                </c:pt>
                <c:pt idx="208">
                  <c:v>35296.974345516159</c:v>
                </c:pt>
                <c:pt idx="209">
                  <c:v>1480230.3984141578</c:v>
                </c:pt>
                <c:pt idx="210">
                  <c:v>1088830.3643710336</c:v>
                </c:pt>
                <c:pt idx="211">
                  <c:v>8382660.2237838637</c:v>
                </c:pt>
                <c:pt idx="212">
                  <c:v>0</c:v>
                </c:pt>
                <c:pt idx="213">
                  <c:v>508135.8407241028</c:v>
                </c:pt>
                <c:pt idx="214">
                  <c:v>8724937.871259585</c:v>
                </c:pt>
                <c:pt idx="215">
                  <c:v>6687003.1560250605</c:v>
                </c:pt>
                <c:pt idx="216">
                  <c:v>1270257.6660188593</c:v>
                </c:pt>
                <c:pt idx="217">
                  <c:v>0</c:v>
                </c:pt>
                <c:pt idx="218">
                  <c:v>5736039.458421546</c:v>
                </c:pt>
                <c:pt idx="219">
                  <c:v>141.93632175136855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-255984779.33309215</c:v>
                </c:pt>
                <c:pt idx="1">
                  <c:v>-264651327.60512912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-166086580.97243378</c:v>
                </c:pt>
                <c:pt idx="1">
                  <c:v>-172383710.8117581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/>
  </sheetPr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>
    <tabColor theme="4"/>
  </sheetPr>
  <sheetViews>
    <sheetView zoomScale="7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>
    <tabColor theme="4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5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8">
    <tabColor theme="5"/>
  </sheetPr>
  <sheetViews>
    <sheetView zoomScale="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01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60.588306365738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4.6204107569660941E-3" maxValue="2.4216311037351709E-2"/>
    </cacheField>
    <cacheField name="2019/20 Entry Interruptible Price" numFmtId="164">
      <sharedItems containsSemiMixedTypes="0" containsString="0" containsNumber="1" minValue="4.1583696812694847E-3" maxValue="2.1794679933616536E-2"/>
    </cacheField>
    <cacheField name="2019/20 Entry Revenue Recovery Price" numFmtId="164">
      <sharedItems containsSemiMixedTypes="0" containsString="0" containsNumber="1" minValue="0" maxValue="3.6576750923360726E-2"/>
    </cacheField>
    <cacheField name="2019/20 Entry Combined Price" numFmtId="164">
      <sharedItems containsSemiMixedTypes="0" containsString="0" containsNumber="1" minValue="4.6204107569660941E-3" maxValue="6.0662900063265565E-2"/>
    </cacheField>
    <cacheField name="2020/21 Entry Firm Price" numFmtId="164">
      <sharedItems containsSemiMixedTypes="0" containsString="0" containsNumber="1" minValue="4.3899765872450697E-3" maxValue="2.3008568734530475E-2"/>
    </cacheField>
    <cacheField name="2020/21 Entry Interruptible Price" numFmtId="164">
      <sharedItems containsSemiMixedTypes="0" containsString="0" containsNumber="1" minValue="3.9509789285205625E-3" maxValue="2.0707711861077428E-2"/>
    </cacheField>
    <cacheField name="2020/21 Entry Revenue Recovery Price" numFmtId="164">
      <sharedItems containsSemiMixedTypes="0" containsString="0" containsNumber="1" minValue="0" maxValue="4.1801138294479186E-2"/>
    </cacheField>
    <cacheField name="2020/21 Entry Combined Price" numFmtId="164">
      <sharedItems containsSemiMixedTypes="0" containsString="0" containsNumber="1" minValue="4.3899765872450697E-3" maxValue="6.120391459185183E-2"/>
    </cacheField>
    <cacheField name="2021/22 Entry Firm Price" numFmtId="164">
      <sharedItems containsSemiMixedTypes="0" containsString="0" containsNumber="1" minValue="1.6527624639430156E-2" maxValue="8.7034242775192963E-2"/>
    </cacheField>
    <cacheField name="2021/22 Entry Interruptible Price" numFmtId="164">
      <sharedItems containsSemiMixedTypes="0" containsString="0" containsNumber="1" minValue="1.487486217548714E-2" maxValue="7.8330818497673663E-2"/>
    </cacheField>
    <cacheField name="2021/22 Entry Revenue Recovery Price" numFmtId="164">
      <sharedItems containsSemiMixedTypes="0" containsString="0" containsNumber="1" minValue="0" maxValue="1.0891677532896829E-16"/>
    </cacheField>
    <cacheField name="2021/22 Entry Combined Price" numFmtId="164">
      <sharedItems containsSemiMixedTypes="0" containsString="0" containsNumber="1" minValue="1.6527624639430156E-2" maxValue="8.703424277519307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60.588495717595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7478391869436788E-2"/>
    </cacheField>
    <cacheField name="2019/20 Exit Combined Price" numFmtId="164">
      <sharedItems containsSemiMixedTypes="0" containsString="0" containsNumber="1" minValue="4.3825502293524544E-3" maxValue="4.0485545797169578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1594673380874155E-2"/>
    </cacheField>
    <cacheField name="2020/21 Exit Combined Price" numFmtId="164">
      <sharedItems containsSemiMixedTypes="0" containsString="0" containsNumber="1" minValue="4.553941174305234E-3" maxValue="4.2302301299211469E-2"/>
    </cacheField>
    <cacheField name="2021/22 Exit Firm Price" numFmtId="164">
      <sharedItems containsSemiMixedTypes="0" containsString="0" containsNumber="1" minValue="7.6363410965666796E-3" maxValue="3.6183694569025732E-2"/>
    </cacheField>
    <cacheField name="2021/22 Exit Interruptible Price" numFmtId="164">
      <sharedItems containsSemiMixedTypes="0" containsString="0" containsNumber="1" minValue="6.8727069869100122E-3" maxValue="3.2565325112123157E-2"/>
    </cacheField>
    <cacheField name="2021/22 Exit Revenue Recovery Price" numFmtId="164">
      <sharedItems containsSemiMixedTypes="0" containsString="0" containsNumber="1" minValue="-8.9496849663774175E-6" maxValue="0"/>
    </cacheField>
    <cacheField name="2021/22 Exit Combined Price" numFmtId="164">
      <sharedItems containsSemiMixedTypes="0" containsString="0" containsNumber="1" minValue="7.6363410965666796E-3" maxValue="3.6183311686101831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60.588690625002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21035757.44933249"/>
    </cacheField>
    <cacheField name="2019/20 Entry Combined Revenue" numFmtId="165">
      <sharedItems containsSemiMixedTypes="0" containsString="0" containsNumber="1" minValue="0" maxValue="192716971.82072514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26843217.44328716"/>
    </cacheField>
    <cacheField name="2020/21 Entry Combined Revenue" numFmtId="165">
      <sharedItems containsSemiMixedTypes="0" containsString="0" containsNumber="1" minValue="0" maxValue="196417272.88051832"/>
    </cacheField>
    <cacheField name="2021/22 Entry Capacity Revenue" numFmtId="165">
      <sharedItems containsSemiMixedTypes="0" containsString="0" containsNumber="1" minValue="0" maxValue="270516305.38568628"/>
    </cacheField>
    <cacheField name="2021/22 Entry Revenue Recovery Revenue" numFmtId="165">
      <sharedItems containsSemiMixedTypes="0" containsString="0" containsNumber="1" minValue="0" maxValue="3.617025558004163E-7"/>
    </cacheField>
    <cacheField name="2021/22 Entry Combined Revenue" numFmtId="165">
      <sharedItems containsSemiMixedTypes="0" containsString="0" containsNumber="1" minValue="0" maxValue="270516305.385686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60.588928124998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4230415.723139167"/>
    </cacheField>
    <cacheField name="2019/20 Exit Combined Revenue" numFmtId="165">
      <sharedItems containsSemiMixedTypes="0" containsString="0" containsNumber="1" minValue="0" maxValue="28557481.47999189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7860148.231850322"/>
    </cacheField>
    <cacheField name="2020/21 Exit Combined Revenue" numFmtId="165">
      <sharedItems containsSemiMixedTypes="0" containsString="0" containsNumber="1" minValue="0" maxValue="32344150.133349858"/>
    </cacheField>
    <cacheField name="2021/22 Exit Capacity Revenue" numFmtId="165">
      <sharedItems containsSemiMixedTypes="0" containsString="0" containsNumber="1" minValue="0" maxValue="19328593.908541888"/>
    </cacheField>
    <cacheField name="2021/22 Exit Revenue Recovery Revenue" numFmtId="165">
      <sharedItems containsSemiMixedTypes="0" containsString="0" containsNumber="1" minValue="-8.9496849663774175E-6" maxValue="0"/>
    </cacheField>
    <cacheField name="2021/22 Exit Combined Revenue" numFmtId="165">
      <sharedItems containsSemiMixedTypes="0" containsString="0" containsNumber="1" minValue="0" maxValue="19328593.9085400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6.6585561344794817E-3"/>
    <n v="5.9927005210315331E-3"/>
    <n v="0"/>
    <n v="6.6585561344794817E-3"/>
    <n v="6.3264733532946496E-3"/>
    <n v="5.6938260179651848E-3"/>
    <n v="0"/>
    <n v="6.3264733532946496E-3"/>
    <n v="2.2350109623303575E-2"/>
    <n v="2.0115098660973215E-2"/>
    <n v="0"/>
    <n v="2.2350109623303575E-2"/>
  </r>
  <r>
    <x v="1"/>
    <s v="INTERCONNECTION POINT"/>
    <n v="1.09E-2"/>
    <n v="0"/>
    <n v="4.3400000000000001E-2"/>
    <n v="5.4300000000000001E-2"/>
    <n v="5.2098532992366489E-3"/>
    <n v="4.6888679693129843E-3"/>
    <n v="3.6576750923360726E-2"/>
    <n v="4.1786604222597376E-2"/>
    <n v="4.9500218075087922E-3"/>
    <n v="4.4550196267579131E-3"/>
    <n v="4.1801138294479186E-2"/>
    <n v="4.675116010198798E-2"/>
    <n v="1.8016349606550401E-2"/>
    <n v="1.621471464589536E-2"/>
    <n v="8.9106717284097368E-17"/>
    <n v="1.8016349606550491E-2"/>
  </r>
  <r>
    <x v="2"/>
    <s v="BEACH TERMINAL"/>
    <n v="1.09E-2"/>
    <n v="0"/>
    <n v="4.3400000000000001E-2"/>
    <n v="5.4300000000000001E-2"/>
    <n v="1.0419706598473298E-2"/>
    <n v="9.3777359386259685E-3"/>
    <n v="3.6446589025913856E-2"/>
    <n v="4.6866295624387155E-2"/>
    <n v="9.9000436150175845E-3"/>
    <n v="8.9100392535158262E-3"/>
    <n v="3.8195345857321358E-2"/>
    <n v="4.8095389472338941E-2"/>
    <n v="3.6032699213100809E-2"/>
    <n v="3.2429429291790733E-2"/>
    <n v="1.0891677532896829E-16"/>
    <n v="3.603269921310092E-2"/>
  </r>
  <r>
    <x v="3"/>
    <s v="ONSHORE FIELD"/>
    <n v="1E-4"/>
    <n v="0"/>
    <n v="4.3400000000000001E-2"/>
    <n v="4.3500000000000004E-2"/>
    <n v="1.1898317381707418E-2"/>
    <n v="1.0708485643536676E-2"/>
    <n v="3.6446589025913856E-2"/>
    <n v="4.8344906407621277E-2"/>
    <n v="1.1304911506959755E-2"/>
    <n v="1.0174420356263779E-2"/>
    <n v="3.8195345857321358E-2"/>
    <n v="4.9500257364281111E-2"/>
    <n v="4.0950012044296956E-2"/>
    <n v="3.685501083986726E-2"/>
    <n v="1.0891677532896829E-16"/>
    <n v="4.0950012044297067E-2"/>
  </r>
  <r>
    <x v="4"/>
    <s v="BEACH TERMINAL"/>
    <n v="1.4E-3"/>
    <n v="0"/>
    <n v="4.3400000000000001E-2"/>
    <n v="4.48E-2"/>
    <n v="1.3143647454315338E-2"/>
    <n v="1.1829282708883804E-2"/>
    <n v="3.6446589025913856E-2"/>
    <n v="4.9590236480229193E-2"/>
    <n v="1.2488133118566154E-2"/>
    <n v="1.1239319806709537E-2"/>
    <n v="3.8195345857321358E-2"/>
    <n v="5.0683478975887514E-2"/>
    <n v="4.6936723304619933E-2"/>
    <n v="4.2243050974157939E-2"/>
    <n v="1.0891677532896829E-16"/>
    <n v="4.6936723304620044E-2"/>
  </r>
  <r>
    <x v="5"/>
    <s v="STORAGE SITE"/>
    <n v="1E-4"/>
    <n v="0"/>
    <n v="0"/>
    <n v="1E-4"/>
    <n v="6.4587663098179199E-3"/>
    <n v="5.8128896788361287E-3"/>
    <n v="0"/>
    <n v="6.4587663098179199E-3"/>
    <n v="6.1366476648941739E-3"/>
    <n v="5.5229828984047569E-3"/>
    <n v="0"/>
    <n v="6.1366476648941739E-3"/>
    <n v="2.1513782761857163E-2"/>
    <n v="1.9362404485671447E-2"/>
    <n v="0"/>
    <n v="2.1513782761857163E-2"/>
  </r>
  <r>
    <x v="6"/>
    <s v="ONSHORE FIELD"/>
    <n v="4.1000000000000003E-3"/>
    <n v="0"/>
    <n v="4.3400000000000001E-2"/>
    <n v="4.7500000000000001E-2"/>
    <n v="1.3090223389258549E-2"/>
    <n v="1.1781201050332694E-2"/>
    <n v="3.6446589025913856E-2"/>
    <n v="4.9536812415172403E-2"/>
    <n v="1.2437373476808945E-2"/>
    <n v="1.119363612912805E-2"/>
    <n v="3.8195345857321358E-2"/>
    <n v="5.0632719334130299E-2"/>
    <n v="4.7799768146670897E-2"/>
    <n v="4.3019791332003808E-2"/>
    <n v="1.0891677532896829E-16"/>
    <n v="4.7799768146671008E-2"/>
  </r>
  <r>
    <x v="7"/>
    <s v="STORAGE SITE"/>
    <n v="1E-4"/>
    <n v="0"/>
    <n v="0"/>
    <n v="1E-4"/>
    <n v="5.2242375445691229E-3"/>
    <n v="4.7018137901122109E-3"/>
    <n v="0"/>
    <n v="5.2242375445691229E-3"/>
    <n v="4.9636886660536826E-3"/>
    <n v="4.4673197994483139E-3"/>
    <n v="0"/>
    <n v="4.9636886660536826E-3"/>
    <n v="1.7923091485233928E-2"/>
    <n v="1.6130782336710538E-2"/>
    <n v="0"/>
    <n v="1.7923091485233928E-2"/>
  </r>
  <r>
    <x v="8"/>
    <s v="STORAGE SITE"/>
    <n v="1.35E-2"/>
    <n v="0"/>
    <n v="0"/>
    <n v="1.35E-2"/>
    <n v="5.0514660639624925E-3"/>
    <n v="4.5463194575662436E-3"/>
    <n v="0"/>
    <n v="5.0514660639624925E-3"/>
    <n v="4.7995338333554748E-3"/>
    <n v="4.3195804500199275E-3"/>
    <n v="0"/>
    <n v="4.7995338333554748E-3"/>
    <n v="1.8436748418191595E-2"/>
    <n v="1.6593073576372436E-2"/>
    <n v="0"/>
    <n v="1.8436748418191595E-2"/>
  </r>
  <r>
    <x v="9"/>
    <s v="STORAGE SITE"/>
    <n v="1E-4"/>
    <n v="0"/>
    <n v="0"/>
    <n v="1E-4"/>
    <n v="7.1031158918052105E-3"/>
    <n v="6.3928043026246894E-3"/>
    <n v="0"/>
    <n v="7.1031158918052105E-3"/>
    <n v="6.7488615410437368E-3"/>
    <n v="6.073975386939363E-3"/>
    <n v="0"/>
    <n v="6.7488615410437368E-3"/>
    <n v="2.3873136278776418E-2"/>
    <n v="2.1485822650898777E-2"/>
    <n v="0"/>
    <n v="2.3873136278776418E-2"/>
  </r>
  <r>
    <x v="10"/>
    <s v="BEACH TERMINAL"/>
    <n v="1.4E-2"/>
    <n v="0"/>
    <n v="4.3400000000000001E-2"/>
    <n v="5.74E-2"/>
    <n v="1.0040470378728527E-2"/>
    <n v="9.0364233408556736E-3"/>
    <n v="3.6446589025913856E-2"/>
    <n v="4.6487059404642386E-2"/>
    <n v="9.5397210780646009E-3"/>
    <n v="8.5857489702581419E-3"/>
    <n v="3.8195345857321358E-2"/>
    <n v="4.7735066935385956E-2"/>
    <n v="3.6261083645817815E-2"/>
    <n v="3.2634975281236038E-2"/>
    <n v="1.0891677532896829E-16"/>
    <n v="3.6261083645817926E-2"/>
  </r>
  <r>
    <x v="11"/>
    <s v="STORAGE SITE"/>
    <n v="1E-3"/>
    <n v="0"/>
    <n v="0"/>
    <n v="1E-3"/>
    <n v="5.7456185825352016E-3"/>
    <n v="5.1710567242816818E-3"/>
    <n v="0"/>
    <n v="5.7456185825352016E-3"/>
    <n v="5.4590668196634598E-3"/>
    <n v="4.9131601376971139E-3"/>
    <n v="0"/>
    <n v="5.4590668196634598E-3"/>
    <n v="2.030717142583947E-2"/>
    <n v="1.8276454283255524E-2"/>
    <n v="0"/>
    <n v="2.030717142583947E-2"/>
  </r>
  <r>
    <x v="12"/>
    <s v="STORAGE SITE"/>
    <n v="1.4800000000000001E-2"/>
    <n v="0"/>
    <n v="0"/>
    <n v="1.4800000000000001E-2"/>
    <n v="8.6936074927202508E-3"/>
    <n v="7.8242467434482248E-3"/>
    <n v="0"/>
    <n v="8.6936074927202508E-3"/>
    <n v="8.260030408378749E-3"/>
    <n v="7.4340273675408738E-3"/>
    <n v="0"/>
    <n v="8.260030408378749E-3"/>
    <n v="3.140882097854894E-2"/>
    <n v="2.8267938880694045E-2"/>
    <n v="0"/>
    <n v="3.140882097854894E-2"/>
  </r>
  <r>
    <x v="13"/>
    <s v="STORAGE SITE"/>
    <n v="1.5900000000000001E-2"/>
    <n v="0"/>
    <n v="0"/>
    <n v="1.5900000000000001E-2"/>
    <n v="4.8192571480390146E-3"/>
    <n v="4.3373314332351134E-3"/>
    <n v="0"/>
    <n v="4.8192571480390146E-3"/>
    <n v="4.578905894006855E-3"/>
    <n v="4.1210153046061689E-3"/>
    <n v="0"/>
    <n v="4.578905894006855E-3"/>
    <n v="1.7495814176042613E-2"/>
    <n v="1.5746232758438353E-2"/>
    <n v="0"/>
    <n v="1.7495814176042613E-2"/>
  </r>
  <r>
    <x v="14"/>
    <s v="STORAGE SITE"/>
    <n v="1E-4"/>
    <n v="0"/>
    <n v="0"/>
    <n v="1E-4"/>
    <n v="5.1515257583113856E-3"/>
    <n v="4.6363731824802471E-3"/>
    <n v="0"/>
    <n v="5.1515257583113856E-3"/>
    <n v="4.8946032413851133E-3"/>
    <n v="4.4051429172466015E-3"/>
    <n v="0"/>
    <n v="4.8946032413851133E-3"/>
    <n v="1.767273499733649E-2"/>
    <n v="1.5905461497602844E-2"/>
    <n v="0"/>
    <n v="1.767273499733649E-2"/>
  </r>
  <r>
    <x v="15"/>
    <s v="ONSHORE FIELD"/>
    <n v="5.3E-3"/>
    <n v="0"/>
    <n v="4.3400000000000001E-2"/>
    <n v="4.87E-2"/>
    <n v="9.2408215139321882E-3"/>
    <n v="8.3167393625389694E-3"/>
    <n v="3.6446589025913856E-2"/>
    <n v="4.5687410539846041E-2"/>
    <n v="8.7799531744901394E-3"/>
    <n v="7.901957857041125E-3"/>
    <n v="3.8195345857321358E-2"/>
    <n v="4.6975299031811496E-2"/>
    <n v="3.3055249278860312E-2"/>
    <n v="2.9749724350974279E-2"/>
    <n v="1.0891677532896829E-16"/>
    <n v="3.3055249278860423E-2"/>
  </r>
  <r>
    <x v="16"/>
    <s v="STORAGE SITE"/>
    <n v="1.26E-2"/>
    <n v="0"/>
    <n v="0"/>
    <n v="1.26E-2"/>
    <n v="4.959888908183642E-3"/>
    <n v="4.4639000173652774E-3"/>
    <n v="0"/>
    <n v="4.959888908183642E-3"/>
    <n v="4.7125239134712888E-3"/>
    <n v="4.2412715221241595E-3"/>
    <n v="0"/>
    <n v="4.7125239134712888E-3"/>
    <n v="1.8051627252441447E-2"/>
    <n v="1.6246464527197302E-2"/>
    <n v="0"/>
    <n v="1.8051627252441447E-2"/>
  </r>
  <r>
    <x v="17"/>
    <s v="STORAGE SITE"/>
    <n v="5.3E-3"/>
    <n v="0"/>
    <n v="0"/>
    <n v="5.3E-3"/>
    <n v="4.6204107569660941E-3"/>
    <n v="4.1583696812694847E-3"/>
    <n v="0"/>
    <n v="4.6204107569660941E-3"/>
    <n v="4.3899765872450697E-3"/>
    <n v="3.9509789285205625E-3"/>
    <n v="0"/>
    <n v="4.3899765872450697E-3"/>
    <n v="1.6527624639430156E-2"/>
    <n v="1.487486217548714E-2"/>
    <n v="0"/>
    <n v="1.6527624639430156E-2"/>
  </r>
  <r>
    <x v="18"/>
    <s v="LNG IMPORTATION TERMINAL"/>
    <n v="9.4000000000000004E-3"/>
    <n v="0"/>
    <n v="4.3400000000000001E-2"/>
    <n v="5.28E-2"/>
    <n v="1.2689153439549844E-2"/>
    <n v="1.1420238095594859E-2"/>
    <n v="3.6446589025913856E-2"/>
    <n v="4.9135742465463698E-2"/>
    <n v="1.2056306125510311E-2"/>
    <n v="1.085067551295928E-2"/>
    <n v="3.8195345857321358E-2"/>
    <n v="5.0251651982831672E-2"/>
    <n v="4.2239512157332779E-2"/>
    <n v="3.8015560941599504E-2"/>
    <n v="1.0891677532896829E-16"/>
    <n v="4.223951215733289E-2"/>
  </r>
  <r>
    <x v="19"/>
    <s v="LNG IMPORTATION TERMINAL"/>
    <n v="2.2800000000000001E-2"/>
    <n v="0"/>
    <n v="4.3400000000000001E-2"/>
    <n v="6.6200000000000009E-2"/>
    <n v="1.9220667757551237E-2"/>
    <n v="1.7298600981796114E-2"/>
    <n v="3.6446589025913856E-2"/>
    <n v="5.5667256783465097E-2"/>
    <n v="1.8262073630499365E-2"/>
    <n v="1.6435866267449428E-2"/>
    <n v="3.8195345857321358E-2"/>
    <n v="5.6457419487820723E-2"/>
    <n v="6.5105073710429062E-2"/>
    <n v="5.8594566339386152E-2"/>
    <n v="1.0891677532896829E-16"/>
    <n v="6.5105073710429173E-2"/>
  </r>
  <r>
    <x v="20"/>
    <s v="STORAGE SITE"/>
    <n v="1E-4"/>
    <n v="0"/>
    <n v="0"/>
    <n v="1E-4"/>
    <n v="5.3766295522449659E-3"/>
    <n v="4.8389665970204696E-3"/>
    <n v="0"/>
    <n v="5.3766295522449659E-3"/>
    <n v="5.108480413144911E-3"/>
    <n v="4.5976323718304197E-3"/>
    <n v="0"/>
    <n v="5.108480413144911E-3"/>
    <n v="1.8522381177324611E-2"/>
    <n v="1.6670143059592149E-2"/>
    <n v="0"/>
    <n v="1.8522381177324611E-2"/>
  </r>
  <r>
    <x v="21"/>
    <s v="INTERCONNECTION POINT"/>
    <n v="7.7000000000000002E-3"/>
    <n v="0"/>
    <n v="4.3400000000000001E-2"/>
    <n v="5.11E-2"/>
    <n v="7.1323815882981187E-3"/>
    <n v="6.4191434294683068E-3"/>
    <n v="3.6576750923360726E-2"/>
    <n v="4.3709132511658845E-2"/>
    <n v="6.7766676667695919E-3"/>
    <n v="6.0990009000926326E-3"/>
    <n v="4.1801138294479186E-2"/>
    <n v="4.8577805961248777E-2"/>
    <n v="2.6097752452921886E-2"/>
    <n v="2.3487977207629695E-2"/>
    <n v="8.9106717284097368E-17"/>
    <n v="2.6097752452921976E-2"/>
  </r>
  <r>
    <x v="22"/>
    <s v="BEACH TERMINAL"/>
    <n v="4.8800000000000003E-2"/>
    <n v="0"/>
    <n v="4.3400000000000001E-2"/>
    <n v="9.2200000000000004E-2"/>
    <n v="2.4216311037351709E-2"/>
    <n v="2.1794679933616536E-2"/>
    <n v="3.6446589025913856E-2"/>
    <n v="6.0662900063265565E-2"/>
    <n v="2.3008568734530475E-2"/>
    <n v="2.0707711861077428E-2"/>
    <n v="3.8195345857321358E-2"/>
    <n v="6.120391459185183E-2"/>
    <n v="8.7034242775192963E-2"/>
    <n v="7.8330818497673663E-2"/>
    <n v="1.0891677532896829E-16"/>
    <n v="8.7034242775193074E-2"/>
  </r>
  <r>
    <x v="23"/>
    <s v="BEACH TERMINAL"/>
    <n v="1.0999999999999999E-2"/>
    <n v="0"/>
    <n v="4.3400000000000001E-2"/>
    <n v="5.4400000000000004E-2"/>
    <n v="1.2041787327918448E-2"/>
    <n v="1.0837608595126603E-2"/>
    <n v="3.6446589025913856E-2"/>
    <n v="4.8488376353832303E-2"/>
    <n v="1.1441226163376426E-2"/>
    <n v="1.0297103547038784E-2"/>
    <n v="3.8195345857321358E-2"/>
    <n v="4.9636572020697781E-2"/>
    <n v="4.4022967310640128E-2"/>
    <n v="3.9620670579576113E-2"/>
    <n v="1.0891677532896829E-16"/>
    <n v="4.4022967310640239E-2"/>
  </r>
  <r>
    <x v="24"/>
    <s v="BEACH TERMINAL"/>
    <n v="1.4200000000000001E-2"/>
    <n v="0"/>
    <n v="4.3400000000000001E-2"/>
    <n v="5.7599999999999998E-2"/>
    <n v="9.6904326276841118E-3"/>
    <n v="8.7213893649156996E-3"/>
    <n v="3.6446589025913856E-2"/>
    <n v="4.6137021653597968E-2"/>
    <n v="9.2071407919027907E-3"/>
    <n v="8.2864267127125118E-3"/>
    <n v="3.8195345857321358E-2"/>
    <n v="4.7402486649224147E-2"/>
    <n v="3.4319875136466164E-2"/>
    <n v="3.0887887622819549E-2"/>
    <n v="1.0891677532896829E-16"/>
    <n v="3.4319875136466275E-2"/>
  </r>
  <r>
    <x v="25"/>
    <s v="ONSHORE FIELD"/>
    <n v="1E-4"/>
    <n v="0"/>
    <n v="4.3400000000000001E-2"/>
    <n v="4.3500000000000004E-2"/>
    <n v="1.4169527198449976E-2"/>
    <n v="1.2752574478604979E-2"/>
    <n v="3.6446589025913856E-2"/>
    <n v="5.0616116224363836E-2"/>
    <n v="1.346284906807131E-2"/>
    <n v="1.2116564161264179E-2"/>
    <n v="3.8195345857321358E-2"/>
    <n v="5.165819492539267E-2"/>
    <n v="4.6869906803427459E-2"/>
    <n v="4.218291612308471E-2"/>
    <n v="1.0891677532896829E-16"/>
    <n v="4.686990680342757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90665524042993E-2"/>
    <n v="3.8694679718396977E-2"/>
    <n v="1.7444563531392638E-2"/>
    <n v="1.5700107178253375E-2"/>
    <n v="2.299683524600241E-2"/>
    <n v="4.0441398777395048E-2"/>
    <n v="2.1926539497387671E-2"/>
    <n v="1.9733885547648905E-2"/>
    <n v="-3.6891033775328577E-7"/>
    <n v="2.1926170587049917E-2"/>
  </r>
  <r>
    <x v="1"/>
    <x v="1"/>
    <n v="2.5399999999999999E-2"/>
    <n v="0"/>
    <n v="2.0199999999999999E-2"/>
    <n v="4.5600000000000002E-2"/>
    <n v="1.2930056372265374E-2"/>
    <n v="1.1637050735038837E-2"/>
    <n v="2.190665524042993E-2"/>
    <n v="3.4836711612695304E-2"/>
    <n v="1.3435719619452552E-2"/>
    <n v="1.2092147657507298E-2"/>
    <n v="2.299683524600241E-2"/>
    <n v="3.6432554865454964E-2"/>
    <n v="2.6609731350841302E-2"/>
    <n v="2.394875821575717E-2"/>
    <n v="-1.0516797806508336E-6"/>
    <n v="2.6608679671060651E-2"/>
  </r>
  <r>
    <x v="2"/>
    <x v="2"/>
    <n v="1.7299999999999999E-2"/>
    <n v="0"/>
    <n v="2.0199999999999999E-2"/>
    <n v="3.7499999999999999E-2"/>
    <n v="9.6944941814094149E-3"/>
    <n v="8.725044763268474E-3"/>
    <n v="2.190665524042993E-2"/>
    <n v="3.1601149421839343E-2"/>
    <n v="1.0073622413063815E-2"/>
    <n v="9.0662601717574325E-3"/>
    <n v="2.299683524600241E-2"/>
    <n v="3.3070457659066223E-2"/>
    <n v="2.057562178889643E-2"/>
    <n v="1.8518059610006788E-2"/>
    <n v="-8.1527529930918865E-7"/>
    <n v="2.0574806513597121E-2"/>
  </r>
  <r>
    <x v="3"/>
    <x v="3"/>
    <n v="1.7299999999999999E-2"/>
    <n v="0"/>
    <n v="2.0199999999999999E-2"/>
    <n v="3.7499999999999999E-2"/>
    <n v="9.6944941814094132E-3"/>
    <n v="8.7250447632684722E-3"/>
    <n v="2.190665524042993E-2"/>
    <n v="3.1601149421839343E-2"/>
    <n v="1.0073622413063815E-2"/>
    <n v="9.0662601717574325E-3"/>
    <n v="2.299683524600241E-2"/>
    <n v="3.3070457659066223E-2"/>
    <n v="2.0575621788896426E-2"/>
    <n v="1.8518059610006785E-2"/>
    <n v="-6.0555492759890401E-7"/>
    <n v="2.0575016233968828E-2"/>
  </r>
  <r>
    <x v="4"/>
    <x v="1"/>
    <n v="1E-4"/>
    <n v="0"/>
    <n v="2.0199999999999999E-2"/>
    <n v="2.0299999999999999E-2"/>
    <n v="1.807031255783919E-2"/>
    <n v="1.6263281302055271E-2"/>
    <n v="2.190665524042993E-2"/>
    <n v="3.997696779826912E-2"/>
    <n v="1.8776998798224333E-2"/>
    <n v="1.68992989184019E-2"/>
    <n v="2.299683524600241E-2"/>
    <n v="4.1773834044226743E-2"/>
    <n v="2.2960092357960957E-2"/>
    <n v="2.0664083122164861E-2"/>
    <n v="0"/>
    <n v="2.2960092357960957E-2"/>
  </r>
  <r>
    <x v="5"/>
    <x v="0"/>
    <n v="1E-4"/>
    <n v="0"/>
    <n v="2.0199999999999999E-2"/>
    <n v="2.0299999999999999E-2"/>
    <n v="1.3931322426981831E-2"/>
    <n v="1.2538190184283649E-2"/>
    <n v="2.190665524042993E-2"/>
    <n v="3.5837977667411758E-2"/>
    <n v="1.4476142769076361E-2"/>
    <n v="1.3028528492168725E-2"/>
    <n v="2.299683524600241E-2"/>
    <n v="3.7472978015078769E-2"/>
    <n v="2.0826817577152625E-2"/>
    <n v="1.874413581943736E-2"/>
    <n v="-7.8850864357560882E-8"/>
    <n v="2.0826738726288267E-2"/>
  </r>
  <r>
    <x v="6"/>
    <x v="3"/>
    <n v="2.0799999999999999E-2"/>
    <n v="0"/>
    <n v="2.0199999999999999E-2"/>
    <n v="4.0999999999999995E-2"/>
    <n v="9.9870823308106753E-3"/>
    <n v="8.9883740977296078E-3"/>
    <n v="2.190665524042993E-2"/>
    <n v="3.1893737571240602E-2"/>
    <n v="1.0377652977676202E-2"/>
    <n v="9.3398876799085824E-3"/>
    <n v="2.299683524600241E-2"/>
    <n v="3.3374488223678611E-2"/>
    <n v="2.0928445153949468E-2"/>
    <n v="1.8835600638554523E-2"/>
    <n v="-1.5393859457141239E-6"/>
    <n v="2.0926905768003753E-2"/>
  </r>
  <r>
    <x v="7"/>
    <x v="4"/>
    <n v="1.4E-3"/>
    <n v="0"/>
    <n v="2.0199999999999999E-2"/>
    <n v="2.1599999999999998E-2"/>
    <n v="8.6363206867422337E-3"/>
    <n v="7.7726886180680098E-3"/>
    <n v="2.190665524042993E-2"/>
    <n v="3.0542975927172165E-2"/>
    <n v="8.9740663110826745E-3"/>
    <n v="8.0766596799744066E-3"/>
    <n v="2.299683524600241E-2"/>
    <n v="3.1970901557085082E-2"/>
    <n v="1.5391946854321671E-2"/>
    <n v="1.3852752168889504E-2"/>
    <n v="-6.4517090988643757E-8"/>
    <n v="1.5391882337230682E-2"/>
  </r>
  <r>
    <x v="8"/>
    <x v="5"/>
    <n v="2.2800000000000001E-2"/>
    <n v="0"/>
    <n v="2.0199999999999999E-2"/>
    <n v="4.2999999999999997E-2"/>
    <n v="1.0130649093565376E-2"/>
    <n v="9.1175841842088389E-3"/>
    <n v="2.190665524042993E-2"/>
    <n v="3.2037304333995306E-2"/>
    <n v="1.0526834289459351E-2"/>
    <n v="9.4741508605134164E-3"/>
    <n v="2.299683524600241E-2"/>
    <n v="3.3523669535461764E-2"/>
    <n v="2.10783728911128E-2"/>
    <n v="1.8970535602001518E-2"/>
    <n v="-1.4016087408033642E-7"/>
    <n v="2.1078232730238719E-2"/>
  </r>
  <r>
    <x v="9"/>
    <x v="3"/>
    <n v="2.2800000000000001E-2"/>
    <n v="0"/>
    <n v="2.0199999999999999E-2"/>
    <n v="4.2999999999999997E-2"/>
    <n v="1.0130649093565373E-2"/>
    <n v="9.1175841842088354E-3"/>
    <n v="2.190665524042993E-2"/>
    <n v="3.2037304333995306E-2"/>
    <n v="1.0526834289459349E-2"/>
    <n v="9.4741508605134146E-3"/>
    <n v="2.299683524600241E-2"/>
    <n v="3.3523669535461757E-2"/>
    <n v="2.1078372891112803E-2"/>
    <n v="1.8970535602001525E-2"/>
    <n v="-1.3708594853505503E-9"/>
    <n v="2.1078371520253318E-2"/>
  </r>
  <r>
    <x v="10"/>
    <x v="3"/>
    <n v="1.6500000000000001E-2"/>
    <n v="0"/>
    <n v="2.0199999999999999E-2"/>
    <n v="3.6699999999999997E-2"/>
    <n v="9.6742041480754794E-3"/>
    <n v="8.7067837332679317E-3"/>
    <n v="2.190665524042993E-2"/>
    <n v="3.1580859388505411E-2"/>
    <n v="1.0052538885575968E-2"/>
    <n v="9.0472849970183716E-3"/>
    <n v="2.299683524600241E-2"/>
    <n v="3.304937413157838E-2"/>
    <n v="2.0580974796135142E-2"/>
    <n v="1.8522877316521628E-2"/>
    <n v="-7.3824272863051552E-7"/>
    <n v="2.0580236553406513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1.3913015607895568E-2"/>
    <n v="1.2521714047106012E-2"/>
    <n v="0"/>
    <n v="1.3913015607895568E-2"/>
  </r>
  <r>
    <x v="12"/>
    <x v="7"/>
    <n v="3.5499999999999997E-2"/>
    <n v="0"/>
    <n v="2.0199999999999999E-2"/>
    <n v="5.57E-2"/>
    <n v="1.6319890423474273E-2"/>
    <n v="1.4687901381126847E-2"/>
    <n v="2.190665524042993E-2"/>
    <n v="3.8226545663904203E-2"/>
    <n v="1.69581218857109E-2"/>
    <n v="1.5262309697139811E-2"/>
    <n v="2.299683524600241E-2"/>
    <n v="3.9954957131713306E-2"/>
    <n v="3.24401664984698E-2"/>
    <n v="2.9196149848622822E-2"/>
    <n v="-2.6554438233428218E-7"/>
    <n v="3.2439900954087462E-2"/>
  </r>
  <r>
    <x v="13"/>
    <x v="8"/>
    <n v="1E-4"/>
    <n v="0"/>
    <n v="2.0199999999999999E-2"/>
    <n v="2.0299999999999999E-2"/>
    <n v="1.0330325376651085E-2"/>
    <n v="9.2972928389859766E-3"/>
    <n v="2.190665524042993E-2"/>
    <n v="3.2236980617081017E-2"/>
    <n v="1.0734319429272705E-2"/>
    <n v="9.6608874863454344E-3"/>
    <n v="2.299683524600241E-2"/>
    <n v="3.3731154675275113E-2"/>
    <n v="2.0013351902541329E-2"/>
    <n v="1.8012016712287197E-2"/>
    <n v="-3.8921844609780805E-8"/>
    <n v="2.001331298069672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1.0006675951270664E-2"/>
    <n v="9.0060083561435984E-3"/>
    <n v="0"/>
    <n v="1.0006675951270664E-2"/>
  </r>
  <r>
    <x v="15"/>
    <x v="9"/>
    <n v="1E-4"/>
    <n v="0"/>
    <n v="2.0199999999999999E-2"/>
    <n v="2.0299999999999999E-2"/>
    <n v="5.1651626883255416E-3"/>
    <n v="4.6486464194929874E-3"/>
    <n v="2.7478391869436788E-2"/>
    <n v="3.2643554557762328E-2"/>
    <n v="5.3671597146363517E-3"/>
    <n v="4.8304437431727163E-3"/>
    <n v="3.1594673380874155E-2"/>
    <n v="3.6961833095510509E-2"/>
    <n v="1.0006675951270664E-2"/>
    <n v="9.0060083561435984E-3"/>
    <n v="-1.1021805534074754E-8"/>
    <n v="1.000666492946513E-2"/>
  </r>
  <r>
    <x v="16"/>
    <x v="1"/>
    <n v="1E-4"/>
    <n v="0"/>
    <n v="2.0199999999999999E-2"/>
    <n v="2.0299999999999999E-2"/>
    <n v="1.0330325376651083E-2"/>
    <n v="9.2972928389859748E-3"/>
    <n v="2.190665524042993E-2"/>
    <n v="3.223698061708101E-2"/>
    <n v="1.0734319429272703E-2"/>
    <n v="9.6608874863454326E-3"/>
    <n v="2.299683524600241E-2"/>
    <n v="3.3731154675275113E-2"/>
    <n v="2.0013351902541329E-2"/>
    <n v="1.8012016712287197E-2"/>
    <n v="-4.9545966691655452E-7"/>
    <n v="2.0012856442874413E-2"/>
  </r>
  <r>
    <x v="17"/>
    <x v="9"/>
    <n v="1E-4"/>
    <n v="0"/>
    <n v="2.0199999999999999E-2"/>
    <n v="2.0299999999999999E-2"/>
    <n v="5.1651626883255424E-3"/>
    <n v="4.6486464194929883E-3"/>
    <n v="2.7478391869436788E-2"/>
    <n v="3.2643554557762328E-2"/>
    <n v="5.3671597146363517E-3"/>
    <n v="4.8304437431727163E-3"/>
    <n v="3.1594673380874155E-2"/>
    <n v="3.6961833095510509E-2"/>
    <n v="1.0006675951270664E-2"/>
    <n v="9.0060083561435984E-3"/>
    <n v="-8.9496849663774175E-6"/>
    <n v="9.9977262663042861E-3"/>
  </r>
  <r>
    <x v="18"/>
    <x v="4"/>
    <n v="3.0999999999999999E-3"/>
    <n v="0"/>
    <n v="2.0199999999999999E-2"/>
    <n v="2.3299999999999998E-2"/>
    <n v="9.5603013887893083E-3"/>
    <n v="8.6042712499103773E-3"/>
    <n v="2.190665524042993E-2"/>
    <n v="3.1466956629219237E-2"/>
    <n v="9.9341816647262899E-3"/>
    <n v="8.9407634982536614E-3"/>
    <n v="2.299683524600241E-2"/>
    <n v="3.2931016910728701E-2"/>
    <n v="1.6016804620094447E-2"/>
    <n v="1.4415124158085001E-2"/>
    <n v="-1.9991600516031638E-8"/>
    <n v="1.601678462849393E-2"/>
  </r>
  <r>
    <x v="19"/>
    <x v="0"/>
    <n v="1E-4"/>
    <n v="0"/>
    <n v="2.0199999999999999E-2"/>
    <n v="2.0299999999999999E-2"/>
    <n v="1.6048035951381712E-2"/>
    <n v="1.444323235624354E-2"/>
    <n v="2.190665524042993E-2"/>
    <n v="3.7954691191811642E-2"/>
    <n v="1.6675635842404501E-2"/>
    <n v="1.5008072258164052E-2"/>
    <n v="2.299683524600241E-2"/>
    <n v="3.9672471088406908E-2"/>
    <n v="2.2389665580008655E-2"/>
    <n v="2.0150699022007789E-2"/>
    <n v="-2.1842894707705376E-7"/>
    <n v="2.238944715106158E-2"/>
  </r>
  <r>
    <x v="20"/>
    <x v="1"/>
    <n v="1.2500000000000001E-2"/>
    <n v="0"/>
    <n v="2.0199999999999999E-2"/>
    <n v="3.27E-2"/>
    <n v="1.2517712080686166E-2"/>
    <n v="1.126594087261755E-2"/>
    <n v="2.190665524042993E-2"/>
    <n v="3.4424367321116096E-2"/>
    <n v="1.3007249539443972E-2"/>
    <n v="1.1706524585499575E-2"/>
    <n v="2.299683524600241E-2"/>
    <n v="3.600408478544638E-2"/>
    <n v="2.5039565851444828E-2"/>
    <n v="2.2535609266300341E-2"/>
    <n v="-2.1436887234720418E-10"/>
    <n v="2.5039565637075954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1.0438375372446759E-2"/>
    <n v="9.3945378352020825E-3"/>
    <n v="0"/>
    <n v="1.0438375372446759E-2"/>
  </r>
  <r>
    <x v="22"/>
    <x v="10"/>
    <n v="8.3000000000000001E-3"/>
    <n v="0"/>
    <n v="2.0199999999999999E-2"/>
    <n v="2.8499999999999998E-2"/>
    <n v="1.1392415857912423E-2"/>
    <n v="1.0253174272121182E-2"/>
    <n v="2.190665524042993E-2"/>
    <n v="3.3299071098342355E-2"/>
    <n v="1.1837945701724653E-2"/>
    <n v="1.0654151131552188E-2"/>
    <n v="2.299683524600241E-2"/>
    <n v="3.4834780947727059E-2"/>
    <n v="2.0876750744893518E-2"/>
    <n v="1.8789075670404165E-2"/>
    <n v="0"/>
    <n v="2.0876750744893518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1.0438375372446759E-2"/>
    <n v="9.3945378352020825E-3"/>
    <n v="0"/>
    <n v="1.0438375372446759E-2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1.3818483661586023E-2"/>
    <n v="1.243663529542742E-2"/>
    <n v="0"/>
    <n v="1.3818483661586023E-2"/>
  </r>
  <r>
    <x v="25"/>
    <x v="0"/>
    <n v="1E-4"/>
    <n v="0"/>
    <n v="2.0199999999999999E-2"/>
    <n v="2.0299999999999999E-2"/>
    <n v="1.3762994579628342E-2"/>
    <n v="1.2386695121665507E-2"/>
    <n v="2.190665524042993E-2"/>
    <n v="3.5669649820058269E-2"/>
    <n v="1.4301232026534005E-2"/>
    <n v="1.2871108823880604E-2"/>
    <n v="2.299683524600241E-2"/>
    <n v="3.7298067272536414E-2"/>
    <n v="2.0547871147559831E-2"/>
    <n v="1.849308403280385E-2"/>
    <n v="-3.0709531901916709E-7"/>
    <n v="2.0547564052240813E-2"/>
  </r>
  <r>
    <x v="26"/>
    <x v="10"/>
    <n v="1E-4"/>
    <n v="0"/>
    <n v="2.0199999999999999E-2"/>
    <n v="2.0299999999999999E-2"/>
    <n v="1.0320404004150421E-2"/>
    <n v="9.2883636037353785E-3"/>
    <n v="2.190665524042993E-2"/>
    <n v="3.2227059244580351E-2"/>
    <n v="1.0724010055877782E-2"/>
    <n v="9.651609050290005E-3"/>
    <n v="2.299683524600241E-2"/>
    <n v="3.3720845301880194E-2"/>
    <n v="1.6553359026047411E-2"/>
    <n v="1.4898023123442669E-2"/>
    <n v="-8.0114490744747692E-7"/>
    <n v="1.6552557881139962E-2"/>
  </r>
  <r>
    <x v="27"/>
    <x v="11"/>
    <n v="8.0000000000000004E-4"/>
    <n v="0"/>
    <n v="2.0199999999999999E-2"/>
    <n v="2.0999999999999998E-2"/>
    <n v="1.0202583880894985E-2"/>
    <n v="9.1823254928054873E-3"/>
    <n v="2.190665524042993E-2"/>
    <n v="3.2109239121324913E-2"/>
    <n v="1.0601582272423962E-2"/>
    <n v="9.5414240451815666E-3"/>
    <n v="2.299683524600241E-2"/>
    <n v="3.359841751842637E-2"/>
    <n v="1.618598170418328E-2"/>
    <n v="1.4567383533764952E-2"/>
    <n v="-1.1149446705753439E-6"/>
    <n v="1.6184866759512705E-2"/>
  </r>
  <r>
    <x v="28"/>
    <x v="10"/>
    <n v="8.0000000000000004E-4"/>
    <n v="0"/>
    <n v="2.0199999999999999E-2"/>
    <n v="2.0999999999999998E-2"/>
    <n v="1.0202583880894985E-2"/>
    <n v="9.1823254928054873E-3"/>
    <n v="2.190665524042993E-2"/>
    <n v="3.2109239121324913E-2"/>
    <n v="1.0601582272423962E-2"/>
    <n v="9.5414240451815666E-3"/>
    <n v="2.299683524600241E-2"/>
    <n v="3.359841751842637E-2"/>
    <n v="1.618598170418328E-2"/>
    <n v="1.4567383533764952E-2"/>
    <n v="-4.8651745509050072E-8"/>
    <n v="1.6185933052437769E-2"/>
  </r>
  <r>
    <x v="29"/>
    <x v="2"/>
    <n v="1.3100000000000001E-2"/>
    <n v="0"/>
    <n v="2.0199999999999999E-2"/>
    <n v="3.3299999999999996E-2"/>
    <n v="9.5847823313974928E-3"/>
    <n v="8.6263040982577435E-3"/>
    <n v="2.190665524042993E-2"/>
    <n v="3.1491437571827423E-2"/>
    <n v="9.9596199978188651E-3"/>
    <n v="8.9636579980369793E-3"/>
    <n v="2.299683524600241E-2"/>
    <n v="3.2956455243821278E-2"/>
    <n v="2.0212808815122798E-2"/>
    <n v="1.8191527933610518E-2"/>
    <n v="-2.7212668484773422E-7"/>
    <n v="2.0212536688437949E-2"/>
  </r>
  <r>
    <x v="30"/>
    <x v="10"/>
    <n v="1E-4"/>
    <n v="0"/>
    <n v="2.0199999999999999E-2"/>
    <n v="2.0299999999999999E-2"/>
    <n v="1.4155707846030494E-2"/>
    <n v="1.2740137061427445E-2"/>
    <n v="2.190665524042993E-2"/>
    <n v="3.6062363086460422E-2"/>
    <n v="1.4709303359427524E-2"/>
    <n v="1.3238373023484771E-2"/>
    <n v="2.299683524600241E-2"/>
    <n v="3.7706138605429936E-2"/>
    <n v="2.0864406820195497E-2"/>
    <n v="1.8777966138175946E-2"/>
    <n v="-7.0409203848437715E-7"/>
    <n v="2.0863702728157012E-2"/>
  </r>
  <r>
    <x v="31"/>
    <x v="5"/>
    <n v="1.9400000000000001E-2"/>
    <n v="0"/>
    <n v="2.0199999999999999E-2"/>
    <n v="3.9599999999999996E-2"/>
    <n v="1.1927314966646072E-2"/>
    <n v="1.0734583469981464E-2"/>
    <n v="2.190665524042993E-2"/>
    <n v="3.3833970207076E-2"/>
    <n v="1.2393763421518648E-2"/>
    <n v="1.1154387079366784E-2"/>
    <n v="2.299683524600241E-2"/>
    <n v="3.5390598667521062E-2"/>
    <n v="2.1573091691495377E-2"/>
    <n v="1.941578252234584E-2"/>
    <n v="-2.0625106634650393E-6"/>
    <n v="2.1571029180831914E-2"/>
  </r>
  <r>
    <x v="32"/>
    <x v="2"/>
    <n v="3.5000000000000001E-3"/>
    <n v="0"/>
    <n v="2.0199999999999999E-2"/>
    <n v="2.3699999999999999E-2"/>
    <n v="8.6951003813437698E-3"/>
    <n v="7.8255903432093935E-3"/>
    <n v="2.190665524042993E-2"/>
    <n v="3.06017556217737E-2"/>
    <n v="9.0351447374441615E-3"/>
    <n v="8.1316302636997451E-3"/>
    <n v="2.299683524600241E-2"/>
    <n v="3.2031979983446569E-2"/>
    <n v="1.6002123698769459E-2"/>
    <n v="1.4401911328892514E-2"/>
    <n v="-4.3920762798845568E-7"/>
    <n v="1.600168449114147E-2"/>
  </r>
  <r>
    <x v="33"/>
    <x v="1"/>
    <n v="4.7000000000000002E-3"/>
    <n v="0"/>
    <n v="2.0199999999999999E-2"/>
    <n v="2.4899999999999999E-2"/>
    <n v="8.6951003813437698E-3"/>
    <n v="7.8255903432093935E-3"/>
    <n v="2.190665524042993E-2"/>
    <n v="3.06017556217737E-2"/>
    <n v="9.0351447374441632E-3"/>
    <n v="8.1316302636997469E-3"/>
    <n v="2.299683524600241E-2"/>
    <n v="3.2031979983446576E-2"/>
    <n v="1.6002123698769462E-2"/>
    <n v="1.4401911328892516E-2"/>
    <n v="-1.2942181314610169E-8"/>
    <n v="1.6002110756588146E-2"/>
  </r>
  <r>
    <x v="34"/>
    <x v="1"/>
    <n v="3.5000000000000001E-3"/>
    <n v="0"/>
    <n v="2.0199999999999999E-2"/>
    <n v="2.3699999999999999E-2"/>
    <n v="8.6951003813437698E-3"/>
    <n v="7.8255903432093935E-3"/>
    <n v="2.190665524042993E-2"/>
    <n v="3.06017556217737E-2"/>
    <n v="9.0351447374441632E-3"/>
    <n v="8.1316302636997469E-3"/>
    <n v="2.299683524600241E-2"/>
    <n v="3.2031979983446576E-2"/>
    <n v="1.6002123698769462E-2"/>
    <n v="1.4401911328892516E-2"/>
    <n v="-5.5739005810697707E-7"/>
    <n v="1.6001566308711357E-2"/>
  </r>
  <r>
    <x v="35"/>
    <x v="12"/>
    <n v="2.6599999999999999E-2"/>
    <n v="0"/>
    <n v="2.0199999999999999E-2"/>
    <n v="4.6799999999999994E-2"/>
    <n v="1.4597342424026714E-2"/>
    <n v="1.3137608181624042E-2"/>
    <n v="2.190665524042993E-2"/>
    <n v="3.6503997664456646E-2"/>
    <n v="1.5168209198147611E-2"/>
    <n v="1.365138827833285E-2"/>
    <n v="2.299683524600241E-2"/>
    <n v="3.8165044444150018E-2"/>
    <n v="2.8592301955152152E-2"/>
    <n v="2.5733071759636936E-2"/>
    <n v="-1.676312078028935E-6"/>
    <n v="2.8590625643074123E-2"/>
  </r>
  <r>
    <x v="36"/>
    <x v="12"/>
    <n v="2.6599999999999999E-2"/>
    <n v="0"/>
    <n v="2.0199999999999999E-2"/>
    <n v="4.6799999999999994E-2"/>
    <n v="1.4597342424026716E-2"/>
    <n v="1.3137608181624042E-2"/>
    <n v="2.190665524042993E-2"/>
    <n v="3.6503997664456646E-2"/>
    <n v="1.5168209198147615E-2"/>
    <n v="1.3651388278332854E-2"/>
    <n v="2.299683524600241E-2"/>
    <n v="3.8165044444150024E-2"/>
    <n v="2.8592301955152152E-2"/>
    <n v="2.5733071759636936E-2"/>
    <n v="-6.7734865086555569E-7"/>
    <n v="2.8591624606501286E-2"/>
  </r>
  <r>
    <x v="37"/>
    <x v="1"/>
    <n v="1E-4"/>
    <n v="0"/>
    <n v="2.0199999999999999E-2"/>
    <n v="2.0299999999999999E-2"/>
    <n v="1.0383326725659918E-2"/>
    <n v="9.3449940530939257E-3"/>
    <n v="2.190665524042993E-2"/>
    <n v="3.2289981966089849E-2"/>
    <n v="1.0789393532914117E-2"/>
    <n v="9.7104541796227059E-3"/>
    <n v="2.299683524600241E-2"/>
    <n v="3.378622877891653E-2"/>
    <n v="1.6644281247249627E-2"/>
    <n v="1.4979853122524665E-2"/>
    <n v="0"/>
    <n v="1.6644281247249627E-2"/>
  </r>
  <r>
    <x v="38"/>
    <x v="8"/>
    <n v="8.0000000000000004E-4"/>
    <n v="0"/>
    <n v="2.0199999999999999E-2"/>
    <n v="2.0999999999999998E-2"/>
    <n v="9.687736908171372E-3"/>
    <n v="8.718963217354235E-3"/>
    <n v="2.190665524042993E-2"/>
    <n v="3.1594392148601304E-2"/>
    <n v="1.006660087920468E-2"/>
    <n v="9.0599407912842125E-3"/>
    <n v="2.299683524600241E-2"/>
    <n v="3.3063436125207089E-2"/>
    <n v="1.8863450543137355E-2"/>
    <n v="1.697710548882362E-2"/>
    <n v="-3.7678505150167031E-8"/>
    <n v="1.8863412864632206E-2"/>
  </r>
  <r>
    <x v="39"/>
    <x v="0"/>
    <n v="1E-4"/>
    <n v="0"/>
    <n v="2.0199999999999999E-2"/>
    <n v="2.0299999999999999E-2"/>
    <n v="1.4268944250730994E-2"/>
    <n v="1.2842049825657896E-2"/>
    <n v="2.190665524042993E-2"/>
    <n v="3.617559949116092E-2"/>
    <n v="1.4826968166174554E-2"/>
    <n v="1.33442713495571E-2"/>
    <n v="2.299683524600241E-2"/>
    <n v="3.7823803412176962E-2"/>
    <n v="2.1370042559780485E-2"/>
    <n v="1.9233038303802436E-2"/>
    <n v="-8.202810814000203E-7"/>
    <n v="2.1369222278699085E-2"/>
  </r>
  <r>
    <x v="40"/>
    <x v="4"/>
    <n v="5.4999999999999997E-3"/>
    <n v="0"/>
    <n v="2.0199999999999999E-2"/>
    <n v="2.5700000000000001E-2"/>
    <n v="9.1466574394576897E-3"/>
    <n v="8.2319916955119216E-3"/>
    <n v="2.190665524042993E-2"/>
    <n v="3.1053312679887618E-2"/>
    <n v="9.5043611004924332E-3"/>
    <n v="8.5539249904431902E-3"/>
    <n v="2.299683524600241E-2"/>
    <n v="3.2501196346494843E-2"/>
    <n v="1.599598935789881E-2"/>
    <n v="1.439639042210893E-2"/>
    <n v="-3.5219660889298705E-7"/>
    <n v="1.5995637161289916E-2"/>
  </r>
  <r>
    <x v="41"/>
    <x v="0"/>
    <n v="1E-4"/>
    <n v="0"/>
    <n v="2.0199999999999999E-2"/>
    <n v="2.0299999999999999E-2"/>
    <n v="1.7261904606419177E-2"/>
    <n v="1.5535714145777259E-2"/>
    <n v="2.190665524042993E-2"/>
    <n v="3.916855984684911E-2"/>
    <n v="1.7936975966095538E-2"/>
    <n v="1.6143278369485984E-2"/>
    <n v="2.299683524600241E-2"/>
    <n v="4.0933811212097951E-2"/>
    <n v="2.2486295331092799E-2"/>
    <n v="2.0237665797983518E-2"/>
    <n v="-3.5813559989680737E-9"/>
    <n v="2.2486291749736799E-2"/>
  </r>
  <r>
    <x v="42"/>
    <x v="1"/>
    <n v="2.7900000000000001E-2"/>
    <n v="0"/>
    <n v="2.0199999999999999E-2"/>
    <n v="4.8100000000000004E-2"/>
    <n v="1.1654107855127261E-2"/>
    <n v="1.0488697069614535E-2"/>
    <n v="2.190665524042993E-2"/>
    <n v="3.3560763095557195E-2"/>
    <n v="1.2109871840327949E-2"/>
    <n v="1.0898884656295153E-2"/>
    <n v="2.299683524600241E-2"/>
    <n v="3.510670708633036E-2"/>
    <n v="2.3564085264584617E-2"/>
    <n v="2.1207676738126152E-2"/>
    <n v="-8.3014213916849971E-7"/>
    <n v="2.3563255122445448E-2"/>
  </r>
  <r>
    <x v="43"/>
    <x v="2"/>
    <n v="1.03E-2"/>
    <n v="0"/>
    <n v="2.0199999999999999E-2"/>
    <n v="3.0499999999999999E-2"/>
    <n v="9.0209892618097406E-3"/>
    <n v="8.1188903356287662E-3"/>
    <n v="2.190665524042993E-2"/>
    <n v="3.0927644502239671E-2"/>
    <n v="9.3737783442109472E-3"/>
    <n v="8.4364005097898528E-3"/>
    <n v="2.299683524600241E-2"/>
    <n v="3.2370613590213357E-2"/>
    <n v="1.8869217274953345E-2"/>
    <n v="1.6982295547458011E-2"/>
    <n v="-1.3500436787794403E-7"/>
    <n v="1.8869082270585466E-2"/>
  </r>
  <r>
    <x v="44"/>
    <x v="1"/>
    <n v="1.0699999999999999E-2"/>
    <n v="0"/>
    <n v="2.0199999999999999E-2"/>
    <n v="3.0899999999999997E-2"/>
    <n v="9.0209892618097406E-3"/>
    <n v="8.1188903356287662E-3"/>
    <n v="2.190665524042993E-2"/>
    <n v="3.0927644502239671E-2"/>
    <n v="9.3737783442109472E-3"/>
    <n v="8.4364005097898528E-3"/>
    <n v="2.299683524600241E-2"/>
    <n v="3.2370613590213357E-2"/>
    <n v="1.8869217274953349E-2"/>
    <n v="1.6982295547458014E-2"/>
    <n v="-2.2663169386211955E-9"/>
    <n v="1.8869215008636409E-2"/>
  </r>
  <r>
    <x v="45"/>
    <x v="8"/>
    <n v="8.3000000000000001E-3"/>
    <n v="0"/>
    <n v="2.0199999999999999E-2"/>
    <n v="2.8499999999999998E-2"/>
    <n v="1.0529474309376547E-2"/>
    <n v="9.4765268784388918E-3"/>
    <n v="2.190665524042993E-2"/>
    <n v="3.2436129549806479E-2"/>
    <n v="1.0941256595328058E-2"/>
    <n v="9.8471309357952511E-3"/>
    <n v="2.299683524600241E-2"/>
    <n v="3.3938091841330467E-2"/>
    <n v="2.1293230165019519E-2"/>
    <n v="1.9163907148517567E-2"/>
    <n v="0"/>
    <n v="2.1293230165019519E-2"/>
  </r>
  <r>
    <x v="46"/>
    <x v="0"/>
    <n v="1E-4"/>
    <n v="0"/>
    <n v="2.0199999999999999E-2"/>
    <n v="2.0299999999999999E-2"/>
    <n v="1.6677352099454774E-2"/>
    <n v="1.5009616889509296E-2"/>
    <n v="2.190665524042993E-2"/>
    <n v="3.8584007339884707E-2"/>
    <n v="1.7329563023699701E-2"/>
    <n v="1.5596606721329731E-2"/>
    <n v="2.299683524600241E-2"/>
    <n v="4.0326398269702107E-2"/>
    <n v="2.2913742125153475E-2"/>
    <n v="2.0622367912638127E-2"/>
    <n v="-6.8066867917169278E-8"/>
    <n v="2.2913674058285559E-2"/>
  </r>
  <r>
    <x v="47"/>
    <x v="1"/>
    <n v="2.2800000000000001E-2"/>
    <n v="0"/>
    <n v="2.0199999999999999E-2"/>
    <n v="4.2999999999999997E-2"/>
    <n v="1.0480065333211618E-2"/>
    <n v="9.4320587998904561E-3"/>
    <n v="2.190665524042993E-2"/>
    <n v="3.2386720573641545E-2"/>
    <n v="1.088991535354816E-2"/>
    <n v="9.8009238181933425E-3"/>
    <n v="2.299683524600241E-2"/>
    <n v="3.3886750599550569E-2"/>
    <n v="2.138865415563113E-2"/>
    <n v="1.9249788740068018E-2"/>
    <n v="-1.1829987967345688E-6"/>
    <n v="2.1387471156834394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7.6363410965666796E-3"/>
    <n v="6.8727069869100122E-3"/>
    <n v="0"/>
    <n v="7.6363410965666796E-3"/>
  </r>
  <r>
    <x v="49"/>
    <x v="10"/>
    <n v="3.8399999999999997E-2"/>
    <n v="0"/>
    <n v="2.0199999999999999E-2"/>
    <n v="5.8599999999999999E-2"/>
    <n v="1.7350934579390766E-2"/>
    <n v="1.5615841121451691E-2"/>
    <n v="2.190665524042993E-2"/>
    <n v="3.9257589819820693E-2"/>
    <n v="1.8029487686086143E-2"/>
    <n v="1.622653891747753E-2"/>
    <n v="2.299683524600241E-2"/>
    <n v="4.1026322932088549E-2"/>
    <n v="3.4148773188136874E-2"/>
    <n v="3.073389586932319E-2"/>
    <n v="-9.0384524367610637E-10"/>
    <n v="3.4148772284291633E-2"/>
  </r>
  <r>
    <x v="50"/>
    <x v="7"/>
    <n v="2.2800000000000001E-2"/>
    <n v="0"/>
    <n v="2.0199999999999999E-2"/>
    <n v="4.2999999999999997E-2"/>
    <n v="1.2099345418324787E-2"/>
    <n v="1.088941087649231E-2"/>
    <n v="2.190665524042993E-2"/>
    <n v="3.4006000658754719E-2"/>
    <n v="1.2572521568290597E-2"/>
    <n v="1.1315269411461538E-2"/>
    <n v="2.299683524600241E-2"/>
    <n v="3.5569356814293004E-2"/>
    <n v="2.5122808181972468E-2"/>
    <n v="2.2610527363775224E-2"/>
    <n v="-9.7513608369203665E-8"/>
    <n v="2.51227106683641E-2"/>
  </r>
  <r>
    <x v="51"/>
    <x v="1"/>
    <n v="1E-4"/>
    <n v="0"/>
    <n v="2.0199999999999999E-2"/>
    <n v="2.0299999999999999E-2"/>
    <n v="1.4423007889358299E-2"/>
    <n v="1.2980707100422468E-2"/>
    <n v="2.190665524042993E-2"/>
    <n v="3.6329663129788227E-2"/>
    <n v="1.4987056861270203E-2"/>
    <n v="1.3488351175143182E-2"/>
    <n v="2.299683524600241E-2"/>
    <n v="3.7983892107272613E-2"/>
    <n v="1.9640862627789753E-2"/>
    <n v="1.7676776365010777E-2"/>
    <n v="0"/>
    <n v="1.9640862627789753E-2"/>
  </r>
  <r>
    <x v="52"/>
    <x v="7"/>
    <n v="3.8600000000000002E-2"/>
    <n v="0"/>
    <n v="2.0199999999999999E-2"/>
    <n v="5.8800000000000005E-2"/>
    <n v="1.7434376685540268E-2"/>
    <n v="1.569093901698624E-2"/>
    <n v="2.190665524042993E-2"/>
    <n v="3.9341031925970202E-2"/>
    <n v="1.8116193011291533E-2"/>
    <n v="1.630457371016238E-2"/>
    <n v="2.299683524600241E-2"/>
    <n v="4.1113028257293946E-2"/>
    <n v="3.4287050234710334E-2"/>
    <n v="3.0858345211239299E-2"/>
    <n v="-7.3986073980262228E-8"/>
    <n v="3.4286976248636351E-2"/>
  </r>
  <r>
    <x v="53"/>
    <x v="11"/>
    <n v="1E-4"/>
    <n v="0"/>
    <n v="2.0199999999999999E-2"/>
    <n v="2.0299999999999999E-2"/>
    <n v="1.3350227455310427E-2"/>
    <n v="1.2015204709779386E-2"/>
    <n v="2.190665524042993E-2"/>
    <n v="3.5256882695740357E-2"/>
    <n v="1.3872322577820471E-2"/>
    <n v="1.2485090320038424E-2"/>
    <n v="2.299683524600241E-2"/>
    <n v="3.6869157823822885E-2"/>
    <n v="1.9065619952596816E-2"/>
    <n v="1.7159057957337135E-2"/>
    <n v="-3.8738401712745348E-8"/>
    <n v="1.9065581214195104E-2"/>
  </r>
  <r>
    <x v="54"/>
    <x v="11"/>
    <n v="1.5E-3"/>
    <n v="0"/>
    <n v="2.0199999999999999E-2"/>
    <n v="2.1700000000000001E-2"/>
    <n v="1.1490755710233115E-2"/>
    <n v="1.0341680139209804E-2"/>
    <n v="2.190665524042993E-2"/>
    <n v="3.3397410950663044E-2"/>
    <n v="1.1940131387939699E-2"/>
    <n v="1.0746118249145729E-2"/>
    <n v="2.299683524600241E-2"/>
    <n v="3.4936966633942107E-2"/>
    <n v="1.7244281605080153E-2"/>
    <n v="1.5519853444572138E-2"/>
    <n v="-1.0198656727959195E-9"/>
    <n v="1.7244280585214482E-2"/>
  </r>
  <r>
    <x v="55"/>
    <x v="1"/>
    <n v="1.29E-2"/>
    <n v="0"/>
    <n v="2.0199999999999999E-2"/>
    <n v="3.3099999999999997E-2"/>
    <n v="1.2619963043406688E-2"/>
    <n v="1.1357966739066019E-2"/>
    <n v="2.190665524042993E-2"/>
    <n v="3.4526618283836616E-2"/>
    <n v="1.3113499290131742E-2"/>
    <n v="1.1802149361118569E-2"/>
    <n v="2.299683524600241E-2"/>
    <n v="3.6110334536134152E-2"/>
    <n v="2.5233747936740301E-2"/>
    <n v="2.2710373143066273E-2"/>
    <n v="0"/>
    <n v="2.5233747936740301E-2"/>
  </r>
  <r>
    <x v="56"/>
    <x v="11"/>
    <n v="1E-4"/>
    <n v="0"/>
    <n v="2.0199999999999999E-2"/>
    <n v="2.0299999999999999E-2"/>
    <n v="1.0232919719848353E-2"/>
    <n v="9.2096277478635174E-3"/>
    <n v="2.190665524042993E-2"/>
    <n v="3.2139574960278285E-2"/>
    <n v="1.0633104472703971E-2"/>
    <n v="9.5697940254335732E-3"/>
    <n v="2.299683524600241E-2"/>
    <n v="3.3629939718706384E-2"/>
    <n v="1.6408383437425428E-2"/>
    <n v="1.4767545093682886E-2"/>
    <n v="-6.7698611903902342E-7"/>
    <n v="1.6407706451306389E-2"/>
  </r>
  <r>
    <x v="57"/>
    <x v="12"/>
    <n v="2.5100000000000001E-2"/>
    <n v="0"/>
    <n v="2.0199999999999999E-2"/>
    <n v="4.53E-2"/>
    <n v="1.4262822449248933E-2"/>
    <n v="1.2836540204324041E-2"/>
    <n v="2.190665524042993E-2"/>
    <n v="3.6169477689678861E-2"/>
    <n v="1.4820606955835567E-2"/>
    <n v="1.3338546260252011E-2"/>
    <n v="2.299683524600241E-2"/>
    <n v="3.7817442201837977E-2"/>
    <n v="2.7968324321926714E-2"/>
    <n v="2.5171491889734044E-2"/>
    <n v="0"/>
    <n v="2.7968324321926714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1.0006675951270664E-2"/>
    <n v="9.0060083561435984E-3"/>
    <n v="0"/>
    <n v="1.0006675951270664E-2"/>
  </r>
  <r>
    <x v="59"/>
    <x v="1"/>
    <n v="2.8000000000000001E-2"/>
    <n v="0"/>
    <n v="2.0199999999999999E-2"/>
    <n v="4.82E-2"/>
    <n v="1.1655078631259341E-2"/>
    <n v="1.0489570768133408E-2"/>
    <n v="2.190665524042993E-2"/>
    <n v="3.3561733871689273E-2"/>
    <n v="1.2110880581167773E-2"/>
    <n v="1.0899792523050995E-2"/>
    <n v="2.299683524600241E-2"/>
    <n v="3.5107715827170184E-2"/>
    <n v="2.3565705832169433E-2"/>
    <n v="2.1209135248952488E-2"/>
    <n v="-1.3100416020175181E-7"/>
    <n v="2.3565574828009233E-2"/>
  </r>
  <r>
    <x v="60"/>
    <x v="1"/>
    <n v="2.0400000000000001E-2"/>
    <n v="0"/>
    <n v="2.0199999999999999E-2"/>
    <n v="4.0599999999999997E-2"/>
    <n v="1.2890379598784541E-2"/>
    <n v="1.1601341638906087E-2"/>
    <n v="2.190665524042993E-2"/>
    <n v="3.4797034839214473E-2"/>
    <n v="1.3394491183276786E-2"/>
    <n v="1.2055042064949107E-2"/>
    <n v="2.299683524600241E-2"/>
    <n v="3.6391326429279197E-2"/>
    <n v="2.5315832689084491E-2"/>
    <n v="2.2784249420176043E-2"/>
    <n v="-1.5978247443492827E-6"/>
    <n v="2.5314234864340143E-2"/>
  </r>
  <r>
    <x v="61"/>
    <x v="13"/>
    <n v="9.4999999999999998E-3"/>
    <n v="0"/>
    <n v="2.0199999999999999E-2"/>
    <n v="2.9699999999999997E-2"/>
    <n v="1.3522495664642078E-2"/>
    <n v="1.2170246098177871E-2"/>
    <n v="2.190665524042993E-2"/>
    <n v="3.542915090507201E-2"/>
    <n v="1.4051327780372403E-2"/>
    <n v="1.2646195002335164E-2"/>
    <n v="2.299683524600241E-2"/>
    <n v="3.7048163026374814E-2"/>
    <n v="2.7756533545447829E-2"/>
    <n v="2.4980880190903044E-2"/>
    <n v="-1.3955244553416197E-6"/>
    <n v="2.7755138020992488E-2"/>
  </r>
  <r>
    <x v="62"/>
    <x v="1"/>
    <n v="1.67E-2"/>
    <n v="0"/>
    <n v="2.0199999999999999E-2"/>
    <n v="3.6900000000000002E-2"/>
    <n v="9.6794061077339049E-3"/>
    <n v="8.7114654969605142E-3"/>
    <n v="2.190665524042993E-2"/>
    <n v="3.1586061348163837E-2"/>
    <n v="1.0057944281301249E-2"/>
    <n v="9.0521498531711247E-3"/>
    <n v="2.299683524600241E-2"/>
    <n v="3.3054779527303658E-2"/>
    <n v="2.0525726095057231E-2"/>
    <n v="1.8473153485551508E-2"/>
    <n v="0"/>
    <n v="2.0525726095057231E-2"/>
  </r>
  <r>
    <x v="63"/>
    <x v="2"/>
    <n v="1.8599999999999998E-2"/>
    <n v="0"/>
    <n v="2.0199999999999999E-2"/>
    <n v="3.8800000000000001E-2"/>
    <n v="9.8216002043554056E-3"/>
    <n v="8.8394401839198659E-3"/>
    <n v="2.190665524042993E-2"/>
    <n v="3.1728255444785337E-2"/>
    <n v="1.0205699245297057E-2"/>
    <n v="9.1851293207673504E-3"/>
    <n v="2.299683524600241E-2"/>
    <n v="3.3202534491299465E-2"/>
    <n v="2.0755631054889465E-2"/>
    <n v="1.8680067949400518E-2"/>
    <n v="-1.6999027705587611E-6"/>
    <n v="2.0753931152118908E-2"/>
  </r>
  <r>
    <x v="64"/>
    <x v="0"/>
    <n v="1E-4"/>
    <n v="0"/>
    <n v="2.0199999999999999E-2"/>
    <n v="2.0299999999999999E-2"/>
    <n v="1.4569491573839006E-2"/>
    <n v="1.3112542416455106E-2"/>
    <n v="2.190665524042993E-2"/>
    <n v="3.6476146814268938E-2"/>
    <n v="1.51392691685366E-2"/>
    <n v="1.3625342251682939E-2"/>
    <n v="2.299683524600241E-2"/>
    <n v="3.8136104414539011E-2"/>
    <n v="2.1197925755798333E-2"/>
    <n v="1.90781331802185E-2"/>
    <n v="-6.6917535739031051E-7"/>
    <n v="2.1197256580440943E-2"/>
  </r>
  <r>
    <x v="65"/>
    <x v="13"/>
    <n v="6.7000000000000002E-3"/>
    <n v="0"/>
    <n v="2.0199999999999999E-2"/>
    <n v="2.69E-2"/>
    <n v="1.4548161078843316E-2"/>
    <n v="1.3093344970958985E-2"/>
    <n v="2.190665524042993E-2"/>
    <n v="3.6454816319273248E-2"/>
    <n v="1.5117104489446646E-2"/>
    <n v="1.3605394040501982E-2"/>
    <n v="2.299683524600241E-2"/>
    <n v="3.8113939735449055E-2"/>
    <n v="2.9569516030083558E-2"/>
    <n v="2.6612564427075203E-2"/>
    <n v="-5.9129555585175137E-7"/>
    <n v="2.9568924734527706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1.4049256090518712E-2"/>
    <n v="1.2644330481466841E-2"/>
    <n v="0"/>
    <n v="1.4049256090518712E-2"/>
  </r>
  <r>
    <x v="67"/>
    <x v="1"/>
    <n v="3.3999999999999998E-3"/>
    <n v="0"/>
    <n v="2.0199999999999999E-2"/>
    <n v="2.3599999999999999E-2"/>
    <n v="8.7427212572445453E-3"/>
    <n v="7.8684491315200913E-3"/>
    <n v="2.190665524042993E-2"/>
    <n v="3.0649376497674477E-2"/>
    <n v="9.0846279506811862E-3"/>
    <n v="8.1761651556130684E-3"/>
    <n v="2.299683524600241E-2"/>
    <n v="3.2081463196683598E-2"/>
    <n v="1.5804252938542363E-2"/>
    <n v="1.4223827644688127E-2"/>
    <n v="0"/>
    <n v="1.5804252938542363E-2"/>
  </r>
  <r>
    <x v="68"/>
    <x v="1"/>
    <n v="3.3999999999999998E-3"/>
    <n v="0"/>
    <n v="2.0199999999999999E-2"/>
    <n v="2.3599999999999999E-2"/>
    <n v="8.7427212572445453E-3"/>
    <n v="7.8684491315200913E-3"/>
    <n v="2.190665524042993E-2"/>
    <n v="3.0649376497674477E-2"/>
    <n v="9.0846279506811862E-3"/>
    <n v="8.1761651556130684E-3"/>
    <n v="2.299683524600241E-2"/>
    <n v="3.2081463196683598E-2"/>
    <n v="1.5804252938542363E-2"/>
    <n v="1.4223827644688127E-2"/>
    <n v="-5.6446224599746865E-7"/>
    <n v="1.5803688476296367E-2"/>
  </r>
  <r>
    <x v="69"/>
    <x v="7"/>
    <n v="2.35E-2"/>
    <n v="0"/>
    <n v="2.0199999999999999E-2"/>
    <n v="4.3700000000000003E-2"/>
    <n v="1.2287077984112585E-2"/>
    <n v="1.1058370185701327E-2"/>
    <n v="2.190665524042993E-2"/>
    <n v="3.4193733224542514E-2"/>
    <n v="1.2767595900895642E-2"/>
    <n v="1.1490836310806078E-2"/>
    <n v="2.299683524600241E-2"/>
    <n v="3.5764431146898049E-2"/>
    <n v="2.5479076109304985E-2"/>
    <n v="2.2931168498374489E-2"/>
    <n v="-1.9336136314652212E-7"/>
    <n v="2.5478882747941838E-2"/>
  </r>
  <r>
    <x v="70"/>
    <x v="5"/>
    <n v="2.6700000000000002E-2"/>
    <n v="0"/>
    <n v="2.0199999999999999E-2"/>
    <n v="4.6899999999999997E-2"/>
    <n v="1.1297809231324771E-2"/>
    <n v="1.0168028308192294E-2"/>
    <n v="2.190665524042993E-2"/>
    <n v="3.3204464471754701E-2"/>
    <n v="1.1739639238676242E-2"/>
    <n v="1.0565675314808618E-2"/>
    <n v="2.299683524600241E-2"/>
    <n v="3.4736474484678648E-2"/>
    <n v="2.2988274042510689E-2"/>
    <n v="2.0689446638259619E-2"/>
    <n v="-1.6552042995169934E-7"/>
    <n v="2.2988108522080736E-2"/>
  </r>
  <r>
    <x v="71"/>
    <x v="11"/>
    <n v="1E-4"/>
    <n v="0"/>
    <n v="2.0199999999999999E-2"/>
    <n v="2.0299999999999999E-2"/>
    <n v="9.842333643696426E-3"/>
    <n v="8.8581002793267846E-3"/>
    <n v="2.190665524042993E-2"/>
    <n v="3.1748988884126354E-2"/>
    <n v="1.0227243519329025E-2"/>
    <n v="9.2045191673961226E-3"/>
    <n v="2.299683524600241E-2"/>
    <n v="3.3224078765331434E-2"/>
    <n v="1.5880408903079474E-2"/>
    <n v="1.4292368012771528E-2"/>
    <n v="-8.901682406988304E-7"/>
    <n v="1.5879518734838775E-2"/>
  </r>
  <r>
    <x v="72"/>
    <x v="1"/>
    <n v="1E-4"/>
    <n v="0"/>
    <n v="2.0199999999999999E-2"/>
    <n v="2.0299999999999999E-2"/>
    <n v="1.0323868728281196E-2"/>
    <n v="9.2914818554530772E-3"/>
    <n v="2.190665524042993E-2"/>
    <n v="3.2230523968711122E-2"/>
    <n v="1.0727610276993578E-2"/>
    <n v="9.654849249294219E-3"/>
    <n v="2.299683524600241E-2"/>
    <n v="3.3724445522995986E-2"/>
    <n v="1.6559100633517586E-2"/>
    <n v="1.4903190570165828E-2"/>
    <n v="0"/>
    <n v="1.6559100633517586E-2"/>
  </r>
  <r>
    <x v="73"/>
    <x v="1"/>
    <n v="1.3100000000000001E-2"/>
    <n v="0"/>
    <n v="2.0199999999999999E-2"/>
    <n v="3.3299999999999996E-2"/>
    <n v="1.2071376220455532E-2"/>
    <n v="1.086423859840998E-2"/>
    <n v="2.190665524042993E-2"/>
    <n v="3.3978031460885461E-2"/>
    <n v="1.2543458562706309E-2"/>
    <n v="1.1289112706435678E-2"/>
    <n v="2.299683524600241E-2"/>
    <n v="3.5540293808708719E-2"/>
    <n v="2.4125865082717194E-2"/>
    <n v="2.1713278574445476E-2"/>
    <n v="-3.2816658823271755E-7"/>
    <n v="2.412553691612896E-2"/>
  </r>
  <r>
    <x v="74"/>
    <x v="7"/>
    <n v="1.8599999999999998E-2"/>
    <n v="0"/>
    <n v="2.0199999999999999E-2"/>
    <n v="3.8800000000000001E-2"/>
    <n v="1.0718061486434763E-2"/>
    <n v="9.6462553377912874E-3"/>
    <n v="2.190665524042993E-2"/>
    <n v="3.2624716726864691E-2"/>
    <n v="1.1137218960984342E-2"/>
    <n v="1.0023497064885907E-2"/>
    <n v="2.299683524600241E-2"/>
    <n v="3.4134054206986751E-2"/>
    <n v="2.2703854479259798E-2"/>
    <n v="2.043346903133382E-2"/>
    <n v="-9.3963767411743757E-8"/>
    <n v="2.2703760515492385E-2"/>
  </r>
  <r>
    <x v="75"/>
    <x v="14"/>
    <n v="1.3299999999999999E-2"/>
    <n v="0"/>
    <n v="2.0199999999999999E-2"/>
    <n v="3.3500000000000002E-2"/>
    <n v="1.3263340862297641E-2"/>
    <n v="1.1937006776067878E-2"/>
    <n v="2.190665524042993E-2"/>
    <n v="3.5169996102727571E-2"/>
    <n v="1.3782038060197387E-2"/>
    <n v="1.2403834254177648E-2"/>
    <n v="2.299683524600241E-2"/>
    <n v="3.6778873306199798E-2"/>
    <n v="2.635415252908738E-2"/>
    <n v="2.3718737276178639E-2"/>
    <n v="-2.710791202579199E-6"/>
    <n v="2.6351441737884802E-2"/>
  </r>
  <r>
    <x v="76"/>
    <x v="14"/>
    <n v="1.3299999999999999E-2"/>
    <n v="0"/>
    <n v="2.0199999999999999E-2"/>
    <n v="3.3500000000000002E-2"/>
    <n v="1.3263340862297641E-2"/>
    <n v="1.1937006776067878E-2"/>
    <n v="2.190665524042993E-2"/>
    <n v="3.5169996102727571E-2"/>
    <n v="1.3782038060197387E-2"/>
    <n v="1.2403834254177648E-2"/>
    <n v="2.299683524600241E-2"/>
    <n v="3.6778873306199798E-2"/>
    <n v="2.635415252908738E-2"/>
    <n v="2.3718737276178639E-2"/>
    <n v="-3.9689615562085264E-7"/>
    <n v="2.6353755632931759E-2"/>
  </r>
  <r>
    <x v="77"/>
    <x v="10"/>
    <n v="1.9599999999999999E-2"/>
    <n v="0"/>
    <n v="2.0199999999999999E-2"/>
    <n v="3.9800000000000002E-2"/>
    <n v="1.0385174258814939E-2"/>
    <n v="9.3466568329334445E-3"/>
    <n v="2.190665524042993E-2"/>
    <n v="3.2291829499244869E-2"/>
    <n v="1.0791313318624544E-2"/>
    <n v="9.712181986762089E-3"/>
    <n v="2.299683524600241E-2"/>
    <n v="3.3788148564626953E-2"/>
    <n v="2.0615054224495281E-2"/>
    <n v="1.8553548802045752E-2"/>
    <n v="-1.280578687856656E-11"/>
    <n v="2.0615054211689493E-2"/>
  </r>
  <r>
    <x v="78"/>
    <x v="7"/>
    <n v="1.78E-2"/>
    <n v="0"/>
    <n v="2.0199999999999999E-2"/>
    <n v="3.7999999999999999E-2"/>
    <n v="1.1146312077094527E-2"/>
    <n v="1.0031680869385074E-2"/>
    <n v="2.190665524042993E-2"/>
    <n v="3.3052967317524454E-2"/>
    <n v="1.1582217396978123E-2"/>
    <n v="1.0423995657280312E-2"/>
    <n v="2.299683524600241E-2"/>
    <n v="3.4579052642980529E-2"/>
    <n v="2.3485213166093234E-2"/>
    <n v="2.1136691849483909E-2"/>
    <n v="-3.5497346694288297E-7"/>
    <n v="2.3484858192626291E-2"/>
  </r>
  <r>
    <x v="79"/>
    <x v="4"/>
    <n v="1E-4"/>
    <n v="0"/>
    <n v="2.0199999999999999E-2"/>
    <n v="2.0299999999999999E-2"/>
    <n v="8.6115836619151311E-3"/>
    <n v="7.7504252957236175E-3"/>
    <n v="2.190665524042993E-2"/>
    <n v="3.0518238902345063E-2"/>
    <n v="8.9483618810146607E-3"/>
    <n v="8.0535256929131945E-3"/>
    <n v="2.299683524600241E-2"/>
    <n v="3.1945197127017072E-2"/>
    <n v="1.4993648413750804E-2"/>
    <n v="1.3494283572375724E-2"/>
    <n v="-3.7923187881213167E-7"/>
    <n v="1.4993269181871993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7.6832458701572535E-3"/>
    <n v="6.9149212831415285E-3"/>
    <n v="0"/>
    <n v="7.6832458701572535E-3"/>
  </r>
  <r>
    <x v="81"/>
    <x v="13"/>
    <n v="1.09E-2"/>
    <n v="0"/>
    <n v="2.0199999999999999E-2"/>
    <n v="3.1099999999999999E-2"/>
    <n v="1.3126600077188067E-2"/>
    <n v="1.181394006946926E-2"/>
    <n v="2.190665524042993E-2"/>
    <n v="3.5033255317618001E-2"/>
    <n v="1.363994967354373E-2"/>
    <n v="1.2275954706189356E-2"/>
    <n v="2.299683524600241E-2"/>
    <n v="3.6636784919546139E-2"/>
    <n v="2.7044997352043659E-2"/>
    <n v="2.4340497616839291E-2"/>
    <n v="-1.5185429396516844E-6"/>
    <n v="2.7043478809104009E-2"/>
  </r>
  <r>
    <x v="82"/>
    <x v="0"/>
    <n v="1E-4"/>
    <n v="0"/>
    <n v="2.0199999999999999E-2"/>
    <n v="2.0299999999999999E-2"/>
    <n v="1.4282383277911441E-2"/>
    <n v="1.2854144950120296E-2"/>
    <n v="2.190665524042993E-2"/>
    <n v="3.618903851834137E-2"/>
    <n v="1.484093276122009E-2"/>
    <n v="1.335683948509808E-2"/>
    <n v="2.299683524600241E-2"/>
    <n v="3.7837768007222501E-2"/>
    <n v="2.1424423221340305E-2"/>
    <n v="1.9281980899206276E-2"/>
    <n v="-2.348534188233394E-6"/>
    <n v="2.1422074687152071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1.0712211610670153E-2"/>
    <n v="9.640990449603138E-3"/>
    <n v="0"/>
    <n v="1.0712211610670153E-2"/>
  </r>
  <r>
    <x v="84"/>
    <x v="10"/>
    <n v="2E-3"/>
    <n v="0"/>
    <n v="2.0199999999999999E-2"/>
    <n v="2.2199999999999998E-2"/>
    <n v="8.6665068719550195E-3"/>
    <n v="7.7998561847595176E-3"/>
    <n v="2.190665524042993E-2"/>
    <n v="3.057316211238495E-2"/>
    <n v="9.0054330050260839E-3"/>
    <n v="8.1048897045234766E-3"/>
    <n v="2.299683524600241E-2"/>
    <n v="3.200226825102849E-2"/>
    <n v="1.550600226212556E-2"/>
    <n v="1.3955402035913006E-2"/>
    <n v="-6.1063549548510666E-8"/>
    <n v="1.5505941198576012E-2"/>
  </r>
  <r>
    <x v="85"/>
    <x v="2"/>
    <n v="4.7999999999999996E-3"/>
    <n v="0"/>
    <n v="2.0199999999999999E-2"/>
    <n v="2.4999999999999998E-2"/>
    <n v="8.7017441743013485E-3"/>
    <n v="7.8315697568712133E-3"/>
    <n v="2.190665524042993E-2"/>
    <n v="3.0608399414731279E-2"/>
    <n v="9.0420483530833928E-3"/>
    <n v="8.1378435177750542E-3"/>
    <n v="2.299683524600241E-2"/>
    <n v="3.2038883599085799E-2"/>
    <n v="1.6753181046711644E-2"/>
    <n v="1.5077862942040478E-2"/>
    <n v="-2.2251079164459685E-7"/>
    <n v="1.6752958535919998E-2"/>
  </r>
  <r>
    <x v="86"/>
    <x v="1"/>
    <n v="1E-4"/>
    <n v="0"/>
    <n v="2.0199999999999999E-2"/>
    <n v="2.0299999999999999E-2"/>
    <n v="1.4350573824740136E-2"/>
    <n v="1.2915516442266121E-2"/>
    <n v="2.190665524042993E-2"/>
    <n v="3.6257229065170066E-2"/>
    <n v="1.4911790075489246E-2"/>
    <n v="1.3420611067940322E-2"/>
    <n v="2.299683524600241E-2"/>
    <n v="3.7908625321491654E-2"/>
    <n v="2.1023193383709744E-2"/>
    <n v="1.8920874045338768E-2"/>
    <n v="0"/>
    <n v="2.1023193383709744E-2"/>
  </r>
  <r>
    <x v="87"/>
    <x v="1"/>
    <n v="1.0500000000000001E-2"/>
    <n v="0"/>
    <n v="2.0199999999999999E-2"/>
    <n v="3.0699999999999998E-2"/>
    <n v="1.3337986429407226E-2"/>
    <n v="1.2004187786466504E-2"/>
    <n v="2.190665524042993E-2"/>
    <n v="3.5244641669837158E-2"/>
    <n v="1.3859602834986046E-2"/>
    <n v="1.2473642551487441E-2"/>
    <n v="2.299683524600241E-2"/>
    <n v="3.6856438080988457E-2"/>
    <n v="2.6597327062792931E-2"/>
    <n v="2.3937594356513638E-2"/>
    <n v="-1.3112513390923624E-6"/>
    <n v="2.6596015811453839E-2"/>
  </r>
  <r>
    <x v="88"/>
    <x v="8"/>
    <n v="7.1000000000000004E-3"/>
    <n v="0"/>
    <n v="2.0199999999999999E-2"/>
    <n v="2.7299999999999998E-2"/>
    <n v="1.0798008485803947E-2"/>
    <n v="9.718207637223553E-3"/>
    <n v="2.190665524042993E-2"/>
    <n v="3.2704663726233874E-2"/>
    <n v="1.1220292494232419E-2"/>
    <n v="1.0098263244809176E-2"/>
    <n v="2.299683524600241E-2"/>
    <n v="3.4217127740234832E-2"/>
    <n v="2.1682109892537948E-2"/>
    <n v="1.9513898903284154E-2"/>
    <n v="-3.8180056599052962E-7"/>
    <n v="2.1681728091971959E-2"/>
  </r>
  <r>
    <x v="89"/>
    <x v="11"/>
    <n v="1E-4"/>
    <n v="0"/>
    <n v="2.0199999999999999E-2"/>
    <n v="2.0299999999999999E-2"/>
    <n v="1.2204355215276729E-2"/>
    <n v="1.0983919693749056E-2"/>
    <n v="2.190665524042993E-2"/>
    <n v="3.4111010455706657E-2"/>
    <n v="1.2681638044547283E-2"/>
    <n v="1.1413474240092553E-2"/>
    <n v="2.299683524600241E-2"/>
    <n v="3.5678473290549691E-2"/>
    <n v="1.7834813920252775E-2"/>
    <n v="1.6051332528227498E-2"/>
    <n v="-3.0871781221668151E-8"/>
    <n v="1.7834783048471553E-2"/>
  </r>
  <r>
    <x v="90"/>
    <x v="12"/>
    <n v="1.6199999999999999E-2"/>
    <n v="0"/>
    <n v="2.0199999999999999E-2"/>
    <n v="3.6400000000000002E-2"/>
    <n v="1.149061545028672E-2"/>
    <n v="1.0341553905258047E-2"/>
    <n v="2.190665524042993E-2"/>
    <n v="3.339727069071665E-2"/>
    <n v="1.193998564276587E-2"/>
    <n v="1.0745987078489283E-2"/>
    <n v="2.299683524600241E-2"/>
    <n v="3.4936820888768282E-2"/>
    <n v="2.2905292058400424E-2"/>
    <n v="2.0614762852560382E-2"/>
    <n v="-1.5687216984112824E-6"/>
    <n v="2.2903723336702014E-2"/>
  </r>
  <r>
    <x v="91"/>
    <x v="10"/>
    <n v="2.7799999999999998E-2"/>
    <n v="0"/>
    <n v="2.0199999999999999E-2"/>
    <n v="4.8000000000000001E-2"/>
    <n v="1.1614513271679665E-2"/>
    <n v="1.0453061944511699E-2"/>
    <n v="2.190665524042993E-2"/>
    <n v="3.3521168512109595E-2"/>
    <n v="1.2068728808438936E-2"/>
    <n v="1.0861855927595043E-2"/>
    <n v="2.299683524600241E-2"/>
    <n v="3.5065564054441348E-2"/>
    <n v="2.3498531571932879E-2"/>
    <n v="2.1148678414739594E-2"/>
    <n v="0"/>
    <n v="2.3498531571932879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7.9657577142099832E-3"/>
    <n v="7.1691819427889851E-3"/>
    <n v="0"/>
    <n v="7.9657577142099832E-3"/>
  </r>
  <r>
    <x v="93"/>
    <x v="1"/>
    <n v="1.6000000000000001E-3"/>
    <n v="0"/>
    <n v="2.0199999999999999E-2"/>
    <n v="2.18E-2"/>
    <n v="8.7651004587049088E-3"/>
    <n v="7.8885904128344168E-3"/>
    <n v="2.190665524042993E-2"/>
    <n v="3.0671755699134839E-2"/>
    <n v="9.1078823486104681E-3"/>
    <n v="8.1970941137494216E-3"/>
    <n v="2.299683524600241E-2"/>
    <n v="3.2104717594612878E-2"/>
    <n v="1.5931515428419966E-2"/>
    <n v="1.433836388557797E-2"/>
    <n v="0"/>
    <n v="1.5931515428419966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616181032593869E-2"/>
    <n v="9.5545629293344817E-3"/>
    <n v="0"/>
    <n v="1.0616181032593869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616181032593867E-2"/>
    <n v="9.55456292933448E-3"/>
    <n v="0"/>
    <n v="1.0616181032593867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1.065019047806137E-2"/>
    <n v="9.5851714302552342E-3"/>
    <n v="0"/>
    <n v="1.065019047806137E-2"/>
  </r>
  <r>
    <x v="97"/>
    <x v="10"/>
    <n v="2.41E-2"/>
    <n v="0"/>
    <n v="2.0199999999999999E-2"/>
    <n v="4.4299999999999999E-2"/>
    <n v="1.0257685308703728E-2"/>
    <n v="9.2319167778333548E-3"/>
    <n v="2.190665524042993E-2"/>
    <n v="3.2164340549133655E-2"/>
    <n v="1.0658838583870353E-2"/>
    <n v="9.5929547254833183E-3"/>
    <n v="2.299683524600241E-2"/>
    <n v="3.3655673829872765E-2"/>
    <n v="2.1243127679702482E-2"/>
    <n v="1.9118814911732233E-2"/>
    <n v="-2.357815566447241E-8"/>
    <n v="2.1243104101546818E-2"/>
  </r>
  <r>
    <x v="98"/>
    <x v="5"/>
    <n v="2.4299999999999999E-2"/>
    <n v="0"/>
    <n v="2.0199999999999999E-2"/>
    <n v="4.4499999999999998E-2"/>
    <n v="1.0325376005065888E-2"/>
    <n v="9.2928384045592987E-3"/>
    <n v="2.190665524042993E-2"/>
    <n v="3.2232031245495819E-2"/>
    <n v="1.0729176499729581E-2"/>
    <n v="9.6562588497566219E-3"/>
    <n v="2.299683524600241E-2"/>
    <n v="3.372601174573199E-2"/>
    <n v="2.1249850468459903E-2"/>
    <n v="1.9124865421613912E-2"/>
    <n v="-3.6144026125869025E-7"/>
    <n v="2.1249489028198645E-2"/>
  </r>
  <r>
    <x v="99"/>
    <x v="15"/>
    <n v="1.2500000000000001E-2"/>
    <n v="0"/>
    <n v="2.0199999999999999E-2"/>
    <n v="3.27E-2"/>
    <n v="1.2517712080686166E-2"/>
    <n v="1.126594087261755E-2"/>
    <n v="2.190665524042993E-2"/>
    <n v="3.4424367321116096E-2"/>
    <n v="1.3007249539443969E-2"/>
    <n v="1.1706524585499572E-2"/>
    <n v="2.299683524600241E-2"/>
    <n v="3.600408478544638E-2"/>
    <n v="2.5039565851444831E-2"/>
    <n v="2.2535609266300348E-2"/>
    <n v="-4.4527130893911257E-7"/>
    <n v="2.5039120580135892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7.6475569976223057E-3"/>
    <n v="6.8828012978600752E-3"/>
    <n v="0"/>
    <n v="7.6475569976223057E-3"/>
  </r>
  <r>
    <x v="101"/>
    <x v="11"/>
    <n v="1E-4"/>
    <n v="0"/>
    <n v="2.0199999999999999E-2"/>
    <n v="2.0299999999999999E-2"/>
    <n v="1.3150637274362392E-2"/>
    <n v="1.1835573546926152E-2"/>
    <n v="2.190665524042993E-2"/>
    <n v="3.5057292514792324E-2"/>
    <n v="1.3664926907391255E-2"/>
    <n v="1.2298434216652131E-2"/>
    <n v="2.299683524600241E-2"/>
    <n v="3.6661762153393666E-2"/>
    <n v="1.8718025654495513E-2"/>
    <n v="1.6846223089045962E-2"/>
    <n v="-1.7616408777368871E-9"/>
    <n v="1.8718023892854634E-2"/>
  </r>
  <r>
    <x v="102"/>
    <x v="0"/>
    <n v="1E-4"/>
    <n v="0"/>
    <n v="2.0199999999999999E-2"/>
    <n v="2.0299999999999999E-2"/>
    <n v="1.3589839014619918E-2"/>
    <n v="1.2230855113157926E-2"/>
    <n v="2.190665524042993E-2"/>
    <n v="3.5496494255049846E-2"/>
    <n v="1.4121304765969905E-2"/>
    <n v="1.2709174289372915E-2"/>
    <n v="2.299683524600241E-2"/>
    <n v="3.7118140011972313E-2"/>
    <n v="1.968203493944384E-2"/>
    <n v="1.7713831445499456E-2"/>
    <n v="-2.3951098595736909E-8"/>
    <n v="1.9682010988345246E-2"/>
  </r>
  <r>
    <x v="103"/>
    <x v="7"/>
    <n v="3.04E-2"/>
    <n v="0"/>
    <n v="2.0199999999999999E-2"/>
    <n v="5.0599999999999999E-2"/>
    <n v="1.4531226590961616E-2"/>
    <n v="1.3078103931865455E-2"/>
    <n v="2.190665524042993E-2"/>
    <n v="3.6437881831391544E-2"/>
    <n v="1.5099507734681869E-2"/>
    <n v="1.3589556961213682E-2"/>
    <n v="2.299683524600241E-2"/>
    <n v="3.8096342980684275E-2"/>
    <n v="2.9476061641990521E-2"/>
    <n v="2.6528455477791469E-2"/>
    <n v="-4.6360601991407404E-7"/>
    <n v="2.9475598035970607E-2"/>
  </r>
  <r>
    <x v="104"/>
    <x v="12"/>
    <n v="0.02"/>
    <n v="0"/>
    <n v="2.0199999999999999E-2"/>
    <n v="4.02E-2"/>
    <n v="1.2751480862873022E-2"/>
    <n v="1.147633277658572E-2"/>
    <n v="2.190665524042993E-2"/>
    <n v="3.4658136103302956E-2"/>
    <n v="1.3250160453582018E-2"/>
    <n v="1.1925144408223816E-2"/>
    <n v="2.299683524600241E-2"/>
    <n v="3.6246995699584429E-2"/>
    <n v="2.5119096705864666E-2"/>
    <n v="2.2607187035278198E-2"/>
    <n v="-2.6820183922732229E-8"/>
    <n v="2.5119069885680741E-2"/>
  </r>
  <r>
    <x v="105"/>
    <x v="12"/>
    <n v="0.02"/>
    <n v="0"/>
    <n v="2.0199999999999999E-2"/>
    <n v="4.02E-2"/>
    <n v="1.2751480862873022E-2"/>
    <n v="1.147633277658572E-2"/>
    <n v="2.190665524042993E-2"/>
    <n v="3.4658136103302956E-2"/>
    <n v="1.3250160453582014E-2"/>
    <n v="1.1925144408223813E-2"/>
    <n v="2.299683524600241E-2"/>
    <n v="3.6246995699584422E-2"/>
    <n v="2.5119096705864666E-2"/>
    <n v="2.2607187035278198E-2"/>
    <n v="-6.5418362269157266E-8"/>
    <n v="2.5119031287502397E-2"/>
  </r>
  <r>
    <x v="106"/>
    <x v="11"/>
    <n v="9.4999999999999998E-3"/>
    <n v="0"/>
    <n v="2.0199999999999999E-2"/>
    <n v="2.9699999999999997E-2"/>
    <n v="1.0712718034299636E-2"/>
    <n v="9.641446230869672E-3"/>
    <n v="2.190665524042993E-2"/>
    <n v="3.2619373274729566E-2"/>
    <n v="1.1131666539353642E-2"/>
    <n v="1.0018499885418277E-2"/>
    <n v="2.299683524600241E-2"/>
    <n v="3.412850178535605E-2"/>
    <n v="1.8957356423764414E-2"/>
    <n v="1.7061620781387971E-2"/>
    <n v="-2.929244352593453E-8"/>
    <n v="1.8957327131320888E-2"/>
  </r>
  <r>
    <x v="107"/>
    <x v="7"/>
    <n v="3.6700000000000003E-2"/>
    <n v="0"/>
    <n v="2.0199999999999999E-2"/>
    <n v="5.6900000000000006E-2"/>
    <n v="1.6772614376562221E-2"/>
    <n v="1.5095352938905999E-2"/>
    <n v="2.190665524042993E-2"/>
    <n v="3.8679269616992154E-2"/>
    <n v="1.7428550778174741E-2"/>
    <n v="1.5685695700357268E-2"/>
    <n v="2.299683524600241E-2"/>
    <n v="4.0425386024177154E-2"/>
    <n v="3.3190403207906366E-2"/>
    <n v="2.987136288711573E-2"/>
    <n v="-3.7350805063944506E-7"/>
    <n v="3.3190029699855725E-2"/>
  </r>
  <r>
    <x v="108"/>
    <x v="0"/>
    <n v="1E-4"/>
    <n v="0"/>
    <n v="2.0199999999999999E-2"/>
    <n v="2.0299999999999999E-2"/>
    <n v="1.7758469729025218E-2"/>
    <n v="1.5982622756122694E-2"/>
    <n v="2.190665524042993E-2"/>
    <n v="3.9665124969455151E-2"/>
    <n v="1.8452960550234279E-2"/>
    <n v="1.6607664495210853E-2"/>
    <n v="2.299683524600241E-2"/>
    <n v="4.1449795796236685E-2"/>
    <n v="2.2708740066046899E-2"/>
    <n v="2.0437866059442211E-2"/>
    <n v="-4.4920933171422241E-8"/>
    <n v="2.2708695145113728E-2"/>
  </r>
  <r>
    <x v="109"/>
    <x v="2"/>
    <n v="2.3E-3"/>
    <n v="0"/>
    <n v="2.0199999999999999E-2"/>
    <n v="2.2499999999999999E-2"/>
    <n v="8.6213890263545402E-3"/>
    <n v="7.7592501237190858E-3"/>
    <n v="2.190665524042993E-2"/>
    <n v="3.052804426678447E-2"/>
    <n v="8.9585507095534915E-3"/>
    <n v="8.0626956385981413E-3"/>
    <n v="2.299683524600241E-2"/>
    <n v="3.1955385955555901E-2"/>
    <n v="1.6183881536655387E-2"/>
    <n v="1.4565493382989849E-2"/>
    <n v="-9.5529249246074739E-9"/>
    <n v="1.6183871983730464E-2"/>
  </r>
  <r>
    <x v="110"/>
    <x v="1"/>
    <n v="4.19E-2"/>
    <n v="0"/>
    <n v="2.0199999999999999E-2"/>
    <n v="6.2100000000000002E-2"/>
    <n v="1.8578890556739648E-2"/>
    <n v="1.6721001501065685E-2"/>
    <n v="2.190665524042993E-2"/>
    <n v="4.0485545797169578E-2"/>
    <n v="1.9305466053209059E-2"/>
    <n v="1.7374919447888153E-2"/>
    <n v="2.299683524600241E-2"/>
    <n v="4.2302301299211469E-2"/>
    <n v="3.6183694569025725E-2"/>
    <n v="3.256532511212315E-2"/>
    <n v="-8.4155723039784088E-7"/>
    <n v="3.618285301179533E-2"/>
  </r>
  <r>
    <x v="111"/>
    <x v="0"/>
    <n v="2.7000000000000001E-3"/>
    <n v="0"/>
    <n v="2.0199999999999999E-2"/>
    <n v="2.29E-2"/>
    <n v="1.1498083304787084E-2"/>
    <n v="1.0348274974308376E-2"/>
    <n v="2.190665524042993E-2"/>
    <n v="3.3404738545217014E-2"/>
    <n v="1.1947745547002711E-2"/>
    <n v="1.075297099230244E-2"/>
    <n v="2.299683524600241E-2"/>
    <n v="3.4944580793005123E-2"/>
    <n v="1.8673565897430997E-2"/>
    <n v="1.6806209307687899E-2"/>
    <n v="-1.6358880505893637E-9"/>
    <n v="1.8673564261542947E-2"/>
  </r>
  <r>
    <x v="112"/>
    <x v="0"/>
    <n v="1E-4"/>
    <n v="0"/>
    <n v="2.0199999999999999E-2"/>
    <n v="2.0299999999999999E-2"/>
    <n v="1.3868297211234957E-2"/>
    <n v="1.2481467490111461E-2"/>
    <n v="2.190665524042993E-2"/>
    <n v="3.5774952451664885E-2"/>
    <n v="1.4410652789500801E-2"/>
    <n v="1.2969587510550723E-2"/>
    <n v="2.299683524600241E-2"/>
    <n v="3.7407488035503214E-2"/>
    <n v="2.0398385211102502E-2"/>
    <n v="1.8358546689992251E-2"/>
    <n v="0"/>
    <n v="2.0398385211102502E-2"/>
  </r>
  <r>
    <x v="113"/>
    <x v="3"/>
    <n v="1.55E-2"/>
    <n v="0"/>
    <n v="2.0199999999999999E-2"/>
    <n v="3.5699999999999996E-2"/>
    <n v="9.9012507284014922E-3"/>
    <n v="8.911125655561342E-3"/>
    <n v="2.190665524042993E-2"/>
    <n v="3.1807905968831422E-2"/>
    <n v="1.0288464708788858E-2"/>
    <n v="9.2596182379099719E-3"/>
    <n v="2.299683524600241E-2"/>
    <n v="3.3285299954791264E-2"/>
    <n v="2.1122903240164595E-2"/>
    <n v="1.9010612916148136E-2"/>
    <n v="-4.1644546986967235E-9"/>
    <n v="2.1122899075709897E-2"/>
  </r>
  <r>
    <x v="114"/>
    <x v="11"/>
    <n v="2.9999999999999997E-4"/>
    <n v="0"/>
    <n v="2.0199999999999999E-2"/>
    <n v="2.0500000000000001E-2"/>
    <n v="9.9007009268573323E-3"/>
    <n v="8.9106308341715991E-3"/>
    <n v="2.190665524042993E-2"/>
    <n v="3.1807356167287262E-2"/>
    <n v="1.0287893405835415E-2"/>
    <n v="9.2591040652518723E-3"/>
    <n v="2.299683524600241E-2"/>
    <n v="3.3284728651837826E-2"/>
    <n v="1.5983087108691438E-2"/>
    <n v="1.4384778397822293E-2"/>
    <n v="-1.4549092430650714E-7"/>
    <n v="1.598294161776713E-2"/>
  </r>
  <r>
    <x v="115"/>
    <x v="7"/>
    <n v="2.4400000000000002E-2"/>
    <n v="0"/>
    <n v="2.0199999999999999E-2"/>
    <n v="4.4600000000000001E-2"/>
    <n v="1.2596058261941597E-2"/>
    <n v="1.1336452435747437E-2"/>
    <n v="2.190665524042993E-2"/>
    <n v="3.4502713502371524E-2"/>
    <n v="1.3088659650451735E-2"/>
    <n v="1.1779793685406562E-2"/>
    <n v="2.299683524600241E-2"/>
    <n v="3.6085494896454143E-2"/>
    <n v="2.6022340482756305E-2"/>
    <n v="2.3420106434480673E-2"/>
    <n v="-1.2487050843159038E-8"/>
    <n v="2.602232799570546E-2"/>
  </r>
  <r>
    <x v="116"/>
    <x v="0"/>
    <n v="1.6000000000000001E-3"/>
    <n v="0"/>
    <n v="2.0199999999999999E-2"/>
    <n v="2.18E-2"/>
    <n v="1.1794920185393914E-2"/>
    <n v="1.0615428166854523E-2"/>
    <n v="2.190665524042993E-2"/>
    <n v="3.3701575425823846E-2"/>
    <n v="1.2256191000427101E-2"/>
    <n v="1.1030571900384391E-2"/>
    <n v="2.299683524600241E-2"/>
    <n v="3.5253026246429509E-2"/>
    <n v="1.8940648663660131E-2"/>
    <n v="1.7046583797294117E-2"/>
    <n v="-1.1031984345031098E-7"/>
    <n v="1.894053834381668E-2"/>
  </r>
  <r>
    <x v="117"/>
    <x v="3"/>
    <n v="1.77E-2"/>
    <n v="0"/>
    <n v="2.0199999999999999E-2"/>
    <n v="3.7900000000000003E-2"/>
    <n v="1.0495065437375117E-2"/>
    <n v="9.4455588936376046E-3"/>
    <n v="2.190665524042993E-2"/>
    <n v="3.2401720677805043E-2"/>
    <n v="1.090550207552376E-2"/>
    <n v="9.8149518679713846E-3"/>
    <n v="2.299683524600241E-2"/>
    <n v="3.3902337321526171E-2"/>
    <n v="2.2253877529883784E-2"/>
    <n v="2.0028489776895406E-2"/>
    <n v="-3.2257136857765232E-7"/>
    <n v="2.2253554958515206E-2"/>
  </r>
  <r>
    <x v="118"/>
    <x v="5"/>
    <n v="1.2500000000000001E-2"/>
    <n v="0"/>
    <n v="2.0199999999999999E-2"/>
    <n v="3.27E-2"/>
    <n v="1.0007240934828573E-2"/>
    <n v="9.0065168413457145E-3"/>
    <n v="2.190665524042993E-2"/>
    <n v="3.1913896175258499E-2"/>
    <n v="1.0398599935965185E-2"/>
    <n v="9.3587399423686671E-3"/>
    <n v="2.299683524600241E-2"/>
    <n v="3.3395435181967595E-2"/>
    <n v="1.8448791288341374E-2"/>
    <n v="1.6603912159507236E-2"/>
    <n v="-4.8905714996740564E-7"/>
    <n v="1.8448302231191406E-2"/>
  </r>
  <r>
    <x v="119"/>
    <x v="15"/>
    <n v="1.2800000000000001E-2"/>
    <n v="0"/>
    <n v="2.0199999999999999E-2"/>
    <n v="3.3000000000000002E-2"/>
    <n v="1.227342734278344E-2"/>
    <n v="1.1046084608505096E-2"/>
    <n v="2.190665524042993E-2"/>
    <n v="3.4180082583213367E-2"/>
    <n v="1.2753411415983613E-2"/>
    <n v="1.1478070274385252E-2"/>
    <n v="2.299683524600241E-2"/>
    <n v="3.5750246661986021E-2"/>
    <n v="2.4518370396281963E-2"/>
    <n v="2.2066533356653765E-2"/>
    <n v="-2.1857890284140173E-6"/>
    <n v="2.4516184607253549E-2"/>
  </r>
  <r>
    <x v="120"/>
    <x v="7"/>
    <n v="4.19E-2"/>
    <n v="0"/>
    <n v="2.0199999999999999E-2"/>
    <n v="6.2100000000000002E-2"/>
    <n v="1.8578890556739648E-2"/>
    <n v="1.6721001501065685E-2"/>
    <n v="2.190665524042993E-2"/>
    <n v="4.0485545797169578E-2"/>
    <n v="1.9305466053209056E-2"/>
    <n v="1.7374919447888149E-2"/>
    <n v="2.299683524600241E-2"/>
    <n v="4.2302301299211462E-2"/>
    <n v="3.6183694569025732E-2"/>
    <n v="3.2565325112123157E-2"/>
    <n v="-3.8288292390329289E-7"/>
    <n v="3.6183311686101831E-2"/>
  </r>
  <r>
    <x v="121"/>
    <x v="16"/>
    <n v="2.5999999999999999E-2"/>
    <n v="0"/>
    <n v="2.0199999999999999E-2"/>
    <n v="4.6199999999999998E-2"/>
    <n v="1.125347602948782E-2"/>
    <n v="1.0128128426539039E-2"/>
    <n v="2.190665524042993E-2"/>
    <n v="3.316013126991775E-2"/>
    <n v="1.169357227248795E-2"/>
    <n v="1.0524215045239156E-2"/>
    <n v="2.299683524600241E-2"/>
    <n v="3.4690407518490361E-2"/>
    <n v="2.2937898722333653E-2"/>
    <n v="2.064410885010029E-2"/>
    <n v="-7.1706428778657822E-7"/>
    <n v="2.2937181658045865E-2"/>
  </r>
  <r>
    <x v="122"/>
    <x v="5"/>
    <n v="2.5100000000000001E-2"/>
    <n v="0"/>
    <n v="2.0199999999999999E-2"/>
    <n v="4.53E-2"/>
    <n v="1.0917429862788401E-2"/>
    <n v="9.8256868765095613E-3"/>
    <n v="2.190665524042993E-2"/>
    <n v="3.2824085103218333E-2"/>
    <n v="1.1344384152577675E-2"/>
    <n v="1.0209945737319908E-2"/>
    <n v="2.299683524600241E-2"/>
    <n v="3.4341219398580085E-2"/>
    <n v="2.2381248261152339E-2"/>
    <n v="2.0143123435037106E-2"/>
    <n v="-9.849891122321433E-9"/>
    <n v="2.2381238411261217E-2"/>
  </r>
  <r>
    <x v="123"/>
    <x v="12"/>
    <n v="3.2399999999999998E-2"/>
    <n v="0"/>
    <n v="2.0199999999999999E-2"/>
    <n v="5.2599999999999994E-2"/>
    <n v="1.5241831385989363E-2"/>
    <n v="1.3717648247390427E-2"/>
    <n v="2.190665524042993E-2"/>
    <n v="3.7148486626419293E-2"/>
    <n v="1.5837902565404377E-2"/>
    <n v="1.4254112308863941E-2"/>
    <n v="2.299683524600241E-2"/>
    <n v="3.8834737811406783E-2"/>
    <n v="3.086319315184179E-2"/>
    <n v="2.7776873836657612E-2"/>
    <n v="-5.0923095121914539E-7"/>
    <n v="3.0862683920890571E-2"/>
  </r>
  <r>
    <x v="124"/>
    <x v="1"/>
    <n v="2.69E-2"/>
    <n v="0"/>
    <n v="2.0199999999999999E-2"/>
    <n v="4.7100000000000003E-2"/>
    <n v="1.4631670549349302E-2"/>
    <n v="1.3168503494414372E-2"/>
    <n v="2.190665524042993E-2"/>
    <n v="3.6538325789779232E-2"/>
    <n v="1.5203879813465658E-2"/>
    <n v="1.3683491832119093E-2"/>
    <n v="2.299683524600241E-2"/>
    <n v="3.8200715059468066E-2"/>
    <n v="2.8721979471776623E-2"/>
    <n v="2.5849781524598964E-2"/>
    <n v="-1.2629663385137279E-6"/>
    <n v="2.8720716505438108E-2"/>
  </r>
  <r>
    <x v="125"/>
    <x v="2"/>
    <n v="1.1599999999999999E-2"/>
    <n v="0"/>
    <n v="2.0199999999999999E-2"/>
    <n v="3.1799999999999995E-2"/>
    <n v="9.2009694414855823E-3"/>
    <n v="8.2808724973370239E-3"/>
    <n v="2.190665524042993E-2"/>
    <n v="3.1107624681915511E-2"/>
    <n v="9.5607971136240644E-3"/>
    <n v="8.6047174022616576E-3"/>
    <n v="2.299683524600241E-2"/>
    <n v="3.2557632359626471E-2"/>
    <n v="1.9506315721889416E-2"/>
    <n v="1.7555684149700476E-2"/>
    <n v="-7.8981867557328614E-8"/>
    <n v="1.9506236740021859E-2"/>
  </r>
  <r>
    <x v="126"/>
    <x v="8"/>
    <n v="1.2E-2"/>
    <n v="0"/>
    <n v="2.0199999999999999E-2"/>
    <n v="3.2199999999999999E-2"/>
    <n v="1.1676397669547168E-2"/>
    <n v="1.0508757902592451E-2"/>
    <n v="2.190665524042993E-2"/>
    <n v="3.3583052909977096E-2"/>
    <n v="1.2133033355505708E-2"/>
    <n v="1.0919730019955136E-2"/>
    <n v="2.299683524600241E-2"/>
    <n v="3.5129868601508116E-2"/>
    <n v="2.3471321831116929E-2"/>
    <n v="2.1124189648005234E-2"/>
    <n v="-9.2426663201135645E-7"/>
    <n v="2.3470397564484918E-2"/>
  </r>
  <r>
    <x v="127"/>
    <x v="1"/>
    <n v="1.06E-2"/>
    <n v="0"/>
    <n v="2.0199999999999999E-2"/>
    <n v="3.0800000000000001E-2"/>
    <n v="1.3375232213813057E-2"/>
    <n v="1.2037708992431751E-2"/>
    <n v="2.190665524042993E-2"/>
    <n v="3.5281887454242988E-2"/>
    <n v="1.3898305211980837E-2"/>
    <n v="1.2508474690782754E-2"/>
    <n v="2.299683524600241E-2"/>
    <n v="3.6895140457983248E-2"/>
    <n v="2.6659049343097336E-2"/>
    <n v="2.3993144408787602E-2"/>
    <n v="-5.6469572110383863E-7"/>
    <n v="2.6658484647376232E-2"/>
  </r>
  <r>
    <x v="128"/>
    <x v="11"/>
    <n v="8.6E-3"/>
    <n v="0"/>
    <n v="2.0199999999999999E-2"/>
    <n v="2.8799999999999999E-2"/>
    <n v="1.0870509932698644E-2"/>
    <n v="9.7834589394287796E-3"/>
    <n v="2.190665524042993E-2"/>
    <n v="3.2777165173128578E-2"/>
    <n v="1.1295629297447853E-2"/>
    <n v="1.0166066367703069E-2"/>
    <n v="2.299683524600241E-2"/>
    <n v="3.4292464543450266E-2"/>
    <n v="1.9031358056273612E-2"/>
    <n v="1.7128222250646252E-2"/>
    <n v="-2.9729594672608159E-8"/>
    <n v="1.9031328326678941E-2"/>
  </r>
  <r>
    <x v="129"/>
    <x v="5"/>
    <n v="2.6499999999999999E-2"/>
    <n v="0"/>
    <n v="2.0199999999999999E-2"/>
    <n v="4.6699999999999998E-2"/>
    <n v="1.1149348129450015E-2"/>
    <n v="1.0034413316505014E-2"/>
    <n v="2.190665524042993E-2"/>
    <n v="3.3056003369879947E-2"/>
    <n v="1.1585372182001787E-2"/>
    <n v="1.0426834963801607E-2"/>
    <n v="2.299683524600241E-2"/>
    <n v="3.4582207428004198E-2"/>
    <n v="2.2728393585599874E-2"/>
    <n v="2.0455554227039884E-2"/>
    <n v="-5.4995617076610039E-7"/>
    <n v="2.2727843629429107E-2"/>
  </r>
  <r>
    <x v="130"/>
    <x v="1"/>
    <n v="1.0500000000000001E-2"/>
    <n v="0"/>
    <n v="2.0199999999999999E-2"/>
    <n v="3.0699999999999998E-2"/>
    <n v="1.3219365238664941E-2"/>
    <n v="1.1897428714798446E-2"/>
    <n v="2.190665524042993E-2"/>
    <n v="3.5126020479094869E-2"/>
    <n v="1.3736342656232492E-2"/>
    <n v="1.2362708390609243E-2"/>
    <n v="2.299683524600241E-2"/>
    <n v="3.6733177902234904E-2"/>
    <n v="2.637205671261026E-2"/>
    <n v="2.3734851041349234E-2"/>
    <n v="-1.0464734599374838E-6"/>
    <n v="2.6371010239150321E-2"/>
  </r>
  <r>
    <x v="131"/>
    <x v="3"/>
    <n v="1.9400000000000001E-2"/>
    <n v="0"/>
    <n v="2.0199999999999999E-2"/>
    <n v="3.9599999999999996E-2"/>
    <n v="9.877324393599559E-3"/>
    <n v="8.8895919542396028E-3"/>
    <n v="2.190665524042993E-2"/>
    <n v="3.1783979634029486E-2"/>
    <n v="1.0263602672873108E-2"/>
    <n v="9.2372424055857973E-3"/>
    <n v="2.299683524600241E-2"/>
    <n v="3.3260437918875521E-2"/>
    <n v="2.0813824200979353E-2"/>
    <n v="1.8732441780881418E-2"/>
    <n v="-2.6655155747228143E-7"/>
    <n v="2.0813557649421881E-2"/>
  </r>
  <r>
    <x v="132"/>
    <x v="9"/>
    <n v="2.9999999999999997E-4"/>
    <n v="0"/>
    <n v="2.0199999999999999E-2"/>
    <n v="2.0500000000000001E-2"/>
    <n v="6.0399736883446284E-3"/>
    <n v="5.4359763195101652E-3"/>
    <n v="2.7478391869436788E-2"/>
    <n v="3.3518365557781413E-2"/>
    <n v="6.276182458070074E-3"/>
    <n v="5.6485642122630665E-3"/>
    <n v="3.1594673380874155E-2"/>
    <n v="3.7870855838944228E-2"/>
    <n v="9.5775409194452845E-3"/>
    <n v="8.6197868275007562E-3"/>
    <n v="-3.7705966292202945E-6"/>
    <n v="9.5737703228160644E-3"/>
  </r>
  <r>
    <x v="133"/>
    <x v="0"/>
    <n v="1E-4"/>
    <n v="0"/>
    <n v="2.0199999999999999E-2"/>
    <n v="2.0299999999999999E-2"/>
    <n v="1.2295085301607486E-2"/>
    <n v="1.1065576771446737E-2"/>
    <n v="2.190665524042993E-2"/>
    <n v="3.4201740542037416E-2"/>
    <n v="1.2775916365220623E-2"/>
    <n v="1.1498324728698561E-2"/>
    <n v="2.299683524600241E-2"/>
    <n v="3.5772751611223036E-2"/>
    <n v="1.9344015931753718E-2"/>
    <n v="1.7409614338578346E-2"/>
    <n v="-3.3444233301408354E-9"/>
    <n v="1.934401258733039E-2"/>
  </r>
  <r>
    <x v="134"/>
    <x v="4"/>
    <n v="6.0000000000000001E-3"/>
    <n v="0"/>
    <n v="2.0199999999999999E-2"/>
    <n v="2.6200000000000001E-2"/>
    <n v="9.0384730613331313E-3"/>
    <n v="8.1346257551998188E-3"/>
    <n v="2.190665524042993E-2"/>
    <n v="3.0945128301763061E-2"/>
    <n v="9.3919458928677993E-3"/>
    <n v="8.4527513035810194E-3"/>
    <n v="2.299683524600241E-2"/>
    <n v="3.2388781138870212E-2"/>
    <n v="1.5933514818290084E-2"/>
    <n v="1.4340163336461076E-2"/>
    <n v="-2.2775223478961872E-6"/>
    <n v="1.5931237295942188E-2"/>
  </r>
  <r>
    <x v="135"/>
    <x v="5"/>
    <n v="2.2800000000000001E-2"/>
    <n v="0"/>
    <n v="2.0199999999999999E-2"/>
    <n v="4.2999999999999997E-2"/>
    <n v="1.0480065333211615E-2"/>
    <n v="9.4320587998904543E-3"/>
    <n v="2.190665524042993E-2"/>
    <n v="3.2386720573641545E-2"/>
    <n v="1.0889915353548156E-2"/>
    <n v="9.8009238181933408E-3"/>
    <n v="2.299683524600241E-2"/>
    <n v="3.3886750599550569E-2"/>
    <n v="2.138865415563113E-2"/>
    <n v="1.9249788740068018E-2"/>
    <n v="-3.0928792584851528E-7"/>
    <n v="2.1388344867705279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1.0694327077815565E-2"/>
    <n v="9.6248943700340088E-3"/>
    <n v="0"/>
    <n v="1.0694327077815565E-2"/>
  </r>
  <r>
    <x v="137"/>
    <x v="4"/>
    <n v="1E-4"/>
    <n v="0"/>
    <n v="2.0199999999999999E-2"/>
    <n v="2.0299999999999999E-2"/>
    <n v="8.5211899728198197E-3"/>
    <n v="7.6690709755378372E-3"/>
    <n v="2.190665524042993E-2"/>
    <n v="3.042784521324975E-2"/>
    <n v="8.8544331132594297E-3"/>
    <n v="7.9689898019334876E-3"/>
    <n v="2.299683524600241E-2"/>
    <n v="3.1851268359261838E-2"/>
    <n v="1.4945444179155385E-2"/>
    <n v="1.3450899761239848E-2"/>
    <n v="-5.7901028579243799E-7"/>
    <n v="1.4944865168869594E-2"/>
  </r>
  <r>
    <x v="138"/>
    <x v="1"/>
    <n v="1E-4"/>
    <n v="0"/>
    <n v="2.0199999999999999E-2"/>
    <n v="2.0299999999999999E-2"/>
    <n v="1.7153478804937887E-2"/>
    <n v="1.5438130924444097E-2"/>
    <n v="2.190665524042993E-2"/>
    <n v="3.9060134045367817E-2"/>
    <n v="1.7824309893630319E-2"/>
    <n v="1.6041878904267289E-2"/>
    <n v="2.299683524600241E-2"/>
    <n v="4.0821145139632725E-2"/>
    <n v="3.4215517130535208E-2"/>
    <n v="3.0793965417481684E-2"/>
    <n v="-3.1925373495366151E-6"/>
    <n v="3.421232459318567E-2"/>
  </r>
  <r>
    <x v="139"/>
    <x v="1"/>
    <n v="7.4999999999999997E-3"/>
    <n v="0"/>
    <n v="2.0199999999999999E-2"/>
    <n v="2.7699999999999999E-2"/>
    <n v="8.9966114617229965E-3"/>
    <n v="8.096950315550697E-3"/>
    <n v="2.190665524042993E-2"/>
    <n v="3.0903266702152925E-2"/>
    <n v="9.3484471872944865E-3"/>
    <n v="8.4136024685650384E-3"/>
    <n v="2.299683524600241E-2"/>
    <n v="3.2345282433296894E-2"/>
    <n v="1.8248573670213118E-2"/>
    <n v="1.6423716303191806E-2"/>
    <n v="-1.3977580406889792E-8"/>
    <n v="1.8248559692632713E-2"/>
  </r>
  <r>
    <x v="140"/>
    <x v="8"/>
    <n v="7.1000000000000004E-3"/>
    <n v="0"/>
    <n v="2.0199999999999999E-2"/>
    <n v="2.7299999999999998E-2"/>
    <n v="8.9966114617229965E-3"/>
    <n v="8.096950315550697E-3"/>
    <n v="2.190665524042993E-2"/>
    <n v="3.0903266702152925E-2"/>
    <n v="9.3484471872944831E-3"/>
    <n v="8.4136024685650349E-3"/>
    <n v="2.299683524600241E-2"/>
    <n v="3.2345282433296894E-2"/>
    <n v="1.8248573670213122E-2"/>
    <n v="1.642371630319181E-2"/>
    <n v="-2.561490326172155E-7"/>
    <n v="1.8248317521180505E-2"/>
  </r>
  <r>
    <x v="141"/>
    <x v="15"/>
    <n v="1.21E-2"/>
    <n v="0"/>
    <n v="2.0199999999999999E-2"/>
    <n v="3.2299999999999995E-2"/>
    <n v="1.1165286510422237E-2"/>
    <n v="1.0048757859380014E-2"/>
    <n v="2.190665524042993E-2"/>
    <n v="3.3071941750852166E-2"/>
    <n v="1.1601933874523879E-2"/>
    <n v="1.0441740487071492E-2"/>
    <n v="2.299683524600241E-2"/>
    <n v="3.4598769120526285E-2"/>
    <n v="2.2344911644480117E-2"/>
    <n v="2.0110420480032105E-2"/>
    <n v="-1.9740238286549637E-6"/>
    <n v="2.2342937620651461E-2"/>
  </r>
  <r>
    <x v="142"/>
    <x v="15"/>
    <n v="1.21E-2"/>
    <n v="0"/>
    <n v="2.0199999999999999E-2"/>
    <n v="3.2299999999999995E-2"/>
    <n v="1.1165286510422237E-2"/>
    <n v="1.0048757859380014E-2"/>
    <n v="2.190665524042993E-2"/>
    <n v="3.3071941750852166E-2"/>
    <n v="1.1601933874523879E-2"/>
    <n v="1.0441740487071492E-2"/>
    <n v="2.299683524600241E-2"/>
    <n v="3.4598769120526285E-2"/>
    <n v="2.2344911644480121E-2"/>
    <n v="2.0110420480032108E-2"/>
    <n v="-2.6005414452004747E-6"/>
    <n v="2.2342311103034921E-2"/>
  </r>
  <r>
    <x v="143"/>
    <x v="10"/>
    <n v="1E-4"/>
    <n v="0"/>
    <n v="2.0199999999999999E-2"/>
    <n v="2.0299999999999999E-2"/>
    <n v="1.0383326725659918E-2"/>
    <n v="9.3449940530939257E-3"/>
    <n v="2.190665524042993E-2"/>
    <n v="3.2289981966089849E-2"/>
    <n v="1.0789393532914117E-2"/>
    <n v="9.7104541796227059E-3"/>
    <n v="2.299683524600241E-2"/>
    <n v="3.378622877891653E-2"/>
    <n v="1.6644281247249627E-2"/>
    <n v="1.4979853122524665E-2"/>
    <n v="-7.671088931228361E-9"/>
    <n v="1.6644273576160697E-2"/>
  </r>
  <r>
    <x v="144"/>
    <x v="4"/>
    <n v="2.7000000000000001E-3"/>
    <n v="0"/>
    <n v="2.0199999999999999E-2"/>
    <n v="2.29E-2"/>
    <n v="9.5682007651430607E-3"/>
    <n v="8.6113806886287548E-3"/>
    <n v="2.190665524042993E-2"/>
    <n v="3.1474856005572989E-2"/>
    <n v="9.942389966593029E-3"/>
    <n v="8.9481509699337256E-3"/>
    <n v="2.299683524600241E-2"/>
    <n v="3.2939225212595437E-2"/>
    <n v="1.5607326761244452E-2"/>
    <n v="1.4046594085120007E-2"/>
    <n v="-1.2390290317504591E-7"/>
    <n v="1.5607202858341277E-2"/>
  </r>
  <r>
    <x v="145"/>
    <x v="10"/>
    <n v="2.3400000000000001E-2"/>
    <n v="0"/>
    <n v="2.0199999999999999E-2"/>
    <n v="4.36E-2"/>
    <n v="1.0405700268338298E-2"/>
    <n v="9.3651302415044685E-3"/>
    <n v="2.190665524042993E-2"/>
    <n v="3.231235550876823E-2"/>
    <n v="1.0812642050760131E-2"/>
    <n v="9.7313778456841176E-3"/>
    <n v="2.299683524600241E-2"/>
    <n v="3.3809477296762543E-2"/>
    <n v="2.1381812192924263E-2"/>
    <n v="1.9243630973631839E-2"/>
    <n v="-2.3175859308524866E-7"/>
    <n v="2.1381580434331179E-2"/>
  </r>
  <r>
    <x v="146"/>
    <x v="0"/>
    <n v="1E-4"/>
    <n v="0"/>
    <n v="2.0199999999999999E-2"/>
    <n v="2.0299999999999999E-2"/>
    <n v="1.5465191101062255E-2"/>
    <n v="1.3918671990956031E-2"/>
    <n v="2.190665524042993E-2"/>
    <n v="3.7371846341492182E-2"/>
    <n v="1.6069997338976849E-2"/>
    <n v="1.4462997605079164E-2"/>
    <n v="2.299683524600241E-2"/>
    <n v="3.9066832584979255E-2"/>
    <n v="2.1964974149368998E-2"/>
    <n v="1.9768476734432099E-2"/>
    <n v="-2.4816590507711709E-8"/>
    <n v="2.196494933277849E-2"/>
  </r>
  <r>
    <x v="147"/>
    <x v="7"/>
    <n v="2.5399999999999999E-2"/>
    <n v="0"/>
    <n v="2.0199999999999999E-2"/>
    <n v="4.5600000000000002E-2"/>
    <n v="1.2927261812047971E-2"/>
    <n v="1.1634535630843174E-2"/>
    <n v="2.190665524042993E-2"/>
    <n v="3.4833917052477903E-2"/>
    <n v="1.3432815770740705E-2"/>
    <n v="1.2089534193666634E-2"/>
    <n v="2.299683524600241E-2"/>
    <n v="3.6429651016743114E-2"/>
    <n v="2.6604982693799992E-2"/>
    <n v="2.3944484424419991E-2"/>
    <n v="-2.9260441864524995E-7"/>
    <n v="2.6604690089381346E-2"/>
  </r>
  <r>
    <x v="148"/>
    <x v="4"/>
    <n v="1.6000000000000001E-3"/>
    <n v="0"/>
    <n v="2.0199999999999999E-2"/>
    <n v="2.18E-2"/>
    <n v="8.6507782807125674E-3"/>
    <n v="7.7857004526413112E-3"/>
    <n v="2.190665524042993E-2"/>
    <n v="3.0557433521142499E-2"/>
    <n v="8.9890893066029397E-3"/>
    <n v="8.0901803759426457E-3"/>
    <n v="2.299683524600241E-2"/>
    <n v="3.1985924552605349E-2"/>
    <n v="1.5446573391743535E-2"/>
    <n v="1.390191605256918E-2"/>
    <n v="-5.491654134263489E-8"/>
    <n v="1.5446518475202193E-2"/>
  </r>
  <r>
    <x v="149"/>
    <x v="10"/>
    <n v="1E-4"/>
    <n v="0"/>
    <n v="2.0199999999999999E-2"/>
    <n v="2.0299999999999999E-2"/>
    <n v="1.678802447796705E-2"/>
    <n v="1.5109222030170344E-2"/>
    <n v="2.190665524042993E-2"/>
    <n v="3.8694679718396977E-2"/>
    <n v="1.7444563531392638E-2"/>
    <n v="1.5700107178253375E-2"/>
    <n v="2.299683524600241E-2"/>
    <n v="4.0441398777395048E-2"/>
    <n v="2.1926539497387671E-2"/>
    <n v="1.9733885547648905E-2"/>
    <n v="0"/>
    <n v="2.1926539497387671E-2"/>
  </r>
  <r>
    <x v="150"/>
    <x v="1"/>
    <n v="8.3000000000000001E-3"/>
    <n v="0"/>
    <n v="2.0199999999999999E-2"/>
    <n v="2.8499999999999998E-2"/>
    <n v="1.1392415857912426E-2"/>
    <n v="1.0253174272121184E-2"/>
    <n v="2.190665524042993E-2"/>
    <n v="3.3299071098342355E-2"/>
    <n v="1.1837945701724653E-2"/>
    <n v="1.0654151131552188E-2"/>
    <n v="2.299683524600241E-2"/>
    <n v="3.4834780947727059E-2"/>
    <n v="2.0876750744893518E-2"/>
    <n v="1.8789075670404165E-2"/>
    <n v="0"/>
    <n v="2.0876750744893518E-2"/>
  </r>
  <r>
    <x v="151"/>
    <x v="1"/>
    <n v="1E-4"/>
    <n v="0"/>
    <n v="2.0199999999999999E-2"/>
    <n v="2.0299999999999999E-2"/>
    <n v="8.5308236028580637E-3"/>
    <n v="7.6777412425722566E-3"/>
    <n v="2.190665524042993E-2"/>
    <n v="3.0437478843287992E-2"/>
    <n v="8.864443491279822E-3"/>
    <n v="7.9779991421518384E-3"/>
    <n v="2.299683524600241E-2"/>
    <n v="3.1861278737282228E-2"/>
    <n v="1.4958158025646491E-2"/>
    <n v="1.3462342223081842E-2"/>
    <n v="-1.7975723278005722E-6"/>
    <n v="1.495636045331869E-2"/>
  </r>
  <r>
    <x v="152"/>
    <x v="7"/>
    <n v="1.44E-2"/>
    <n v="0"/>
    <n v="2.0199999999999999E-2"/>
    <n v="3.4599999999999999E-2"/>
    <n v="1.2111771913291255E-2"/>
    <n v="1.0900594721962129E-2"/>
    <n v="2.190665524042993E-2"/>
    <n v="3.4018427153721185E-2"/>
    <n v="1.2585434033434999E-2"/>
    <n v="1.1326890630091499E-2"/>
    <n v="2.299683524600241E-2"/>
    <n v="3.558226927943741E-2"/>
    <n v="2.5221024041373451E-2"/>
    <n v="2.2698921637236108E-2"/>
    <n v="-6.8565077055679916E-8"/>
    <n v="2.5220955476296394E-2"/>
  </r>
  <r>
    <x v="153"/>
    <x v="3"/>
    <n v="1.44E-2"/>
    <n v="0"/>
    <n v="2.0199999999999999E-2"/>
    <n v="3.4599999999999999E-2"/>
    <n v="1.2111771913291259E-2"/>
    <n v="1.0900594721962134E-2"/>
    <n v="2.190665524042993E-2"/>
    <n v="3.4018427153721192E-2"/>
    <n v="1.2585434033435001E-2"/>
    <n v="1.1326890630091502E-2"/>
    <n v="2.299683524600241E-2"/>
    <n v="3.558226927943741E-2"/>
    <n v="2.5221024041373458E-2"/>
    <n v="2.2698921637236111E-2"/>
    <n v="-2.5771345157123555E-7"/>
    <n v="2.5220766327921886E-2"/>
  </r>
  <r>
    <x v="154"/>
    <x v="8"/>
    <n v="2.7000000000000001E-3"/>
    <n v="0"/>
    <n v="2.0199999999999999E-2"/>
    <n v="2.29E-2"/>
    <n v="1.1744385376725603E-2"/>
    <n v="1.0569946839053044E-2"/>
    <n v="2.190665524042993E-2"/>
    <n v="3.3651040617155535E-2"/>
    <n v="1.2203679897556234E-2"/>
    <n v="1.098331190780061E-2"/>
    <n v="2.299683524600241E-2"/>
    <n v="3.5200515143558646E-2"/>
    <n v="2.2958950904220711E-2"/>
    <n v="2.0663055813798639E-2"/>
    <n v="-4.5394836926437362E-7"/>
    <n v="2.2958496955851445E-2"/>
  </r>
  <r>
    <x v="155"/>
    <x v="8"/>
    <n v="9.2999999999999992E-3"/>
    <n v="0"/>
    <n v="2.0199999999999999E-2"/>
    <n v="2.9499999999999998E-2"/>
    <n v="1.0890252033443945E-2"/>
    <n v="9.8012268300995513E-3"/>
    <n v="2.190665524042993E-2"/>
    <n v="3.2796907273873875E-2"/>
    <n v="1.1316143464028114E-2"/>
    <n v="1.0184529117625303E-2"/>
    <n v="2.299683524600241E-2"/>
    <n v="3.4312978710030521E-2"/>
    <n v="2.1906281789052868E-2"/>
    <n v="1.9715653610147581E-2"/>
    <n v="-4.5918875337082061E-8"/>
    <n v="2.190623587017753E-2"/>
  </r>
  <r>
    <x v="156"/>
    <x v="3"/>
    <n v="1.4200000000000001E-2"/>
    <n v="0"/>
    <n v="2.0199999999999999E-2"/>
    <n v="3.44E-2"/>
    <n v="9.5502097442160452E-3"/>
    <n v="8.5951887697944401E-3"/>
    <n v="2.190665524042993E-2"/>
    <n v="3.1456864984645977E-2"/>
    <n v="9.9236953603296287E-3"/>
    <n v="8.931325824296666E-3"/>
    <n v="2.299683524600241E-2"/>
    <n v="3.2920530606332037E-2"/>
    <n v="2.0458556701579089E-2"/>
    <n v="1.8412701031421182E-2"/>
    <n v="-1.3947093670067991E-6"/>
    <n v="2.0457161992212081E-2"/>
  </r>
  <r>
    <x v="157"/>
    <x v="1"/>
    <n v="1.3599999999999999E-2"/>
    <n v="0"/>
    <n v="2.0199999999999999E-2"/>
    <n v="3.3799999999999997E-2"/>
    <n v="1.2257893869495594E-2"/>
    <n v="1.1032104482546035E-2"/>
    <n v="2.190665524042993E-2"/>
    <n v="3.4164549109925522E-2"/>
    <n v="1.2737270466106593E-2"/>
    <n v="1.1463543419495934E-2"/>
    <n v="2.299683524600241E-2"/>
    <n v="3.5734105712108999E-2"/>
    <n v="2.4434954951528431E-2"/>
    <n v="2.1991459456375585E-2"/>
    <n v="-2.9381392521593057E-7"/>
    <n v="2.4434661137603213E-2"/>
  </r>
  <r>
    <x v="158"/>
    <x v="1"/>
    <n v="3.5000000000000001E-3"/>
    <n v="0"/>
    <n v="2.0199999999999999E-2"/>
    <n v="2.3699999999999999E-2"/>
    <n v="9.1059178743550361E-3"/>
    <n v="8.1953260869195316E-3"/>
    <n v="2.190665524042993E-2"/>
    <n v="3.1012573114784968E-2"/>
    <n v="9.4620283094837415E-3"/>
    <n v="8.515825478535367E-3"/>
    <n v="2.299683524600241E-2"/>
    <n v="3.2458863555486148E-2"/>
    <n v="1.7940794217925462E-2"/>
    <n v="1.6146714796132916E-2"/>
    <n v="-1.2805786878566558E-12"/>
    <n v="1.7940794216644882E-2"/>
  </r>
  <r>
    <x v="159"/>
    <x v="10"/>
    <n v="1E-4"/>
    <n v="0"/>
    <n v="2.0199999999999999E-2"/>
    <n v="2.0299999999999999E-2"/>
    <n v="8.6306175099501344E-3"/>
    <n v="7.7675557589551216E-3"/>
    <n v="2.190665524042993E-2"/>
    <n v="3.0537272750380064E-2"/>
    <n v="8.9681400968332787E-3"/>
    <n v="8.0713260871499506E-3"/>
    <n v="2.299683524600241E-2"/>
    <n v="3.196497534283569E-2"/>
    <n v="1.5126783281755167E-2"/>
    <n v="1.3614104953579651E-2"/>
    <n v="-1.8929950841229651E-7"/>
    <n v="1.5126593982246755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8.640269153675606E-3"/>
    <n v="7.7762422383080452E-3"/>
    <n v="0"/>
    <n v="8.640269153675606E-3"/>
  </r>
  <r>
    <x v="161"/>
    <x v="11"/>
    <n v="1E-4"/>
    <n v="0"/>
    <n v="2.0199999999999999E-2"/>
    <n v="2.0299999999999999E-2"/>
    <n v="1.4775592891695924E-2"/>
    <n v="1.3298033602526332E-2"/>
    <n v="2.190665524042993E-2"/>
    <n v="3.6682248132125853E-2"/>
    <n v="1.535343061069898E-2"/>
    <n v="1.3818087549629083E-2"/>
    <n v="2.299683524600241E-2"/>
    <n v="3.8350265856701392E-2"/>
    <n v="2.1410839558008894E-2"/>
    <n v="1.9269755602208005E-2"/>
    <n v="-4.254401265153087E-7"/>
    <n v="2.1410414117882377E-2"/>
  </r>
  <r>
    <x v="162"/>
    <x v="11"/>
    <n v="1E-4"/>
    <n v="0"/>
    <n v="2.0199999999999999E-2"/>
    <n v="2.0299999999999999E-2"/>
    <n v="1.4775592891695921E-2"/>
    <n v="1.3298033602526328E-2"/>
    <n v="2.190665524042993E-2"/>
    <n v="3.6682248132125853E-2"/>
    <n v="1.5353430610698975E-2"/>
    <n v="1.3818087549629076E-2"/>
    <n v="2.299683524600241E-2"/>
    <n v="3.8350265856701385E-2"/>
    <n v="2.1410839558008894E-2"/>
    <n v="1.9269755602208005E-2"/>
    <n v="-8.8037479748506948E-8"/>
    <n v="2.1410751520529146E-2"/>
  </r>
  <r>
    <x v="163"/>
    <x v="5"/>
    <n v="1.77E-2"/>
    <n v="0"/>
    <n v="2.0199999999999999E-2"/>
    <n v="3.7900000000000003E-2"/>
    <n v="1.1331093689141859E-2"/>
    <n v="1.0197984320227673E-2"/>
    <n v="2.190665524042993E-2"/>
    <n v="3.3237748929571792E-2"/>
    <n v="1.1774225371175645E-2"/>
    <n v="1.0596802834058082E-2"/>
    <n v="2.299683524600241E-2"/>
    <n v="3.4771060617178051E-2"/>
    <n v="2.0585056739335608E-2"/>
    <n v="1.8526551065402047E-2"/>
    <n v="-1.0432016838363049E-6"/>
    <n v="2.0584013537651772E-2"/>
  </r>
  <r>
    <x v="164"/>
    <x v="10"/>
    <n v="1.8200000000000001E-2"/>
    <n v="0"/>
    <n v="2.0199999999999999E-2"/>
    <n v="3.8400000000000004E-2"/>
    <n v="1.1498266628451756E-2"/>
    <n v="1.034843996560658E-2"/>
    <n v="2.190665524042993E-2"/>
    <n v="3.3404921868881686E-2"/>
    <n v="1.1947936040012739E-2"/>
    <n v="1.0753142436011465E-2"/>
    <n v="2.299683524600241E-2"/>
    <n v="3.4944771286015149E-2"/>
    <n v="2.086208929977169E-2"/>
    <n v="1.8775880369794523E-2"/>
    <n v="-1.2784017040872997E-8"/>
    <n v="2.0862076515754651E-2"/>
  </r>
  <r>
    <x v="165"/>
    <x v="7"/>
    <n v="2.7699999999999999E-2"/>
    <n v="0"/>
    <n v="2.0199999999999999E-2"/>
    <n v="4.7899999999999998E-2"/>
    <n v="1.3704073656343742E-2"/>
    <n v="1.2333666290709368E-2"/>
    <n v="2.190665524042993E-2"/>
    <n v="3.561072889677367E-2"/>
    <n v="1.4240006848377068E-2"/>
    <n v="1.2816006163539362E-2"/>
    <n v="2.299683524600241E-2"/>
    <n v="3.7236842094379476E-2"/>
    <n v="2.7932250953989428E-2"/>
    <n v="2.5139025858590486E-2"/>
    <n v="-7.1621543059175859E-7"/>
    <n v="2.7931534738558837E-2"/>
  </r>
  <r>
    <x v="166"/>
    <x v="1"/>
    <n v="2.75E-2"/>
    <n v="0"/>
    <n v="2.0199999999999999E-2"/>
    <n v="4.7699999999999999E-2"/>
    <n v="1.3651814067371214E-2"/>
    <n v="1.2286632660634093E-2"/>
    <n v="2.190665524042993E-2"/>
    <n v="3.5558469307801141E-2"/>
    <n v="1.418570351321383E-2"/>
    <n v="1.2767133161892447E-2"/>
    <n v="2.299683524600241E-2"/>
    <n v="3.718253875921624E-2"/>
    <n v="2.7845648374647581E-2"/>
    <n v="2.5061083537182824E-2"/>
    <n v="-3.2689410280216819E-7"/>
    <n v="2.784532148054478E-2"/>
  </r>
  <r>
    <x v="167"/>
    <x v="10"/>
    <n v="1E-4"/>
    <n v="0"/>
    <n v="2.0199999999999999E-2"/>
    <n v="2.0299999999999999E-2"/>
    <n v="1.0383326725659918E-2"/>
    <n v="9.3449940530939257E-3"/>
    <n v="2.190665524042993E-2"/>
    <n v="3.2289981966089849E-2"/>
    <n v="1.0789393532914117E-2"/>
    <n v="9.7104541796227059E-3"/>
    <n v="2.299683524600241E-2"/>
    <n v="3.378622877891653E-2"/>
    <n v="1.6644281247249627E-2"/>
    <n v="1.4979853122524665E-2"/>
    <n v="0"/>
    <n v="1.6644281247249627E-2"/>
  </r>
  <r>
    <x v="168"/>
    <x v="1"/>
    <n v="1.3100000000000001E-2"/>
    <n v="0"/>
    <n v="2.0199999999999999E-2"/>
    <n v="3.3299999999999996E-2"/>
    <n v="1.2305322299900575E-2"/>
    <n v="1.1074790069910518E-2"/>
    <n v="2.190665524042993E-2"/>
    <n v="3.4211977540330507E-2"/>
    <n v="1.2786553707769707E-2"/>
    <n v="1.1507898336992737E-2"/>
    <n v="2.299683524600241E-2"/>
    <n v="3.5783388953772116E-2"/>
    <n v="2.2353343938291373E-2"/>
    <n v="2.0118009544462235E-2"/>
    <n v="-2.3071376893382642E-7"/>
    <n v="2.235311322452244E-2"/>
  </r>
  <r>
    <x v="169"/>
    <x v="10"/>
    <n v="2.7199999999999998E-2"/>
    <n v="0"/>
    <n v="2.0199999999999999E-2"/>
    <n v="4.7399999999999998E-2"/>
    <n v="1.139101263757158E-2"/>
    <n v="1.0251911373814421E-2"/>
    <n v="2.190665524042993E-2"/>
    <n v="3.3297667878001508E-2"/>
    <n v="1.1836487604828467E-2"/>
    <n v="1.0652838844345621E-2"/>
    <n v="2.299683524600241E-2"/>
    <n v="3.4833322850830878E-2"/>
    <n v="2.3128870706644773E-2"/>
    <n v="2.0815983635980296E-2"/>
    <n v="-4.4715979113588169E-7"/>
    <n v="2.3128423546853637E-2"/>
  </r>
  <r>
    <x v="170"/>
    <x v="14"/>
    <n v="1.21E-2"/>
    <n v="0"/>
    <n v="2.0199999999999999E-2"/>
    <n v="3.2299999999999995E-2"/>
    <n v="1.2844109242473851E-2"/>
    <n v="1.1559698318226466E-2"/>
    <n v="2.190665524042993E-2"/>
    <n v="3.4750764482903783E-2"/>
    <n v="1.3346411305186223E-2"/>
    <n v="1.20117701746676E-2"/>
    <n v="2.299683524600241E-2"/>
    <n v="3.6343246551188632E-2"/>
    <n v="2.565941802519587E-2"/>
    <n v="2.3093476222676282E-2"/>
    <n v="-7.8819618237577167E-10"/>
    <n v="2.5659417236999688E-2"/>
  </r>
  <r>
    <x v="171"/>
    <x v="10"/>
    <n v="2.75E-2"/>
    <n v="0"/>
    <n v="2.0199999999999999E-2"/>
    <n v="4.7699999999999999E-2"/>
    <n v="1.1498043211316634E-2"/>
    <n v="1.034823889018497E-2"/>
    <n v="2.190665524042993E-2"/>
    <n v="3.3404698451746567E-2"/>
    <n v="1.1947703885573556E-2"/>
    <n v="1.07529334970162E-2"/>
    <n v="2.299683524600241E-2"/>
    <n v="3.4944539131575969E-2"/>
    <n v="2.3305705090280647E-2"/>
    <n v="2.0975134581252584E-2"/>
    <n v="-7.0300952690217135E-9"/>
    <n v="2.3305698060185377E-2"/>
  </r>
  <r>
    <x v="172"/>
    <x v="3"/>
    <n v="1.7899999999999999E-2"/>
    <n v="0"/>
    <n v="2.0199999999999999E-2"/>
    <n v="3.8099999999999995E-2"/>
    <n v="1.0174856784972482E-2"/>
    <n v="9.1573711064752341E-3"/>
    <n v="2.190665524042993E-2"/>
    <n v="3.2081512025402409E-2"/>
    <n v="1.0572770836808302E-2"/>
    <n v="9.5154937531274717E-3"/>
    <n v="2.299683524600241E-2"/>
    <n v="3.3569606082810712E-2"/>
    <n v="2.141063707557583E-2"/>
    <n v="1.9269573368018246E-2"/>
    <n v="-5.532099931540753E-10"/>
    <n v="2.1410636522365838E-2"/>
  </r>
  <r>
    <x v="173"/>
    <x v="2"/>
    <n v="3.8E-3"/>
    <n v="0"/>
    <n v="2.0199999999999999E-2"/>
    <n v="2.4E-2"/>
    <n v="8.5806839773711549E-3"/>
    <n v="7.7226155796340391E-3"/>
    <n v="2.190665524042993E-2"/>
    <n v="3.0487339217801085E-2"/>
    <n v="8.9162537845060563E-3"/>
    <n v="8.0246284060554503E-3"/>
    <n v="2.299683524600241E-2"/>
    <n v="3.1913089030508462E-2"/>
    <n v="1.6717418132716842E-2"/>
    <n v="1.5045676319445159E-2"/>
    <n v="-3.5150950159223075E-8"/>
    <n v="1.6717382981766685E-2"/>
  </r>
  <r>
    <x v="174"/>
    <x v="0"/>
    <n v="1E-4"/>
    <n v="0"/>
    <n v="2.0199999999999999E-2"/>
    <n v="2.0299999999999999E-2"/>
    <n v="1.4097575188994274E-2"/>
    <n v="1.2687817670094848E-2"/>
    <n v="2.190665524042993E-2"/>
    <n v="3.6004230429424203E-2"/>
    <n v="1.4648897274706363E-2"/>
    <n v="1.3184007547235725E-2"/>
    <n v="2.299683524600241E-2"/>
    <n v="3.7645732520708769E-2"/>
    <n v="2.0956152918828744E-2"/>
    <n v="1.886053762694587E-2"/>
    <n v="-8.7453535866844324E-8"/>
    <n v="2.0956065465292877E-2"/>
  </r>
  <r>
    <x v="175"/>
    <x v="1"/>
    <n v="5.1999999999999998E-3"/>
    <n v="0"/>
    <n v="2.0199999999999999E-2"/>
    <n v="2.5399999999999999E-2"/>
    <n v="8.7352435108780917E-3"/>
    <n v="7.8617191597902831E-3"/>
    <n v="2.190665524042993E-2"/>
    <n v="3.0641898751308023E-2"/>
    <n v="9.0768577677312872E-3"/>
    <n v="8.1691719909581587E-3"/>
    <n v="2.299683524600241E-2"/>
    <n v="3.2073693013733695E-2"/>
    <n v="1.6990516878797674E-2"/>
    <n v="1.5291465190917907E-2"/>
    <n v="0"/>
    <n v="1.6990516878797674E-2"/>
  </r>
  <r>
    <x v="176"/>
    <x v="0"/>
    <n v="1E-4"/>
    <n v="0"/>
    <n v="2.0199999999999999E-2"/>
    <n v="2.0299999999999999E-2"/>
    <n v="1.807031255783919E-2"/>
    <n v="1.6263281302055271E-2"/>
    <n v="2.190665524042993E-2"/>
    <n v="3.997696779826912E-2"/>
    <n v="1.8776998798224333E-2"/>
    <n v="1.68992989184019E-2"/>
    <n v="2.299683524600241E-2"/>
    <n v="4.1773834044226743E-2"/>
    <n v="2.2960092357960957E-2"/>
    <n v="2.0664083122164861E-2"/>
    <n v="-1.8129549463379911E-8"/>
    <n v="2.2960074228411495E-2"/>
  </r>
  <r>
    <x v="177"/>
    <x v="1"/>
    <n v="1E-4"/>
    <n v="0"/>
    <n v="2.0199999999999999E-2"/>
    <n v="2.0299999999999999E-2"/>
    <n v="1.807031255783919E-2"/>
    <n v="1.6263281302055271E-2"/>
    <n v="2.190665524042993E-2"/>
    <n v="3.997696779826912E-2"/>
    <n v="1.8776998798224333E-2"/>
    <n v="1.68992989184019E-2"/>
    <n v="2.299683524600241E-2"/>
    <n v="4.1773834044226743E-2"/>
    <n v="2.2960092357960961E-2"/>
    <n v="2.0664083122164865E-2"/>
    <n v="-3.9081507160582778E-7"/>
    <n v="2.2959701542889354E-2"/>
  </r>
  <r>
    <x v="178"/>
    <x v="10"/>
    <n v="1E-4"/>
    <n v="0"/>
    <n v="2.0199999999999999E-2"/>
    <n v="2.0299999999999999E-2"/>
    <n v="1.807031255783919E-2"/>
    <n v="1.6263281302055271E-2"/>
    <n v="2.190665524042993E-2"/>
    <n v="3.997696779826912E-2"/>
    <n v="1.8776998798224337E-2"/>
    <n v="1.6899298918401903E-2"/>
    <n v="2.299683524600241E-2"/>
    <n v="4.1773834044226743E-2"/>
    <n v="2.2960092357960957E-2"/>
    <n v="2.0664083122164861E-2"/>
    <n v="0"/>
    <n v="2.2960092357960957E-2"/>
  </r>
  <r>
    <x v="179"/>
    <x v="1"/>
    <n v="1.17E-2"/>
    <n v="0"/>
    <n v="2.0199999999999999E-2"/>
    <n v="3.1899999999999998E-2"/>
    <n v="9.9458509146978791E-3"/>
    <n v="8.9512658232280915E-3"/>
    <n v="2.190665524042993E-2"/>
    <n v="3.1852506155127809E-2"/>
    <n v="1.0334809100553378E-2"/>
    <n v="9.3013281904980403E-3"/>
    <n v="2.299683524600241E-2"/>
    <n v="3.3331644346555792E-2"/>
    <n v="2.022973722324431E-2"/>
    <n v="1.8206763500919879E-2"/>
    <n v="-9.7383423459217469E-7"/>
    <n v="2.0228763389009717E-2"/>
  </r>
  <r>
    <x v="180"/>
    <x v="1"/>
    <n v="1E-4"/>
    <n v="0"/>
    <n v="2.0199999999999999E-2"/>
    <n v="2.0299999999999999E-2"/>
    <n v="8.8106281255085992E-3"/>
    <n v="7.9295653129577391E-3"/>
    <n v="2.190665524042993E-2"/>
    <n v="3.0717283365938527E-2"/>
    <n v="9.1551904924028135E-3"/>
    <n v="8.2396714431625315E-3"/>
    <n v="2.299683524600241E-2"/>
    <n v="3.2152025738405227E-2"/>
    <n v="1.571134014513461E-2"/>
    <n v="1.4140206130621148E-2"/>
    <n v="-5.5684309733781978E-7"/>
    <n v="1.5710783302037273E-2"/>
  </r>
  <r>
    <x v="181"/>
    <x v="1"/>
    <n v="1.29E-2"/>
    <n v="0"/>
    <n v="2.0199999999999999E-2"/>
    <n v="3.3099999999999997E-2"/>
    <n v="1.2619963043406688E-2"/>
    <n v="1.1357966739066019E-2"/>
    <n v="2.190665524042993E-2"/>
    <n v="3.4526618283836616E-2"/>
    <n v="1.3113499290131742E-2"/>
    <n v="1.1802149361118569E-2"/>
    <n v="2.299683524600241E-2"/>
    <n v="3.6110334536134152E-2"/>
    <n v="2.5233747936740301E-2"/>
    <n v="2.2710373143066273E-2"/>
    <n v="-6.690193572945558E-7"/>
    <n v="2.5233078917383005E-2"/>
  </r>
  <r>
    <x v="182"/>
    <x v="1"/>
    <n v="7.0000000000000001E-3"/>
    <n v="0"/>
    <n v="2.0199999999999999E-2"/>
    <n v="2.7199999999999998E-2"/>
    <n v="9.6914167882954788E-3"/>
    <n v="8.7222751094659309E-3"/>
    <n v="2.190665524042993E-2"/>
    <n v="3.1598072028725409E-2"/>
    <n v="1.0070424670544583E-2"/>
    <n v="9.0633822034901241E-3"/>
    <n v="2.299683524600241E-2"/>
    <n v="3.3067259916546993E-2"/>
    <n v="1.8558081794198007E-2"/>
    <n v="1.6702273614778208E-2"/>
    <n v="-1.8934334902367524E-6"/>
    <n v="1.855618836070777E-2"/>
  </r>
  <r>
    <x v="183"/>
    <x v="0"/>
    <n v="2.9999999999999997E-4"/>
    <n v="0"/>
    <n v="2.0199999999999999E-2"/>
    <n v="2.0500000000000001E-2"/>
    <n v="1.207994737668926E-2"/>
    <n v="1.0871952639020334E-2"/>
    <n v="2.190665524042993E-2"/>
    <n v="3.3986602617119194E-2"/>
    <n v="1.255236491614015E-2"/>
    <n v="1.1297128424526135E-2"/>
    <n v="2.299683524600241E-2"/>
    <n v="3.5549200162142559E-2"/>
    <n v="1.9155081838890569E-2"/>
    <n v="1.7239573655001512E-2"/>
    <n v="0"/>
    <n v="1.9155081838890569E-2"/>
  </r>
  <r>
    <x v="184"/>
    <x v="3"/>
    <n v="1.72E-2"/>
    <n v="0"/>
    <n v="2.0199999999999999E-2"/>
    <n v="3.7400000000000003E-2"/>
    <n v="1.0329000481410933E-2"/>
    <n v="9.29610043326984E-3"/>
    <n v="2.190665524042993E-2"/>
    <n v="3.2235655721840867E-2"/>
    <n v="1.0732942720582556E-2"/>
    <n v="9.6596484485243009E-3"/>
    <n v="2.299683524600241E-2"/>
    <n v="3.3729777966584967E-2"/>
    <n v="2.1950820227535361E-2"/>
    <n v="1.9755738204781825E-2"/>
    <n v="-5.2710514048637987E-8"/>
    <n v="2.1950767517021314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1.0650662634378876E-2"/>
    <n v="9.585596370940988E-3"/>
    <n v="0"/>
    <n v="1.0650662634378876E-2"/>
  </r>
  <r>
    <x v="186"/>
    <x v="2"/>
    <n v="5.7000000000000002E-3"/>
    <n v="0"/>
    <n v="2.0199999999999999E-2"/>
    <n v="2.5899999999999999E-2"/>
    <n v="8.7509469892825473E-3"/>
    <n v="7.8758522903542919E-3"/>
    <n v="2.190665524042993E-2"/>
    <n v="3.0657602229712477E-2"/>
    <n v="9.0931753712140476E-3"/>
    <n v="8.1838578340926432E-3"/>
    <n v="2.299683524600241E-2"/>
    <n v="3.2090010617216461E-2"/>
    <n v="1.7250073014775536E-2"/>
    <n v="1.5525065713297983E-2"/>
    <n v="-1.7485879391715644E-8"/>
    <n v="1.7250055528896146E-2"/>
  </r>
  <r>
    <x v="187"/>
    <x v="1"/>
    <n v="5.4999999999999997E-3"/>
    <n v="0"/>
    <n v="2.0199999999999999E-2"/>
    <n v="2.5700000000000001E-2"/>
    <n v="8.750946989282549E-3"/>
    <n v="7.8758522903542936E-3"/>
    <n v="2.190665524042993E-2"/>
    <n v="3.0657602229712477E-2"/>
    <n v="9.0931753712140493E-3"/>
    <n v="8.1838578340926449E-3"/>
    <n v="2.299683524600241E-2"/>
    <n v="3.2090010617216461E-2"/>
    <n v="1.7250073014775536E-2"/>
    <n v="1.5525065713297983E-2"/>
    <n v="-6.0523114608346636E-7"/>
    <n v="1.7249467783629454E-2"/>
  </r>
  <r>
    <x v="188"/>
    <x v="14"/>
    <n v="1.54E-2"/>
    <n v="0"/>
    <n v="2.0199999999999999E-2"/>
    <n v="3.56E-2"/>
    <n v="1.3986024570575151E-2"/>
    <n v="1.2587422113517637E-2"/>
    <n v="2.190665524042993E-2"/>
    <n v="3.5892679811005079E-2"/>
    <n v="1.4532984181266903E-2"/>
    <n v="1.3079685763140211E-2"/>
    <n v="2.299683524600241E-2"/>
    <n v="3.7529819427269309E-2"/>
    <n v="2.7551756153908633E-2"/>
    <n v="2.4796580538517771E-2"/>
    <n v="-1.7950136547475133E-6"/>
    <n v="2.7549961140253886E-2"/>
  </r>
  <r>
    <x v="189"/>
    <x v="10"/>
    <n v="1E-4"/>
    <n v="0"/>
    <n v="2.0199999999999999E-2"/>
    <n v="2.0299999999999999E-2"/>
    <n v="1.0396319441150324E-2"/>
    <n v="9.3566874970352921E-3"/>
    <n v="2.190665524042993E-2"/>
    <n v="3.2302974681580256E-2"/>
    <n v="1.0802894362098346E-2"/>
    <n v="9.722604925888511E-3"/>
    <n v="2.299683524600241E-2"/>
    <n v="3.3799729608100758E-2"/>
    <n v="1.666581227526279E-2"/>
    <n v="1.4999231047736513E-2"/>
    <n v="-2.3673688115165209E-7"/>
    <n v="1.666557553838164E-2"/>
  </r>
  <r>
    <x v="190"/>
    <x v="10"/>
    <n v="1E-4"/>
    <n v="0"/>
    <n v="2.0199999999999999E-2"/>
    <n v="2.0299999999999999E-2"/>
    <n v="1.0383326725659918E-2"/>
    <n v="9.3449940530939257E-3"/>
    <n v="2.190665524042993E-2"/>
    <n v="3.2289981966089849E-2"/>
    <n v="1.0789393532914119E-2"/>
    <n v="9.7104541796227076E-3"/>
    <n v="2.299683524600241E-2"/>
    <n v="3.378622877891653E-2"/>
    <n v="1.6644281247249631E-2"/>
    <n v="1.4979853122524667E-2"/>
    <n v="-1.4256760134976637E-7"/>
    <n v="1.6644138679648281E-2"/>
  </r>
  <r>
    <x v="191"/>
    <x v="10"/>
    <n v="2.7400000000000001E-2"/>
    <n v="0"/>
    <n v="2.0199999999999999E-2"/>
    <n v="4.7600000000000003E-2"/>
    <n v="1.3605625210908412E-2"/>
    <n v="1.2245062689817572E-2"/>
    <n v="2.190665524042993E-2"/>
    <n v="3.5512280451338342E-2"/>
    <n v="1.4137708322233183E-2"/>
    <n v="1.2723937490009864E-2"/>
    <n v="2.299683524600241E-2"/>
    <n v="3.713454356823559E-2"/>
    <n v="2.7767179739221822E-2"/>
    <n v="2.4990461765299638E-2"/>
    <n v="0"/>
    <n v="2.7767179739221822E-2"/>
  </r>
  <r>
    <x v="192"/>
    <x v="2"/>
    <n v="1E-4"/>
    <n v="0"/>
    <n v="2.0199999999999999E-2"/>
    <n v="2.0299999999999999E-2"/>
    <n v="8.5173710207430437E-3"/>
    <n v="7.6656339186687399E-3"/>
    <n v="2.190665524042993E-2"/>
    <n v="3.0424026261172972E-2"/>
    <n v="8.8504648111989871E-3"/>
    <n v="7.9654183300790875E-3"/>
    <n v="2.299683524600241E-2"/>
    <n v="3.1847300057201398E-2"/>
    <n v="1.5175246942726595E-2"/>
    <n v="1.3657722248453937E-2"/>
    <n v="-1.8665214247931666E-6"/>
    <n v="1.5173380421301801E-2"/>
  </r>
  <r>
    <x v="193"/>
    <x v="10"/>
    <n v="1E-4"/>
    <n v="0"/>
    <n v="2.0199999999999999E-2"/>
    <n v="2.0299999999999999E-2"/>
    <n v="8.5173710207430437E-3"/>
    <n v="7.6656339186687399E-3"/>
    <n v="2.190665524042993E-2"/>
    <n v="3.0424026261172972E-2"/>
    <n v="8.8504648111989871E-3"/>
    <n v="7.9654183300790875E-3"/>
    <n v="2.299683524600241E-2"/>
    <n v="3.1847300057201398E-2"/>
    <n v="1.5175246942726596E-2"/>
    <n v="1.3657722248453937E-2"/>
    <n v="-1.9207727951479682E-6"/>
    <n v="1.5173326169931448E-2"/>
  </r>
  <r>
    <x v="194"/>
    <x v="1"/>
    <n v="1E-4"/>
    <n v="0"/>
    <n v="2.0199999999999999E-2"/>
    <n v="2.0299999999999999E-2"/>
    <n v="8.517371020743042E-3"/>
    <n v="7.6656339186687373E-3"/>
    <n v="2.190665524042993E-2"/>
    <n v="3.0424026261172972E-2"/>
    <n v="8.8504648111989871E-3"/>
    <n v="7.9654183300790875E-3"/>
    <n v="2.299683524600241E-2"/>
    <n v="3.1847300057201398E-2"/>
    <n v="1.5175246942726595E-2"/>
    <n v="1.3657722248453937E-2"/>
    <n v="-3.1691527021176645E-7"/>
    <n v="1.5174930027456382E-2"/>
  </r>
  <r>
    <x v="195"/>
    <x v="11"/>
    <n v="2.3E-3"/>
    <n v="0"/>
    <n v="2.0199999999999999E-2"/>
    <n v="2.2499999999999999E-2"/>
    <n v="9.7952188359915291E-3"/>
    <n v="8.8156969523923764E-3"/>
    <n v="2.190665524042993E-2"/>
    <n v="3.1701874076421457E-2"/>
    <n v="1.0178286165391633E-2"/>
    <n v="9.160457548852469E-3"/>
    <n v="2.299683524600241E-2"/>
    <n v="3.3175121411394046E-2"/>
    <n v="1.6376854944803721E-2"/>
    <n v="1.4739169450323348E-2"/>
    <n v="-7.8518963973242181E-8"/>
    <n v="1.6376776425839748E-2"/>
  </r>
  <r>
    <x v="196"/>
    <x v="1"/>
    <n v="1.24E-2"/>
    <n v="0"/>
    <n v="2.0199999999999999E-2"/>
    <n v="3.2599999999999997E-2"/>
    <n v="1.2756213710480097E-2"/>
    <n v="1.1480592339432088E-2"/>
    <n v="2.190665524042993E-2"/>
    <n v="3.4662868950910031E-2"/>
    <n v="1.3255078391417667E-2"/>
    <n v="1.1929570552275901E-2"/>
    <n v="2.299683524600241E-2"/>
    <n v="3.6251913637420079E-2"/>
    <n v="2.5492497956801495E-2"/>
    <n v="2.2943248161121345E-2"/>
    <n v="0"/>
    <n v="2.5492497956801495E-2"/>
  </r>
  <r>
    <x v="197"/>
    <x v="1"/>
    <n v="6.7999999999999996E-3"/>
    <n v="0"/>
    <n v="2.0199999999999999E-2"/>
    <n v="2.7E-2"/>
    <n v="1.4320151322857027E-2"/>
    <n v="1.2888136190571324E-2"/>
    <n v="2.190665524042993E-2"/>
    <n v="3.6226806563286959E-2"/>
    <n v="1.4880177823101817E-2"/>
    <n v="1.3392160040791636E-2"/>
    <n v="2.299683524600241E-2"/>
    <n v="3.7877013069104223E-2"/>
    <n v="2.9178333058922687E-2"/>
    <n v="2.6260499753030419E-2"/>
    <n v="-4.065040173711691E-7"/>
    <n v="2.9177926554905316E-2"/>
  </r>
  <r>
    <x v="198"/>
    <x v="11"/>
    <n v="3.0999999999999999E-3"/>
    <n v="0"/>
    <n v="2.0199999999999999E-2"/>
    <n v="2.3299999999999998E-2"/>
    <n v="1.0747535805148903E-2"/>
    <n v="9.6727822246340141E-3"/>
    <n v="2.190665524042993E-2"/>
    <n v="3.2654191045578831E-2"/>
    <n v="1.1167845949051231E-2"/>
    <n v="1.0051061354146107E-2"/>
    <n v="2.299683524600241E-2"/>
    <n v="3.4164681195053642E-2"/>
    <n v="1.7462966308100718E-2"/>
    <n v="1.5716669677290646E-2"/>
    <n v="-6.9216174483733745E-9"/>
    <n v="1.7462959386483269E-2"/>
  </r>
  <r>
    <x v="199"/>
    <x v="4"/>
    <n v="4.0000000000000001E-3"/>
    <n v="0"/>
    <n v="2.0199999999999999E-2"/>
    <n v="2.4199999999999999E-2"/>
    <n v="8.8278839071882637E-3"/>
    <n v="7.9450955164694376E-3"/>
    <n v="2.190665524042993E-2"/>
    <n v="3.0734539147618194E-2"/>
    <n v="9.1731211059892896E-3"/>
    <n v="8.2558089953903603E-3"/>
    <n v="2.299683524600241E-2"/>
    <n v="3.2169956351991699E-2"/>
    <n v="1.5591997615473583E-2"/>
    <n v="1.4032797853926225E-2"/>
    <n v="-5.7380258205410504E-7"/>
    <n v="1.5591423812891528E-2"/>
  </r>
  <r>
    <x v="200"/>
    <x v="1"/>
    <n v="2.2800000000000001E-2"/>
    <n v="0"/>
    <n v="2.0199999999999999E-2"/>
    <n v="4.2999999999999997E-2"/>
    <n v="1.0480065333211615E-2"/>
    <n v="9.4320587998904543E-3"/>
    <n v="2.190665524042993E-2"/>
    <n v="3.2386720573641545E-2"/>
    <n v="1.0889915353548156E-2"/>
    <n v="9.8009238181933408E-3"/>
    <n v="2.299683524600241E-2"/>
    <n v="3.3886750599550569E-2"/>
    <n v="2.138865415563113E-2"/>
    <n v="1.9249788740068018E-2"/>
    <n v="0"/>
    <n v="2.138865415563113E-2"/>
  </r>
  <r>
    <x v="201"/>
    <x v="2"/>
    <n v="1.18E-2"/>
    <n v="0"/>
    <n v="2.0199999999999999E-2"/>
    <n v="3.2000000000000001E-2"/>
    <n v="9.5053713187972112E-3"/>
    <n v="8.5548341869174909E-3"/>
    <n v="2.190665524042993E-2"/>
    <n v="3.1412026559227139E-2"/>
    <n v="9.8771034124865102E-3"/>
    <n v="8.8893930712378583E-3"/>
    <n v="2.299683524600241E-2"/>
    <n v="3.2873938658488921E-2"/>
    <n v="1.9857026502844877E-2"/>
    <n v="1.7871323852560388E-2"/>
    <n v="-9.6587775589457058E-7"/>
    <n v="1.9856060625088982E-2"/>
  </r>
  <r>
    <x v="202"/>
    <x v="10"/>
    <n v="1E-4"/>
    <n v="0"/>
    <n v="2.0199999999999999E-2"/>
    <n v="2.0299999999999999E-2"/>
    <n v="1.7325823738688354E-2"/>
    <n v="1.5593241364819519E-2"/>
    <n v="2.190665524042993E-2"/>
    <n v="3.9232478979118288E-2"/>
    <n v="1.8003394821107611E-2"/>
    <n v="1.6203055338996849E-2"/>
    <n v="2.299683524600241E-2"/>
    <n v="4.1000230067110024E-2"/>
    <n v="3.4521395082124887E-2"/>
    <n v="3.1069255573912397E-2"/>
    <n v="0"/>
    <n v="3.4521395082124887E-2"/>
  </r>
  <r>
    <x v="203"/>
    <x v="2"/>
    <n v="1E-4"/>
    <n v="0"/>
    <n v="2.0199999999999999E-2"/>
    <n v="2.0299999999999999E-2"/>
    <n v="8.4850998975891032E-3"/>
    <n v="7.6365899078301921E-3"/>
    <n v="2.190665524042993E-2"/>
    <n v="3.0391755138019033E-2"/>
    <n v="8.8169316424317416E-3"/>
    <n v="7.9352384781885676E-3"/>
    <n v="2.299683524600241E-2"/>
    <n v="3.1813766888434153E-2"/>
    <n v="1.5590405325041306E-2"/>
    <n v="1.4031364792537176E-2"/>
    <n v="-8.3496291605629694E-9"/>
    <n v="1.5590396975412146E-2"/>
  </r>
  <r>
    <x v="204"/>
    <x v="5"/>
    <n v="2.2499999999999999E-2"/>
    <n v="0"/>
    <n v="2.0199999999999999E-2"/>
    <n v="4.2700000000000002E-2"/>
    <n v="1.0384918774018776E-2"/>
    <n v="9.3464268966168985E-3"/>
    <n v="2.190665524042993E-2"/>
    <n v="3.229157401444871E-2"/>
    <n v="1.0791047842435619E-2"/>
    <n v="9.7119430581920577E-3"/>
    <n v="2.299683524600241E-2"/>
    <n v="3.3787883088438025E-2"/>
    <n v="2.1224539875441879E-2"/>
    <n v="1.9102085887897691E-2"/>
    <n v="-2.5989101160100141E-6"/>
    <n v="2.1221940965325869E-2"/>
  </r>
  <r>
    <x v="205"/>
    <x v="1"/>
    <n v="3.5999999999999999E-3"/>
    <n v="0"/>
    <n v="2.0199999999999999E-2"/>
    <n v="2.3799999999999998E-2"/>
    <n v="8.7038420389212966E-3"/>
    <n v="7.8334578350291676E-3"/>
    <n v="2.190665524042993E-2"/>
    <n v="3.0610497279351227E-2"/>
    <n v="9.0442282601171826E-3"/>
    <n v="8.1398054341054651E-3"/>
    <n v="2.299683524600241E-2"/>
    <n v="3.2041063506119592E-2"/>
    <n v="1.6010538797994085E-2"/>
    <n v="1.4409484918194677E-2"/>
    <n v="-1.3217874283045718E-6"/>
    <n v="1.600921701056578E-2"/>
  </r>
  <r>
    <x v="206"/>
    <x v="8"/>
    <n v="3.5999999999999999E-3"/>
    <n v="0"/>
    <n v="2.0199999999999999E-2"/>
    <n v="2.3799999999999998E-2"/>
    <n v="9.0835931363983154E-3"/>
    <n v="8.1752338227584834E-3"/>
    <n v="2.190665524042993E-2"/>
    <n v="3.0990248376828247E-2"/>
    <n v="9.4388305049940696E-3"/>
    <n v="8.4949474544946616E-3"/>
    <n v="2.299683524600241E-2"/>
    <n v="3.2435665750996476E-2"/>
    <n v="1.7897632529306387E-2"/>
    <n v="1.6107869276375749E-2"/>
    <n v="-1.977195565949047E-7"/>
    <n v="1.7897434809749792E-2"/>
  </r>
  <r>
    <x v="207"/>
    <x v="5"/>
    <n v="2.76E-2"/>
    <n v="0"/>
    <n v="2.0199999999999999E-2"/>
    <n v="4.7799999999999995E-2"/>
    <n v="1.154721395046736E-2"/>
    <n v="1.0392492555420624E-2"/>
    <n v="2.190665524042993E-2"/>
    <n v="3.3453869190897288E-2"/>
    <n v="1.1998797573465546E-2"/>
    <n v="1.0798917816118992E-2"/>
    <n v="2.299683524600241E-2"/>
    <n v="3.4995632819467958E-2"/>
    <n v="2.3387721510091945E-2"/>
    <n v="2.104894935908275E-2"/>
    <n v="-9.1803405553755808E-9"/>
    <n v="2.3387712329751391E-2"/>
  </r>
  <r>
    <x v="208"/>
    <x v="10"/>
    <n v="2.76E-2"/>
    <n v="0"/>
    <n v="2.0199999999999999E-2"/>
    <n v="4.7799999999999995E-2"/>
    <n v="1.154721395046736E-2"/>
    <n v="1.0392492555420624E-2"/>
    <n v="2.190665524042993E-2"/>
    <n v="3.3453869190897288E-2"/>
    <n v="1.199879757346555E-2"/>
    <n v="1.0798917816118993E-2"/>
    <n v="2.299683524600241E-2"/>
    <n v="3.4995632819467958E-2"/>
    <n v="2.3387721510091948E-2"/>
    <n v="2.104894935908275E-2"/>
    <n v="-1.7919073550243796E-8"/>
    <n v="2.3387703591018397E-2"/>
  </r>
  <r>
    <x v="209"/>
    <x v="1"/>
    <n v="2.76E-2"/>
    <n v="0"/>
    <n v="2.0199999999999999E-2"/>
    <n v="4.7799999999999995E-2"/>
    <n v="1.1547213950467363E-2"/>
    <n v="1.0392492555420628E-2"/>
    <n v="2.190665524042993E-2"/>
    <n v="3.3453869190897295E-2"/>
    <n v="1.199879757346555E-2"/>
    <n v="1.0798917816118993E-2"/>
    <n v="2.299683524600241E-2"/>
    <n v="3.4995632819467958E-2"/>
    <n v="2.3387721510091955E-2"/>
    <n v="2.1048949359082761E-2"/>
    <n v="-7.711483505358113E-7"/>
    <n v="2.3386950361741418E-2"/>
  </r>
  <r>
    <x v="210"/>
    <x v="11"/>
    <n v="5.5999999999999999E-3"/>
    <n v="0"/>
    <n v="2.0199999999999999E-2"/>
    <n v="2.58E-2"/>
    <n v="1.1313655914624561E-2"/>
    <n v="1.0182290323162105E-2"/>
    <n v="2.190665524042993E-2"/>
    <n v="3.3220311155054492E-2"/>
    <n v="1.1756105647451607E-2"/>
    <n v="1.0580495082706446E-2"/>
    <n v="2.299683524600241E-2"/>
    <n v="3.4752940893454015E-2"/>
    <n v="1.902812826348188E-2"/>
    <n v="1.7125315437133692E-2"/>
    <n v="-1.7127441575248504E-7"/>
    <n v="1.9027956989066126E-2"/>
  </r>
  <r>
    <x v="211"/>
    <x v="8"/>
    <n v="1.1599999999999999E-2"/>
    <n v="0"/>
    <n v="2.0199999999999999E-2"/>
    <n v="3.1799999999999995E-2"/>
    <n v="1.0987719398720014E-2"/>
    <n v="9.888947458848012E-3"/>
    <n v="2.190665524042993E-2"/>
    <n v="3.2894374639149945E-2"/>
    <n v="1.1417422542339399E-2"/>
    <n v="1.027568028810546E-2"/>
    <n v="2.299683524600241E-2"/>
    <n v="3.4414257788341812E-2"/>
    <n v="2.2050654261633513E-2"/>
    <n v="1.9845588835470163E-2"/>
    <n v="-1.9236891466343321E-6"/>
    <n v="2.204873057248688E-2"/>
  </r>
  <r>
    <x v="212"/>
    <x v="1"/>
    <n v="1.84E-2"/>
    <n v="0"/>
    <n v="2.0199999999999999E-2"/>
    <n v="3.8599999999999995E-2"/>
    <n v="1.0136654599738365E-2"/>
    <n v="9.1229891397645278E-3"/>
    <n v="2.190665524042993E-2"/>
    <n v="3.2043309840168295E-2"/>
    <n v="1.0533074656460863E-2"/>
    <n v="9.4797671908147755E-3"/>
    <n v="2.299683524600241E-2"/>
    <n v="3.3529909902463274E-2"/>
    <n v="2.0475395607975951E-2"/>
    <n v="1.8427856047178358E-2"/>
    <n v="0"/>
    <n v="2.0475395607975951E-2"/>
  </r>
  <r>
    <x v="213"/>
    <x v="15"/>
    <n v="2.24E-2"/>
    <n v="0"/>
    <n v="2.0199999999999999E-2"/>
    <n v="4.2599999999999999E-2"/>
    <n v="1.3596258944812959E-2"/>
    <n v="1.2236633050331663E-2"/>
    <n v="2.190665524042993E-2"/>
    <n v="3.5502914185242887E-2"/>
    <n v="1.4127975764113052E-2"/>
    <n v="1.2715178187701745E-2"/>
    <n v="2.299683524600241E-2"/>
    <n v="3.7124811010115458E-2"/>
    <n v="2.6508088876926045E-2"/>
    <n v="2.385727998923344E-2"/>
    <n v="-1.4538409843236615E-9"/>
    <n v="2.650808742308506E-2"/>
  </r>
  <r>
    <x v="214"/>
    <x v="14"/>
    <n v="2.24E-2"/>
    <n v="0"/>
    <n v="2.0199999999999999E-2"/>
    <n v="4.2599999999999999E-2"/>
    <n v="1.3596258944812959E-2"/>
    <n v="1.2236633050331663E-2"/>
    <n v="2.190665524042993E-2"/>
    <n v="3.5502914185242887E-2"/>
    <n v="1.4127975764113052E-2"/>
    <n v="1.2715178187701745E-2"/>
    <n v="2.299683524600241E-2"/>
    <n v="3.7124811010115458E-2"/>
    <n v="2.6508088876926038E-2"/>
    <n v="2.3857279989233433E-2"/>
    <n v="-6.1928413976928401E-7"/>
    <n v="2.650746959278627E-2"/>
  </r>
  <r>
    <x v="215"/>
    <x v="12"/>
    <n v="2.24E-2"/>
    <n v="0"/>
    <n v="2.0199999999999999E-2"/>
    <n v="4.2599999999999999E-2"/>
    <n v="1.3596258944812962E-2"/>
    <n v="1.2236633050331666E-2"/>
    <n v="2.190665524042993E-2"/>
    <n v="3.5502914185242894E-2"/>
    <n v="1.4127975764113053E-2"/>
    <n v="1.2715178187701747E-2"/>
    <n v="2.299683524600241E-2"/>
    <n v="3.7124811010115465E-2"/>
    <n v="2.6508088876926038E-2"/>
    <n v="2.3857279989233433E-2"/>
    <n v="-7.7120034203053818E-8"/>
    <n v="2.6508011756891835E-2"/>
  </r>
  <r>
    <x v="216"/>
    <x v="1"/>
    <n v="5.1999999999999998E-3"/>
    <n v="0"/>
    <n v="2.0199999999999999E-2"/>
    <n v="2.5399999999999999E-2"/>
    <n v="8.7153980604766958E-3"/>
    <n v="7.8438582544290252E-3"/>
    <n v="2.190665524042993E-2"/>
    <n v="3.0622053300906626E-2"/>
    <n v="9.0562362097397174E-3"/>
    <n v="8.150612588765746E-3"/>
    <n v="2.299683524600241E-2"/>
    <n v="3.2053071455742127E-2"/>
    <n v="1.6849915990378665E-2"/>
    <n v="1.5164924391340796E-2"/>
    <n v="-9.1852422264190884E-7"/>
    <n v="1.6848997466156021E-2"/>
  </r>
  <r>
    <x v="217"/>
    <x v="1"/>
    <n v="1.6899999999999998E-2"/>
    <n v="0"/>
    <n v="2.0199999999999999E-2"/>
    <n v="3.7099999999999994E-2"/>
    <n v="1.0295734545016809E-2"/>
    <n v="9.2661610905151286E-3"/>
    <n v="2.190665524042993E-2"/>
    <n v="3.220238978544674E-2"/>
    <n v="1.0698375833834196E-2"/>
    <n v="9.6285382504507772E-3"/>
    <n v="2.299683524600241E-2"/>
    <n v="3.3695211079836605E-2"/>
    <n v="1.9981392454890275E-2"/>
    <n v="1.7983253209401247E-2"/>
    <n v="0"/>
    <n v="1.9981392454890275E-2"/>
  </r>
  <r>
    <x v="218"/>
    <x v="8"/>
    <n v="1E-4"/>
    <n v="0"/>
    <n v="2.0199999999999999E-2"/>
    <n v="2.0299999999999999E-2"/>
    <n v="1.1170999547983871E-2"/>
    <n v="1.0053899593185485E-2"/>
    <n v="2.190665524042993E-2"/>
    <n v="3.3077654788413804E-2"/>
    <n v="1.1607870335173668E-2"/>
    <n v="1.0447083301656302E-2"/>
    <n v="2.299683524600241E-2"/>
    <n v="3.4604705581176079E-2"/>
    <n v="2.1609853874748865E-2"/>
    <n v="1.9448868487273979E-2"/>
    <n v="-6.1852937949644817E-7"/>
    <n v="2.1609235345369369E-2"/>
  </r>
  <r>
    <x v="219"/>
    <x v="10"/>
    <n v="1E-4"/>
    <n v="0"/>
    <n v="2.0199999999999999E-2"/>
    <n v="2.0299999999999999E-2"/>
    <n v="1.0320404004150423E-2"/>
    <n v="9.288363603735382E-3"/>
    <n v="2.190665524042993E-2"/>
    <n v="3.2227059244580351E-2"/>
    <n v="1.0724010055877786E-2"/>
    <n v="9.6516090502900068E-3"/>
    <n v="2.299683524600241E-2"/>
    <n v="3.3720845301880194E-2"/>
    <n v="1.6553359026047414E-2"/>
    <n v="1.4898023123442673E-2"/>
    <n v="-1.0180600568460414E-10"/>
    <n v="1.655335892424141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2824497.1953519871"/>
    <n v="32425024.733404431"/>
    <n v="35249521.928756416"/>
    <n v="2625715.70497867"/>
    <n v="37056406.292700052"/>
    <n v="39682121.997678719"/>
    <n v="12597978.28581034"/>
    <n v="7.8992459387747643E-8"/>
    <n v="12597978.285810418"/>
  </r>
  <r>
    <x v="2"/>
    <x v="2"/>
    <n v="756241.6783741673"/>
    <n v="50929994.963540003"/>
    <n v="51686236.641914167"/>
    <n v="3022353.997306501"/>
    <n v="42770151.970691353"/>
    <n v="45792505.967997856"/>
    <n v="3866943.9099250762"/>
    <n v="44822321.93880289"/>
    <n v="48689265.848727964"/>
    <n v="15022564.69341067"/>
    <n v="1.2781407416934037E-7"/>
    <n v="15022564.693410799"/>
  </r>
  <r>
    <x v="3"/>
    <x v="3"/>
    <n v="0"/>
    <n v="3120794.8310000002"/>
    <n v="3120794.8310000002"/>
    <n v="341638.77872342558"/>
    <n v="2620790.9363975413"/>
    <n v="2962429.715120967"/>
    <n v="498786.32778991386"/>
    <n v="2746540.0442346949"/>
    <n v="3245326.3720246088"/>
    <n v="2832608.3822336006"/>
    <n v="7.8319564390744847E-9"/>
    <n v="2832608.3822336085"/>
  </r>
  <r>
    <x v="4"/>
    <x v="2"/>
    <n v="37.3038700265"/>
    <n v="1725999.9564500002"/>
    <n v="1726037.2603200267"/>
    <n v="0"/>
    <n v="1449465.6928912064"/>
    <n v="1449465.6928912064"/>
    <n v="0"/>
    <n v="1519013.0250306302"/>
    <n v="1519013.0250306302"/>
    <n v="0"/>
    <n v="4.3315748726837256E-9"/>
    <n v="4.3315748726837256E-9"/>
  </r>
  <r>
    <x v="5"/>
    <x v="0"/>
    <n v="0"/>
    <n v="0"/>
    <n v="0"/>
    <n v="0"/>
    <n v="0"/>
    <n v="0"/>
    <n v="0"/>
    <n v="0"/>
    <n v="0"/>
    <n v="805190.61636225181"/>
    <n v="0"/>
    <n v="805190.61636225181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1601278.637316436"/>
    <n v="91601278.637316436"/>
    <n v="4594063.6671942361"/>
    <n v="95996432.36950174"/>
    <n v="100590496.03669597"/>
    <n v="45267951.080822781"/>
    <n v="2.7374072997868581E-7"/>
    <n v="45267951.080823056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1191.351957828389"/>
    <n v="71191.351957828389"/>
    <n v="0"/>
    <n v="74607.209693784709"/>
    <n v="74607.209693784709"/>
    <n v="0"/>
    <n v="2.1274782342575835E-10"/>
    <n v="2.1274782342575835E-10"/>
  </r>
  <r>
    <x v="19"/>
    <x v="4"/>
    <n v="0"/>
    <n v="24653396.691000003"/>
    <n v="24653396.691000003"/>
    <n v="0"/>
    <n v="20703507.310822617"/>
    <n v="20703507.310822617"/>
    <n v="0"/>
    <n v="21696889.704389106"/>
    <n v="21696889.704389106"/>
    <n v="0"/>
    <n v="6.1870241209437259E-8"/>
    <n v="6.1870241209437259E-8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21035757.44933249"/>
    <n v="192716971.82072514"/>
    <n v="69574055.437231153"/>
    <n v="126843217.44328716"/>
    <n v="196417272.88051832"/>
    <n v="270516305.38568628"/>
    <n v="3.617025558004163E-7"/>
    <n v="270516305.38568664"/>
  </r>
  <r>
    <x v="23"/>
    <x v="2"/>
    <n v="582801.32131369819"/>
    <n v="28405633.148816001"/>
    <n v="28988434.470129699"/>
    <n v="4145592.0317975455"/>
    <n v="23854572.290225167"/>
    <n v="28000164.322022714"/>
    <n v="5131350.6945280051"/>
    <n v="24999147.060258511"/>
    <n v="30130497.754786517"/>
    <n v="22515517.232094444"/>
    <n v="7.1286865524117209E-8"/>
    <n v="22515517.232094515"/>
  </r>
  <r>
    <x v="24"/>
    <x v="2"/>
    <n v="656689.65953505726"/>
    <n v="10393824.331660001"/>
    <n v="11050513.991195058"/>
    <n v="1951239.5343779163"/>
    <n v="8728558.6134459861"/>
    <n v="10679798.147823902"/>
    <n v="2126753.5281190788"/>
    <n v="9147366.7080183346"/>
    <n v="11274120.236137412"/>
    <n v="7927533.3331794571"/>
    <n v="2.6084373952538624E-8"/>
    <n v="7927533.3331794832"/>
  </r>
  <r>
    <x v="25"/>
    <x v="3"/>
    <n v="3.4523042400000001"/>
    <n v="6305.9766"/>
    <n v="6309.4289042399996"/>
    <n v="1985.9267199402532"/>
    <n v="5295.6529388762583"/>
    <n v="7281.5796588165113"/>
    <n v="1881.7269979452394"/>
    <n v="5549.7455577229357"/>
    <n v="7431.4725556681751"/>
    <n v="6551.0924602396763"/>
    <n v="1.5825498538523767E-11"/>
    <n v="6551.092460239691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94197.92992572929"/>
    <n v="2097319.0129526174"/>
    <n v="1454010.1671352535"/>
    <n v="728744.5412093231"/>
    <n v="2182754.7083445769"/>
    <n v="1827584.3532526158"/>
    <n v="-3.6891033775328577E-7"/>
    <n v="1827584.353252247"/>
  </r>
  <r>
    <x v="1"/>
    <x v="1"/>
    <n v="1193412.3014342757"/>
    <n v="1824825.3658799997"/>
    <n v="3018237.6673142752"/>
    <n v="1119117.3648806934"/>
    <n v="1979000.9982338892"/>
    <n v="3098118.3631145824"/>
    <n v="1159706.0627468028"/>
    <n v="2077485.5590033871"/>
    <n v="3237191.6217501899"/>
    <n v="2296822.7716627293"/>
    <n v="-1.0516797806508336E-6"/>
    <n v="2296822.7716616779"/>
  </r>
  <r>
    <x v="2"/>
    <x v="2"/>
    <n v="4220562.8636541953"/>
    <n v="1414627.4119999998"/>
    <n v="5635190.2756541949"/>
    <n v="2491234.1195818377"/>
    <n v="1534146.287541863"/>
    <n v="4025380.4071237007"/>
    <n v="2581587.4213592876"/>
    <n v="1610492.7489229098"/>
    <n v="4192080.1702821972"/>
    <n v="5272955.8662012368"/>
    <n v="-8.1527529930918865E-7"/>
    <n v="5272955.8662004219"/>
  </r>
  <r>
    <x v="3"/>
    <x v="3"/>
    <n v="4452439.1187825594"/>
    <n v="1050730.4720000001"/>
    <n v="5503169.5907825595"/>
    <n v="2632309.9228736181"/>
    <n v="1139504.4653820896"/>
    <n v="3771814.3882557079"/>
    <n v="2727779.8311266"/>
    <n v="1196211.6610167499"/>
    <n v="3923991.4921433497"/>
    <n v="5571557.4623737019"/>
    <n v="-6.0555492759890401E-7"/>
    <n v="5571557.4623730965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8377.80676799617"/>
    <n v="530649.43183542299"/>
    <n v="396136.0399890042"/>
    <n v="155761.79653885958"/>
    <n v="551897.83652786375"/>
    <n v="569920.67377303354"/>
    <n v="-7.8850864357560882E-8"/>
    <n v="569920.67377295473"/>
  </r>
  <r>
    <x v="6"/>
    <x v="3"/>
    <n v="4016067.8450834863"/>
    <n v="2671070.1995999999"/>
    <n v="6687138.0446834862"/>
    <n v="2136435.6283318638"/>
    <n v="2896743.2666150271"/>
    <n v="5033178.8949468909"/>
    <n v="2213920.9242891804"/>
    <n v="3040899.0747875227"/>
    <n v="5254819.9990767036"/>
    <n v="4464778.5716903461"/>
    <n v="-1.5393859457141239E-6"/>
    <n v="4464778.5716888066"/>
  </r>
  <r>
    <x v="7"/>
    <x v="4"/>
    <n v="22740.786907509999"/>
    <n v="111947.02639999999"/>
    <n v="134687.81330750999"/>
    <n v="144542.85513300862"/>
    <n v="121405.19368990633"/>
    <n v="265948.04882291495"/>
    <n v="149785.20634638998"/>
    <n v="127446.89714854863"/>
    <n v="277232.10349493858"/>
    <n v="256905.38221230227"/>
    <n v="-6.4517090988643757E-8"/>
    <n v="256905.38221223775"/>
  </r>
  <r>
    <x v="8"/>
    <x v="5"/>
    <n v="649020.96710408409"/>
    <n v="243200.56639999998"/>
    <n v="892221.5335040841"/>
    <n v="297133.46564761346"/>
    <n v="263748.0674456479"/>
    <n v="560881.5330932613"/>
    <n v="307910.04801649362"/>
    <n v="276873.4335264985"/>
    <n v="584783.48154299217"/>
    <n v="616542.69750506664"/>
    <n v="-1.4016087408033642E-7"/>
    <n v="616542.69750492647"/>
  </r>
  <r>
    <x v="9"/>
    <x v="3"/>
    <n v="1237944.3168257403"/>
    <n v="2378.6509999999998"/>
    <n v="1240322.9678257403"/>
    <n v="566753.16173292336"/>
    <n v="2579.6181878368266"/>
    <n v="569332.77992076019"/>
    <n v="587308.44357210037"/>
    <n v="2707.9923343930136"/>
    <n v="590016.43590649334"/>
    <n v="1175995.1791116889"/>
    <n v="-1.3708594853505503E-9"/>
    <n v="1175995.1791116875"/>
  </r>
  <r>
    <x v="10"/>
    <x v="3"/>
    <n v="3482875.2893804931"/>
    <n v="1280964.1129999999"/>
    <n v="4763839.4023804925"/>
    <n v="2140751.5888361167"/>
    <n v="1389190.0593492142"/>
    <n v="3529941.6481853309"/>
    <n v="2218393.4181673294"/>
    <n v="1458322.8050842879"/>
    <n v="3676716.2232516175"/>
    <n v="4541807.7509478787"/>
    <n v="-7.3824272863051552E-7"/>
    <n v="4541807.7509471402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99688.79062192456"/>
    <n v="1638878.2463609111"/>
    <n v="1180506.1380479743"/>
    <n v="524555.69625247235"/>
    <n v="1705061.8343004468"/>
    <n v="2258258.0741450116"/>
    <n v="-2.6554438233428218E-7"/>
    <n v="2258258.0741447462"/>
  </r>
  <r>
    <x v="13"/>
    <x v="8"/>
    <n v="875.73869547799995"/>
    <n v="67535.356899999999"/>
    <n v="68411.095595477993"/>
    <n v="93635.538329168499"/>
    <n v="73241.276244935187"/>
    <n v="166876.81457410369"/>
    <n v="97031.557990768735"/>
    <n v="76886.112668775851"/>
    <n v="173917.67065954459"/>
    <n v="180908.22883707256"/>
    <n v="-3.8921844609780805E-8"/>
    <n v="180908.22883703365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5328.9112951301013"/>
    <n v="29840.483895638939"/>
    <n v="35169.395190769043"/>
    <n v="5522.182865477319"/>
    <n v="34310.608375106181"/>
    <n v="39832.791240583501"/>
    <n v="10295.705255015842"/>
    <n v="-1.1021805534074754E-8"/>
    <n v="10295.705255004821"/>
  </r>
  <r>
    <x v="16"/>
    <x v="1"/>
    <n v="2213.5104443606001"/>
    <n v="859698.34601199988"/>
    <n v="861911.85645636043"/>
    <n v="421224.86429946905"/>
    <n v="932332.43944815453"/>
    <n v="1353557.3037476237"/>
    <n v="436502.05442024482"/>
    <n v="978729.76358904631"/>
    <n v="1415231.8180092911"/>
    <n v="813826.09105815459"/>
    <n v="-4.9545966691655452E-7"/>
    <n v="813826.09105765913"/>
  </r>
  <r>
    <x v="17"/>
    <x v="9"/>
    <n v="38975.511378231997"/>
    <n v="17812337.779192001"/>
    <n v="17851313.290570233"/>
    <n v="4327065.7568527218"/>
    <n v="24230415.723139167"/>
    <n v="28557481.47999189"/>
    <n v="4484001.9014995378"/>
    <n v="27860148.231850322"/>
    <n v="32344150.133349858"/>
    <n v="8360092.9316163454"/>
    <n v="-8.9496849663774175E-6"/>
    <n v="8360092.9316073954"/>
  </r>
  <r>
    <x v="18"/>
    <x v="4"/>
    <n v="12369.339989369"/>
    <n v="34688.486360000003"/>
    <n v="47057.826349369003"/>
    <n v="39304.912375564891"/>
    <n v="37619.243143607724"/>
    <n v="76924.155519172607"/>
    <n v="40730.442228938031"/>
    <n v="39491.356720501084"/>
    <n v="80221.798949439108"/>
    <n v="65669.378443857844"/>
    <n v="-1.9991600516031638E-8"/>
    <n v="65669.37844383785"/>
  </r>
  <r>
    <x v="19"/>
    <x v="0"/>
    <n v="5297.5110719695003"/>
    <n v="379007.65100000001"/>
    <n v="384305.16207196953"/>
    <n v="875959.80327760754"/>
    <n v="411029.20514565287"/>
    <n v="1286989.0084232604"/>
    <n v="907729.54335476353"/>
    <n v="431483.98549610795"/>
    <n v="1339213.5288508716"/>
    <n v="1218769.7731516657"/>
    <n v="-2.1842894707705376E-7"/>
    <n v="1218769.7731514473"/>
  </r>
  <r>
    <x v="20"/>
    <x v="1"/>
    <n v="119.71401750000001"/>
    <n v="371.96280000000002"/>
    <n v="491.67681750000003"/>
    <n v="220.84032289331964"/>
    <n v="403.38914959727668"/>
    <n v="624.22947249059632"/>
    <n v="228.84986811517092"/>
    <n v="423.46372421988838"/>
    <n v="652.3135923350593"/>
    <n v="440.54673706284893"/>
    <n v="-2.1436887234720418E-10"/>
    <n v="440.54673706263458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459095.86712664511"/>
    <n v="0"/>
    <n v="459095.86712664511"/>
  </r>
  <r>
    <x v="25"/>
    <x v="0"/>
    <n v="7466.3077056770007"/>
    <n v="532857.37559999991"/>
    <n v="540323.68330567691"/>
    <n v="1058788.5568417457"/>
    <n v="577877.36730640987"/>
    <n v="1636665.9241481556"/>
    <n v="1097189.2198877749"/>
    <n v="606635.31070744677"/>
    <n v="1703824.5305952216"/>
    <n v="1576430.8049066449"/>
    <n v="-3.0709531901916709E-7"/>
    <n v="1576430.8049063378"/>
  </r>
  <r>
    <x v="26"/>
    <x v="10"/>
    <n v="5545.9844501380003"/>
    <n v="1390109.0196400001"/>
    <n v="1395655.004090138"/>
    <n v="698280.65291333362"/>
    <n v="1507556.3881121546"/>
    <n v="2205837.0410254882"/>
    <n v="723606.23835795769"/>
    <n v="1582579.6088437133"/>
    <n v="2306185.847201671"/>
    <n v="1116943.549531806"/>
    <n v="-8.0114490744747692E-7"/>
    <n v="1116943.5495310049"/>
  </r>
  <r>
    <x v="27"/>
    <x v="11"/>
    <n v="159781.75570375202"/>
    <n v="1934599.6317999999"/>
    <n v="2094381.3875037518"/>
    <n v="1957158.6004162503"/>
    <n v="2098049.8595101624"/>
    <n v="4055208.4599264124"/>
    <n v="2028141.7891337452"/>
    <n v="2202458.8613604717"/>
    <n v="4230600.6504942169"/>
    <n v="3096468.5316640595"/>
    <n v="-1.1149446705753439E-6"/>
    <n v="3096468.5316629447"/>
  </r>
  <r>
    <x v="28"/>
    <x v="10"/>
    <n v="2694.3622464000005"/>
    <n v="84418.223999999987"/>
    <n v="87112.586246399995"/>
    <n v="41920.922853115771"/>
    <n v="91550.541048385523"/>
    <n v="133471.46390150129"/>
    <n v="43441.331458458939"/>
    <n v="96106.534113273578"/>
    <n v="139547.86557173252"/>
    <n v="66324.11824232449"/>
    <n v="-4.8651745509050072E-8"/>
    <n v="66324.118242275843"/>
  </r>
  <r>
    <x v="29"/>
    <x v="2"/>
    <n v="467435.68567400001"/>
    <n v="472181.44379999995"/>
    <n v="939617.12947399996"/>
    <n v="355963.26009350602"/>
    <n v="512075.05446807132"/>
    <n v="868038.31456157728"/>
    <n v="368873.51032173913"/>
    <n v="537558.35986574984"/>
    <n v="906431.87018748897"/>
    <n v="748619.90143493225"/>
    <n v="-2.7212668484773422E-7"/>
    <n v="748619.90143466007"/>
  </r>
  <r>
    <x v="30"/>
    <x v="10"/>
    <n v="4874.1288381170007"/>
    <n v="1221707.4392600001"/>
    <n v="1226581.5680981171"/>
    <n v="841750.25907646201"/>
    <n v="1324926.9146800649"/>
    <n v="2166677.1737565268"/>
    <n v="872279.27061406407"/>
    <n v="1390861.6187860256"/>
    <n v="2263140.8894000896"/>
    <n v="1237284.2627690253"/>
    <n v="-7.0409203848437715E-7"/>
    <n v="1237284.2627683212"/>
  </r>
  <r>
    <x v="31"/>
    <x v="5"/>
    <n v="8515488.1532307807"/>
    <n v="3578771.6425999999"/>
    <n v="12094259.795830781"/>
    <n v="5521378.2892084373"/>
    <n v="3881134.4831022429"/>
    <n v="9402512.7723106798"/>
    <n v="5721630.3469620664"/>
    <n v="4074278.309303843"/>
    <n v="9795908.6562659089"/>
    <n v="9959303.8774279319"/>
    <n v="-2.0625106634650393E-6"/>
    <n v="9959303.8774258699"/>
  </r>
  <r>
    <x v="32"/>
    <x v="2"/>
    <n v="700456.61228787666"/>
    <n v="762092.44979999994"/>
    <n v="1462549.0620878767"/>
    <n v="2004918.8382071161"/>
    <n v="826480.02767837897"/>
    <n v="2831398.8658854952"/>
    <n v="2077634.218670124"/>
    <n v="867609.62922143366"/>
    <n v="2945243.8478915575"/>
    <n v="3679693.1022225404"/>
    <n v="-4.3920762798845568E-7"/>
    <n v="3679693.1022221013"/>
  </r>
  <r>
    <x v="33"/>
    <x v="1"/>
    <n v="2717.5566549669998"/>
    <n v="22456.665219999999"/>
    <n v="25174.221874966999"/>
    <n v="9261.3387976436097"/>
    <n v="24353.981327935322"/>
    <n v="33615.320125578932"/>
    <n v="9597.2335787359461"/>
    <n v="25565.951992028338"/>
    <n v="35163.185570764283"/>
    <n v="16997.637930077006"/>
    <n v="-1.2942181314610169E-8"/>
    <n v="16997.637930064062"/>
  </r>
  <r>
    <x v="34"/>
    <x v="1"/>
    <n v="87156.650511700005"/>
    <n v="967157.05240000004"/>
    <n v="1054313.7029117001"/>
    <n v="398864.61525148724"/>
    <n v="1048870.1044691696"/>
    <n v="1447734.719720657"/>
    <n v="413330.83288510458"/>
    <n v="1101066.9005471347"/>
    <n v="1514397.7334322394"/>
    <n v="732049.27076949645"/>
    <n v="-5.5739005810697707E-7"/>
    <n v="732049.27076893905"/>
  </r>
  <r>
    <x v="35"/>
    <x v="12"/>
    <n v="7271956.8785118638"/>
    <n v="2908657.9939999999"/>
    <n v="10180614.872511864"/>
    <n v="3847048.7255418906"/>
    <n v="3154404.3508355697"/>
    <n v="7001453.0763774607"/>
    <n v="3986575.3768988424"/>
    <n v="3311382.6076725679"/>
    <n v="7297957.9845714103"/>
    <n v="7514754.4086606121"/>
    <n v="-1.676312078028935E-6"/>
    <n v="7514754.4086589357"/>
  </r>
  <r>
    <x v="36"/>
    <x v="12"/>
    <n v="5382889.9537260886"/>
    <n v="1175303.5689999999"/>
    <n v="6558193.5227260888"/>
    <n v="3043673.591867005"/>
    <n v="1274602.4796499927"/>
    <n v="4318276.0715169981"/>
    <n v="3154063.0395694049"/>
    <n v="1338032.7990263181"/>
    <n v="4492095.8385957228"/>
    <n v="5945456.1599774556"/>
    <n v="-6.7734865086555569E-7"/>
    <n v="5945456.1599767786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70901.619177270972"/>
    <n v="152380.13602268469"/>
    <n v="84433.61968502494"/>
    <n v="74430.023068300492"/>
    <n v="158863.64275332543"/>
    <n v="158217.20044515858"/>
    <n v="-3.7678505150167031E-8"/>
    <n v="158217.20044512089"/>
  </r>
  <r>
    <x v="39"/>
    <x v="0"/>
    <n v="19921.668079363"/>
    <n v="1423313.21"/>
    <n v="1443234.8780793629"/>
    <n v="2928923.015846557"/>
    <n v="1543565.9302286953"/>
    <n v="4472488.9460752523"/>
    <n v="3035150.633336849"/>
    <n v="1620381.1581103385"/>
    <n v="4655531.7914471878"/>
    <n v="4374548.9625939997"/>
    <n v="-8.202810814000203E-7"/>
    <n v="4374548.9625931792"/>
  </r>
  <r>
    <x v="40"/>
    <x v="4"/>
    <n v="297931.31208777748"/>
    <n v="611115.01572000002"/>
    <n v="909046.32780777756"/>
    <n v="482407.47134310845"/>
    <n v="662746.82978356222"/>
    <n v="1145154.3011266706"/>
    <n v="499903.66228532162"/>
    <n v="695728.28380549559"/>
    <n v="1195631.9460908172"/>
    <n v="841345.73353661201"/>
    <n v="-3.5219660889298705E-7"/>
    <n v="841345.73353625985"/>
  </r>
  <r>
    <x v="41"/>
    <x v="0"/>
    <n v="7609.9840873825015"/>
    <n v="6214.2007399999993"/>
    <n v="13824.184827382502"/>
    <n v="1299152.3517701209"/>
    <n v="6739.2254062378488"/>
    <n v="1305891.5771763588"/>
    <n v="1346270.6469041295"/>
    <n v="7074.6015150181311"/>
    <n v="1353345.2484191477"/>
    <n v="1687722.5803886303"/>
    <n v="-3.5813559989680737E-9"/>
    <n v="1687722.5803886268"/>
  </r>
  <r>
    <x v="42"/>
    <x v="1"/>
    <n v="1034736.8890673429"/>
    <n v="1440423.6543399999"/>
    <n v="2475160.5434073429"/>
    <n v="796201.85437665693"/>
    <n v="1562121.9997914154"/>
    <n v="2358323.8541680723"/>
    <n v="825078.89401688729"/>
    <n v="1639860.6665000843"/>
    <n v="2464939.5605169716"/>
    <n v="1605485.9758199216"/>
    <n v="-8.3014213916849971E-7"/>
    <n v="1605485.9758190915"/>
  </r>
  <r>
    <x v="43"/>
    <x v="2"/>
    <n v="329543.98073586763"/>
    <n v="234253.23899999997"/>
    <n v="563797.21973586758"/>
    <n v="299479.20975641999"/>
    <n v="254044.79929341757"/>
    <n v="553524.00904983759"/>
    <n v="310340.8687239585"/>
    <n v="266687.28431313991"/>
    <n v="577028.15303709847"/>
    <n v="624709.59587673878"/>
    <n v="-1.3500436787794403E-7"/>
    <n v="624709.59587660374"/>
  </r>
  <r>
    <x v="44"/>
    <x v="1"/>
    <n v="1083.3722111519999"/>
    <n v="3932.4067200000004"/>
    <n v="5015.778931152"/>
    <n v="1682.5442799687062"/>
    <n v="4264.647439613359"/>
    <n v="5947.1917195820652"/>
    <n v="1743.5676217281116"/>
    <n v="4476.8767059461752"/>
    <n v="6220.4443276742868"/>
    <n v="3509.7646946473424"/>
    <n v="-2.2663169386211955E-9"/>
    <n v="3509.7646946450759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8084.99510313898"/>
    <n v="345756.62953826925"/>
    <n v="225566.25610874849"/>
    <n v="134459.11744827844"/>
    <n v="360025.37355702696"/>
    <n v="298251.43412697234"/>
    <n v="-6.8066867917169278E-8"/>
    <n v="298251.43412690429"/>
  </r>
  <r>
    <x v="47"/>
    <x v="1"/>
    <n v="1205014.9057457279"/>
    <n v="2052683.9555200001"/>
    <n v="3257698.8612657283"/>
    <n v="1020328.4230272856"/>
    <n v="2226110.8777791411"/>
    <n v="3246439.3008064264"/>
    <n v="1057334.1950634234"/>
    <n v="2336892.8087725732"/>
    <n v="3394227.0038359966"/>
    <n v="2076687.8980161925"/>
    <n v="-1.1829987967345688E-6"/>
    <n v="2076687.8980150095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700.8129968772635"/>
    <n v="3025.2740243310868"/>
    <n v="1372.497230059339"/>
    <n v="1785.4535913479056"/>
    <n v="3157.9508214072448"/>
    <n v="2599.5800561106716"/>
    <n v="-9.0384524367610637E-10"/>
    <n v="2599.5800561097676"/>
  </r>
  <r>
    <x v="50"/>
    <x v="7"/>
    <n v="625266.81653603399"/>
    <n v="169201.03375999999"/>
    <n v="794467.85029603401"/>
    <n v="341887.18703759718"/>
    <n v="183496.4709358745"/>
    <n v="525383.65797347168"/>
    <n v="354286.91933952813"/>
    <n v="192628.1335065352"/>
    <n v="546915.05284606339"/>
    <n v="707947.26957538107"/>
    <n v="-9.7513608369203665E-8"/>
    <n v="707947.26957528351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9223.47558278055"/>
    <n v="446545.86871793732"/>
    <n v="318468.51252700656"/>
    <n v="146151.90202309532"/>
    <n v="464620.41455010185"/>
    <n v="602739.54248451081"/>
    <n v="-7.3986073980262228E-8"/>
    <n v="602739.54248443677"/>
  </r>
  <r>
    <x v="53"/>
    <x v="11"/>
    <n v="1008.9745618565003"/>
    <n v="67217.055399999997"/>
    <n v="68226.029961856504"/>
    <n v="138790.35857238006"/>
    <n v="72896.08212498411"/>
    <n v="211686.44069736416"/>
    <n v="143824.07541710424"/>
    <n v="76523.74003738696"/>
    <n v="220347.81545449118"/>
    <n v="197666.62334685642"/>
    <n v="-3.8738401712745348E-8"/>
    <n v="197666.62334681768"/>
  </r>
  <r>
    <x v="54"/>
    <x v="11"/>
    <n v="885.53333061000001"/>
    <n v="1769.62302"/>
    <n v="2655.1563506100001"/>
    <n v="6989.6054396855025"/>
    <n v="1919.1347230033882"/>
    <n v="8908.7401626888914"/>
    <n v="7243.1078803566388"/>
    <n v="2014.6400514095658"/>
    <n v="9257.7479317662037"/>
    <n v="10460.704989478118"/>
    <n v="-1.0198656727959195E-9"/>
    <n v="10460.704989477097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73920.2844991502"/>
    <n v="2604605.682880301"/>
    <n v="1378947.3495264568"/>
    <n v="1337316.6545799223"/>
    <n v="2716264.0041063791"/>
    <n v="2127910.7065236801"/>
    <n v="-6.7698611903902342E-7"/>
    <n v="2127910.7065230031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46517.39871961533"/>
    <n v="372175.93227950978"/>
    <n v="130215.97892980403"/>
    <n v="258785.28426217291"/>
    <n v="389001.26319197693"/>
    <n v="253378.06227562076"/>
    <n v="-1.3100416020175181E-7"/>
    <n v="253378.06227548976"/>
  </r>
  <r>
    <x v="60"/>
    <x v="1"/>
    <n v="1456238.735848512"/>
    <n v="2772470.4585600002"/>
    <n v="4228709.1944085117"/>
    <n v="1695065.7202231325"/>
    <n v="3006710.6188094355"/>
    <n v="4701776.339032568"/>
    <n v="1756543.1957233632"/>
    <n v="3156338.9287085677"/>
    <n v="4912882.1244319305"/>
    <n v="3319898.6841397779"/>
    <n v="-1.5978247443492827E-6"/>
    <n v="3319898.6841381802"/>
  </r>
  <r>
    <x v="61"/>
    <x v="13"/>
    <n v="3187652.4067565729"/>
    <n v="2421448.4975999999"/>
    <n v="5609100.9043565728"/>
    <n v="4675139.9884559941"/>
    <n v="2626031.5554148625"/>
    <n v="7301171.543870857"/>
    <n v="4844700.2601737287"/>
    <n v="2756715.4532666965"/>
    <n v="7601415.7134404257"/>
    <n v="9570062.5158705097"/>
    <n v="-1.3955244553416197E-6"/>
    <n v="9570062.5158691145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198796.1941746743"/>
    <n v="5430445.5820787856"/>
    <n v="2312587.9432256836"/>
    <n v="3357983.601586584"/>
    <n v="5670571.5448122676"/>
    <n v="4703178.1926845154"/>
    <n v="-1.6999027705587611E-6"/>
    <n v="4703178.1926828157"/>
  </r>
  <r>
    <x v="64"/>
    <x v="0"/>
    <n v="23835.662968646302"/>
    <n v="1161121.6540000001"/>
    <n v="1184957.3169686464"/>
    <n v="3559821.9336082409"/>
    <n v="1259222.3646720678"/>
    <n v="4819044.298280309"/>
    <n v="3688931.3027008893"/>
    <n v="1321887.2959209811"/>
    <n v="5010818.5986218704"/>
    <n v="5165222.3764809826"/>
    <n v="-6.6917535739031051E-7"/>
    <n v="5165222.376480313"/>
  </r>
  <r>
    <x v="65"/>
    <x v="13"/>
    <n v="954651.89832215116"/>
    <n v="1025988.2797999999"/>
    <n v="1980640.1781221512"/>
    <n v="2135840.1905546584"/>
    <n v="1112671.8577376415"/>
    <n v="3248512.0482922997"/>
    <n v="2213303.8908824231"/>
    <n v="1168043.7344004961"/>
    <n v="3381347.625282919"/>
    <n v="4329289.7079981575"/>
    <n v="-5.9129555585175137E-7"/>
    <n v="4329289.7079975661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62178.2113211611"/>
    <n v="1468315.8350241231"/>
    <n v="420867.62237677968"/>
    <n v="1115037.2824859815"/>
    <n v="1535904.904862761"/>
    <n v="732170.69469386619"/>
    <n v="-5.6446224599746865E-7"/>
    <n v="732170.69469330169"/>
  </r>
  <r>
    <x v="69"/>
    <x v="7"/>
    <n v="2279744.3130823122"/>
    <n v="335511.55659999995"/>
    <n v="2615255.869682312"/>
    <n v="1228166.6751393455"/>
    <n v="363858.21780278179"/>
    <n v="1592024.8929421273"/>
    <n v="1272710.4269126633"/>
    <n v="381965.54407227784"/>
    <n v="1654675.9709849411"/>
    <n v="2539827.0813175566"/>
    <n v="-1.9336136314652212E-7"/>
    <n v="2539827.0813173633"/>
  </r>
  <r>
    <x v="70"/>
    <x v="5"/>
    <n v="1548040.6762452256"/>
    <n v="287203.27679999999"/>
    <n v="1835243.9530452257"/>
    <n v="680095.25899886363"/>
    <n v="311468.47370194888"/>
    <n v="991563.73270081251"/>
    <n v="704761.28765138192"/>
    <n v="326968.6355782983"/>
    <n v="1031729.9232296802"/>
    <n v="1380046.293220636"/>
    <n v="-1.6552042995169934E-7"/>
    <n v="1380046.2932204704"/>
  </r>
  <r>
    <x v="71"/>
    <x v="11"/>
    <n v="21324.717333507506"/>
    <n v="1544578.12674"/>
    <n v="1565902.8440735075"/>
    <n v="2162578.006532778"/>
    <n v="1675076.2630892212"/>
    <n v="3837654.269621999"/>
    <n v="2241011.4470936875"/>
    <n v="1758436.0745157825"/>
    <n v="3999447.5216094702"/>
    <n v="3479742.9110854338"/>
    <n v="-8.901682406988304E-7"/>
    <n v="3479742.9110845434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617528.27966099104"/>
    <n v="943547.22588939953"/>
    <n v="337843.16138434329"/>
    <n v="648259.44222201605"/>
    <n v="986102.60360635933"/>
    <n v="649801.52722079505"/>
    <n v="-3.2816658823271755E-7"/>
    <n v="649801.52722046687"/>
  </r>
  <r>
    <x v="74"/>
    <x v="7"/>
    <n v="367860.22896444297"/>
    <n v="163041.51644000001"/>
    <n v="530901.74540444301"/>
    <n v="218412.02853744166"/>
    <n v="176816.54903603802"/>
    <n v="395228.57757347968"/>
    <n v="226333.50318775713"/>
    <n v="185615.78672421156"/>
    <n v="411949.28991196869"/>
    <n v="461393.72298932989"/>
    <n v="-9.3963767411743757E-8"/>
    <n v="461393.72298923595"/>
  </r>
  <r>
    <x v="75"/>
    <x v="14"/>
    <n v="6663819.832018394"/>
    <n v="4703637.5891999993"/>
    <n v="11367457.421218393"/>
    <n v="6876402.9637432387"/>
    <n v="5101037.9724025438"/>
    <n v="11977440.936145782"/>
    <n v="7125799.7214557296"/>
    <n v="5354890.034442394"/>
    <n v="12480689.755898124"/>
    <n v="13626026.27642744"/>
    <n v="-2.710791202579199E-6"/>
    <n v="13626026.27642473"/>
  </r>
  <r>
    <x v="76"/>
    <x v="14"/>
    <n v="3048449.7790911468"/>
    <n v="688675.57"/>
    <n v="3737125.3490911466"/>
    <n v="3599774.6722920458"/>
    <n v="746860.31111369142"/>
    <n v="4346634.9834057372"/>
    <n v="3730333.0669205748"/>
    <n v="784027.65451667318"/>
    <n v="4514360.7214372475"/>
    <n v="7133180.6080148909"/>
    <n v="-3.9689615562085264E-7"/>
    <n v="7133180.6080144942"/>
  </r>
  <r>
    <x v="77"/>
    <x v="10"/>
    <n v="17.375204"/>
    <n v="22.22"/>
    <n v="39.595203999999995"/>
    <n v="11.231617175466347"/>
    <n v="24.097320764472926"/>
    <n v="35.328937939939273"/>
    <n v="11.638970979802503"/>
    <n v="25.296518770602653"/>
    <n v="36.935489750405154"/>
    <n v="22.234366733829386"/>
    <n v="-1.280578687856656E-11"/>
    <n v="22.234366733816579"/>
  </r>
  <r>
    <x v="78"/>
    <x v="7"/>
    <n v="1401379.318436824"/>
    <n v="615933.28939999989"/>
    <n v="2017312.6078368239"/>
    <n v="904185.03672252549"/>
    <n v="667972.1892074137"/>
    <n v="1572157.2259299392"/>
    <n v="936978.46341955441"/>
    <n v="701213.68212178815"/>
    <n v="1638192.1455413424"/>
    <n v="1899907.2622473841"/>
    <n v="-3.5497346694288297E-7"/>
    <n v="1899907.262247029"/>
  </r>
  <r>
    <x v="79"/>
    <x v="4"/>
    <n v="5972.549703754501"/>
    <n v="658025.34643999988"/>
    <n v="663997.89614375436"/>
    <n v="529947.94631978124"/>
    <n v="713620.51504581899"/>
    <n v="1243568.4613656001"/>
    <n v="549168.35854190041"/>
    <n v="749133.68711754144"/>
    <n v="1298302.045659442"/>
    <n v="920172.58548781835"/>
    <n v="-3.7923187881213167E-7"/>
    <n v="920172.58548743906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1099044.0140880034"/>
    <n v="0"/>
    <n v="1099044.0140880034"/>
  </r>
  <r>
    <x v="81"/>
    <x v="13"/>
    <n v="3018347.7171727549"/>
    <n v="2634904.39432"/>
    <n v="5653252.1114927549"/>
    <n v="3745289.9161651833"/>
    <n v="2857521.8890030729"/>
    <n v="6602811.8051682562"/>
    <n v="3881125.9290791824"/>
    <n v="2999725.8537200405"/>
    <n v="6880851.7827992234"/>
    <n v="7695412.5922096604"/>
    <n v="-1.5185429396516844E-6"/>
    <n v="7695412.5922081415"/>
  </r>
  <r>
    <x v="82"/>
    <x v="0"/>
    <n v="45905.626119868"/>
    <n v="4075066.2303999998"/>
    <n v="4120971.8565198677"/>
    <n v="6684811.5311482418"/>
    <n v="4419359.9500639206"/>
    <n v="11104171.481212161"/>
    <n v="6927259.5567479366"/>
    <n v="4639288.4513394507"/>
    <n v="11566548.008087387"/>
    <n v="10000216.488794392"/>
    <n v="-2.348534188233394E-6"/>
    <n v="10000216.488792043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4906.48364221869"/>
    <n v="159600.39525088904"/>
    <n v="46314.892331217095"/>
    <n v="120624.78018737989"/>
    <n v="166939.67251859698"/>
    <n v="79747.284206893499"/>
    <n v="-6.1063549548510666E-8"/>
    <n v="79747.284206832439"/>
  </r>
  <r>
    <x v="85"/>
    <x v="2"/>
    <n v="210646.03282109756"/>
    <n v="386090.27600000001"/>
    <n v="596736.3088210976"/>
    <n v="392491.89902435144"/>
    <n v="418710.22613932862"/>
    <n v="811202.12516368006"/>
    <n v="406726.98785803519"/>
    <n v="439547.25085423753"/>
    <n v="846274.23871227272"/>
    <n v="753587.08536940604"/>
    <n v="-2.2251079164459685E-7"/>
    <n v="753587.08536918357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467450.4128941316"/>
    <n v="3906805.3699480216"/>
    <n v="1491558.1890894992"/>
    <n v="2590242.5541569502"/>
    <n v="4081800.7432464492"/>
    <n v="2862380.7955201413"/>
    <n v="-1.3112513390923624E-6"/>
    <n v="2862380.79551883"/>
  </r>
  <r>
    <x v="88"/>
    <x v="8"/>
    <n v="603589.62656422507"/>
    <n v="662482.4118"/>
    <n v="1266072.0383642251"/>
    <n v="815224.10926248576"/>
    <n v="718454.14842332317"/>
    <n v="1533678.2576858089"/>
    <n v="844791.057379273"/>
    <n v="754207.86522469926"/>
    <n v="1598998.9226039723"/>
    <n v="1632475.4948898312"/>
    <n v="-3.8180056599052962E-7"/>
    <n v="1632475.4948894493"/>
  </r>
  <r>
    <x v="89"/>
    <x v="11"/>
    <n v="639.96196658600002"/>
    <n v="53567.26496"/>
    <n v="54207.226926586001"/>
    <n v="80474.709861358424"/>
    <n v="58093.049784726863"/>
    <n v="138567.75964608529"/>
    <n v="83393.40613659106"/>
    <n v="60984.037963568211"/>
    <n v="144377.44410015928"/>
    <n v="117280.26579828648"/>
    <n v="-3.0871781221668151E-8"/>
    <n v="117280.26579825561"/>
  </r>
  <r>
    <x v="90"/>
    <x v="12"/>
    <n v="5458224.7736063357"/>
    <n v="2721972.22"/>
    <n v="8180196.9936063364"/>
    <n v="3989055.7693072986"/>
    <n v="2951945.8909686976"/>
    <n v="6941001.6602759957"/>
    <n v="4133732.8018263448"/>
    <n v="3098848.8459175956"/>
    <n v="7232581.6477439404"/>
    <n v="7930022.6943395985"/>
    <n v="-1.5687216984112824E-6"/>
    <n v="7930022.6943380302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77780.774959460599"/>
    <n v="0"/>
    <n v="77780.77495946059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163913.59818151081"/>
    <n v="0"/>
    <n v="163913.59818151081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142343.61919966483"/>
    <n v="0"/>
    <n v="142343.61919966483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1400234.7284221658"/>
    <n v="0"/>
    <n v="1400234.7284221658"/>
  </r>
  <r>
    <x v="97"/>
    <x v="10"/>
    <n v="39336.384859298996"/>
    <n v="40911.708419999995"/>
    <n v="80248.093279298992"/>
    <n v="20425.9110506699"/>
    <n v="44368.252062075946"/>
    <n v="64794.163112745846"/>
    <n v="21166.728017944861"/>
    <n v="46576.228622140072"/>
    <n v="67742.956640084929"/>
    <n v="42185.412820415011"/>
    <n v="-2.357815566447241E-8"/>
    <n v="42185.41282039143"/>
  </r>
  <r>
    <x v="98"/>
    <x v="5"/>
    <n v="1582408.288979901"/>
    <n v="627154.16719999991"/>
    <n v="2209562.456179901"/>
    <n v="692801.09753471171"/>
    <n v="680141.09522026463"/>
    <n v="1372942.1927549765"/>
    <n v="717927.94777543074"/>
    <n v="713988.17113575479"/>
    <n v="1431916.1189111855"/>
    <n v="1421904.2381995211"/>
    <n v="-3.6144026125869025E-7"/>
    <n v="1421904.2381991597"/>
  </r>
  <r>
    <x v="99"/>
    <x v="15"/>
    <n v="1864171.1530769374"/>
    <n v="772613.86421999987"/>
    <n v="2636785.0172969373"/>
    <n v="2299186.7891718084"/>
    <n v="837890.37413088535"/>
    <n v="3137077.1633026935"/>
    <n v="2382574.8241107468"/>
    <n v="879587.8091210206"/>
    <n v="3262162.6332317675"/>
    <n v="4586568.3612360302"/>
    <n v="-4.4527130893911257E-7"/>
    <n v="4586568.3612355851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542731.59474338708"/>
    <n v="0"/>
    <n v="542731.59474338708"/>
  </r>
  <r>
    <x v="101"/>
    <x v="11"/>
    <n v="88.539874999999995"/>
    <n v="3056.7165199999995"/>
    <n v="3145.2563949999994"/>
    <n v="11997.095591716647"/>
    <n v="3314.9720282854819"/>
    <n v="15312.067620002128"/>
    <n v="12432.212142959626"/>
    <n v="3479.9409011967241"/>
    <n v="15912.15304415635"/>
    <n v="17029.470220450265"/>
    <n v="-1.7616408777368871E-9"/>
    <n v="17029.470220448504"/>
  </r>
  <r>
    <x v="102"/>
    <x v="0"/>
    <n v="596.54094940750008"/>
    <n v="41558.821479999991"/>
    <n v="42155.362429407491"/>
    <n v="83530.482277173767"/>
    <n v="45070.038334699704"/>
    <n v="128600.52061187348"/>
    <n v="86560.006806194055"/>
    <n v="47312.939138296329"/>
    <n v="133872.94594449038"/>
    <n v="120645.86853359317"/>
    <n v="-2.3951098595736909E-8"/>
    <n v="120645.86853356921"/>
  </r>
  <r>
    <x v="103"/>
    <x v="7"/>
    <n v="3256089.5740698404"/>
    <n v="804427.39365999994"/>
    <n v="4060516.9677298404"/>
    <n v="1603671.646337697"/>
    <n v="872391.76133006078"/>
    <n v="2476063.4076677579"/>
    <n v="1661834.3967089108"/>
    <n v="915806.15046386851"/>
    <n v="2577640.5471727792"/>
    <n v="3244101.32945331"/>
    <n v="-4.6360601991407404E-7"/>
    <n v="3244101.3294528462"/>
  </r>
  <r>
    <x v="104"/>
    <x v="12"/>
    <n v="783961.4513993999"/>
    <n v="46537.123599999992"/>
    <n v="830498.57499939995"/>
    <n v="416847.11269717396"/>
    <n v="50468.946662696806"/>
    <n v="467316.05935987073"/>
    <n v="431965.52837418328"/>
    <n v="52980.52298277479"/>
    <n v="484946.05135695805"/>
    <n v="818902.07434414234"/>
    <n v="-2.6820183922732229E-8"/>
    <n v="818902.07434411556"/>
  </r>
  <r>
    <x v="105"/>
    <x v="12"/>
    <n v="826416.81437430007"/>
    <n v="113510.87"/>
    <n v="939927.68437430006"/>
    <n v="542900.43334328313"/>
    <n v="123101.16312530992"/>
    <n v="666001.59646859299"/>
    <n v="562590.61272201105"/>
    <n v="129227.26613962365"/>
    <n v="691817.87886163476"/>
    <n v="1066535.6133823651"/>
    <n v="-6.5418362269157266E-8"/>
    <n v="1066535.6133822997"/>
  </r>
  <r>
    <x v="106"/>
    <x v="11"/>
    <n v="47929.370219637502"/>
    <n v="50826.872359999994"/>
    <n v="98756.242579637503"/>
    <n v="55688.844546708322"/>
    <n v="55121.127214844411"/>
    <n v="110809.97176155273"/>
    <n v="57708.594893500624"/>
    <n v="57864.218303589783"/>
    <n v="115572.81319709041"/>
    <n v="98278.40227185296"/>
    <n v="-2.929244352593453E-8"/>
    <n v="98278.402271823667"/>
  </r>
  <r>
    <x v="107"/>
    <x v="7"/>
    <n v="1819786.2802817298"/>
    <n v="648093.62859999994"/>
    <n v="2467879.9088817295"/>
    <n v="856930.30164555553"/>
    <n v="702849.68738908111"/>
    <n v="1559779.9890346366"/>
    <n v="888009.87041760585"/>
    <n v="737826.85152960778"/>
    <n v="1625836.7219472136"/>
    <n v="1691099.0493064802"/>
    <n v="-3.7350805063944506E-7"/>
    <n v="1691099.0493061068"/>
  </r>
  <r>
    <x v="108"/>
    <x v="0"/>
    <n v="1087.7747837739998"/>
    <n v="77944.693639999998"/>
    <n v="79032.468423774"/>
    <n v="198840.88738665875"/>
    <n v="84530.075811505507"/>
    <n v="283370.96319816425"/>
    <n v="206052.54628395988"/>
    <n v="88736.696927683748"/>
    <n v="294789.24321164365"/>
    <n v="253574.14604401437"/>
    <n v="-4.4920933171422241E-8"/>
    <n v="253574.14604396946"/>
  </r>
  <r>
    <x v="109"/>
    <x v="2"/>
    <n v="6994.7099779554992"/>
    <n v="16575.786700000001"/>
    <n v="23570.4966779555"/>
    <n v="27015.283791383808"/>
    <n v="17976.239830485334"/>
    <n v="44991.523621869143"/>
    <n v="27995.087363364451"/>
    <n v="18870.82355508802"/>
    <n v="46865.910918452471"/>
    <n v="50573.936810320316"/>
    <n v="-9.5529249246074739E-9"/>
    <n v="50573.936810310763"/>
  </r>
  <r>
    <x v="110"/>
    <x v="1"/>
    <n v="1575327.8387397318"/>
    <n v="1460230.5845599996"/>
    <n v="3035558.4232997317"/>
    <n v="1286752.8059952185"/>
    <n v="1583602.3756181872"/>
    <n v="2870355.1816134057"/>
    <n v="1333421.3883172129"/>
    <n v="1662410.0086287183"/>
    <n v="2995831.396945931"/>
    <n v="2499194.3791305786"/>
    <n v="-8.4155723039784088E-7"/>
    <n v="2499194.3791297371"/>
  </r>
  <r>
    <x v="111"/>
    <x v="0"/>
    <n v="1485.2078832735001"/>
    <n v="2838.5161200000002"/>
    <n v="4323.7240032735008"/>
    <n v="6516.8743582083516"/>
    <n v="3078.3363383783585"/>
    <n v="9595.2106965867097"/>
    <n v="6753.2315559942263"/>
    <n v="3231.529086869406"/>
    <n v="9984.7606428636318"/>
    <n v="10554.871124879675"/>
    <n v="-1.6358880505893637E-9"/>
    <n v="10554.87112487804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836.4728099273589"/>
    <n v="101278.87531144999"/>
    <n v="96831.417418132347"/>
    <n v="8226.4532007187518"/>
    <n v="105057.8706188511"/>
    <n v="198801.34875555936"/>
    <n v="-4.1644546986967235E-9"/>
    <n v="198801.3487555552"/>
  </r>
  <r>
    <x v="114"/>
    <x v="11"/>
    <n v="22226.541292798502"/>
    <n v="252449.01923999999"/>
    <n v="274675.56053279852"/>
    <n v="755800.17746769253"/>
    <n v="273777.90248887835"/>
    <n v="1029578.0799565709"/>
    <n v="783211.9092601469"/>
    <n v="287402.40116223623"/>
    <n v="1070614.3104223832"/>
    <n v="1216784.0078095114"/>
    <n v="-1.4549092430650714E-7"/>
    <n v="1216784.0078093659"/>
  </r>
  <r>
    <x v="115"/>
    <x v="7"/>
    <n v="198707.90658903401"/>
    <n v="21666.944199999998"/>
    <n v="220374.85078903401"/>
    <n v="105694.01558433972"/>
    <n v="23497.538450645188"/>
    <n v="129191.5540349849"/>
    <n v="109527.37801748002"/>
    <n v="24666.888418402352"/>
    <n v="134194.26643588237"/>
    <n v="217757.87583078106"/>
    <n v="-1.2487050843159038E-8"/>
    <n v="217757.87583076858"/>
  </r>
  <r>
    <x v="116"/>
    <x v="0"/>
    <n v="38289.520851272013"/>
    <n v="191421.81146000003"/>
    <n v="229711.33231127204"/>
    <n v="290834.13041148742"/>
    <n v="207594.63510657422"/>
    <n v="498428.76551806164"/>
    <n v="301382.24539823231"/>
    <n v="217925.53765529484"/>
    <n v="519307.78305352712"/>
    <n v="465754.42756676965"/>
    <n v="-1.1031984345031098E-7"/>
    <n v="465754.42756665935"/>
  </r>
  <r>
    <x v="117"/>
    <x v="3"/>
    <n v="1672732.3773959207"/>
    <n v="559710.68999999994"/>
    <n v="2232443.0673959209"/>
    <n v="1021947.9182402504"/>
    <n v="606999.46139669069"/>
    <n v="1628947.379636941"/>
    <n v="1059012.4269236403"/>
    <n v="637206.65957209549"/>
    <n v="1696219.0864957357"/>
    <n v="2161031.4397424785"/>
    <n v="-3.2257136857765232E-7"/>
    <n v="2161031.4397421558"/>
  </r>
  <r>
    <x v="118"/>
    <x v="5"/>
    <n v="877252.19610125001"/>
    <n v="848588.99927999999"/>
    <n v="1725841.19538125"/>
    <n v="564733.77578019735"/>
    <n v="920284.48752714868"/>
    <n v="1485018.263307346"/>
    <n v="585215.81753850123"/>
    <n v="966082.24792139698"/>
    <n v="1551298.0654598982"/>
    <n v="1038267.1266217685"/>
    <n v="-4.8905714996740564E-7"/>
    <n v="1038267.1266212794"/>
  </r>
  <r>
    <x v="119"/>
    <x v="15"/>
    <n v="3476953.3343052035"/>
    <n v="3792678.4720000001"/>
    <n v="7269631.8063052036"/>
    <n v="3527336.2128664986"/>
    <n v="4113113.8477180479"/>
    <n v="7640450.060584547"/>
    <n v="3655267.3738948936"/>
    <n v="4317802.0773091177"/>
    <n v="7973069.4512040112"/>
    <n v="7027233.4552211873"/>
    <n v="-2.1857890284140173E-6"/>
    <n v="7027233.4552190015"/>
  </r>
  <r>
    <x v="120"/>
    <x v="7"/>
    <n v="5998132.5866501983"/>
    <n v="664360.46841999982"/>
    <n v="6662493.0550701981"/>
    <n v="2740389.0949518387"/>
    <n v="720490.87807165715"/>
    <n v="3460879.9730234956"/>
    <n v="2839778.8716643448"/>
    <n v="756345.95228770911"/>
    <n v="3596124.8239520537"/>
    <n v="5322518.039847834"/>
    <n v="-3.8288292390329289E-7"/>
    <n v="5322518.0398474513"/>
  </r>
  <r>
    <x v="121"/>
    <x v="16"/>
    <n v="4535840.2099152999"/>
    <n v="1244216.2770400001"/>
    <n v="5780056.4869553"/>
    <n v="2022839.8684885395"/>
    <n v="1349337.4765171551"/>
    <n v="3372177.3450056948"/>
    <n v="2096205.2176736577"/>
    <n v="1416486.9670041271"/>
    <n v="3512692.1846777848"/>
    <n v="4111878.035538543"/>
    <n v="-7.1706428778657822E-7"/>
    <n v="4111878.0355378259"/>
  </r>
  <r>
    <x v="122"/>
    <x v="5"/>
    <n v="60912.148108159003"/>
    <n v="17091.068499999998"/>
    <n v="78003.216608158997"/>
    <n v="27298.640560762757"/>
    <n v="18535.056699013458"/>
    <n v="45833.697259776214"/>
    <n v="28288.721055130245"/>
    <n v="19457.449825378295"/>
    <n v="47746.170880508536"/>
    <n v="55810.600241485619"/>
    <n v="-9.849891122321433E-9"/>
    <n v="55810.600241475768"/>
  </r>
  <r>
    <x v="123"/>
    <x v="12"/>
    <n v="4177628.2370032747"/>
    <n v="883593.63179999997"/>
    <n v="5061221.8688032748"/>
    <n v="2024940.8810254561"/>
    <n v="958246.58735059318"/>
    <n v="2983187.4683760493"/>
    <n v="2098382.4307644665"/>
    <n v="1005933.523510966"/>
    <n v="3104315.9542754325"/>
    <n v="4089100.939955269"/>
    <n v="-5.0923095121914539E-7"/>
    <n v="4089100.9399547596"/>
  </r>
  <r>
    <x v="124"/>
    <x v="1"/>
    <n v="1517809.702687663"/>
    <n v="2191439.8785399999"/>
    <n v="3709249.581227663"/>
    <n v="1520818.4807090606"/>
    <n v="2376589.9950151201"/>
    <n v="3897408.4757241807"/>
    <n v="1575976.271803899"/>
    <n v="2494860.4870447479"/>
    <n v="4070836.7588486467"/>
    <n v="2977210.99364838"/>
    <n v="-1.2629663385137279E-6"/>
    <n v="2977210.9936471172"/>
  </r>
  <r>
    <x v="125"/>
    <x v="2"/>
    <n v="293025.52840879164"/>
    <n v="137045.6274"/>
    <n v="430071.15580879163"/>
    <n v="240891.02399928315"/>
    <n v="148624.32235941672"/>
    <n v="389515.34635869984"/>
    <n v="249627.77788997706"/>
    <n v="156020.57992588286"/>
    <n v="405648.35781585996"/>
    <n v="509300.44750524376"/>
    <n v="-7.8981867557328614E-8"/>
    <n v="509300.44750516478"/>
  </r>
  <r>
    <x v="126"/>
    <x v="8"/>
    <n v="2462782.792754652"/>
    <n v="1603744.054"/>
    <n v="4066526.846754652"/>
    <n v="2902962.5581715885"/>
    <n v="1739240.9943003685"/>
    <n v="4642203.5524719572"/>
    <n v="3008248.6290412112"/>
    <n v="1825793.9498313859"/>
    <n v="4834042.5788725968"/>
    <n v="5819449.2384051979"/>
    <n v="-9.2426663201135645E-7"/>
    <n v="5819449.238404274"/>
  </r>
  <r>
    <x v="127"/>
    <x v="1"/>
    <n v="267419.84415962198"/>
    <n v="979833.49574000004"/>
    <n v="1247253.3398996219"/>
    <n v="621595.01026560599"/>
    <n v="1062617.5536733391"/>
    <n v="1684212.5639389451"/>
    <n v="644139.32318442245"/>
    <n v="1115498.4886162071"/>
    <n v="1759637.8118006296"/>
    <n v="1235556.5472687876"/>
    <n v="-5.6469572110383863E-7"/>
    <n v="1235556.547268223"/>
  </r>
  <r>
    <x v="128"/>
    <x v="11"/>
    <n v="74101.006097337988"/>
    <n v="51585.396499999995"/>
    <n v="125686.40259733799"/>
    <n v="96508.593485614547"/>
    <n v="55943.737453781214"/>
    <n v="152452.33093939576"/>
    <n v="100008.81452175975"/>
    <n v="58727.765564861846"/>
    <n v="158736.5800866216"/>
    <n v="168499.11658990974"/>
    <n v="-2.9729594672608159E-8"/>
    <n v="168499.11658988"/>
  </r>
  <r>
    <x v="129"/>
    <x v="5"/>
    <n v="2775790.3600503276"/>
    <n v="954258.1202"/>
    <n v="3730048.4802503278"/>
    <n v="1194579.856648776"/>
    <n v="1034881.3687921853"/>
    <n v="2229461.2254409613"/>
    <n v="1237905.4652042526"/>
    <n v="1086382.0184356121"/>
    <n v="2324287.4836398647"/>
    <n v="2428545.4271928221"/>
    <n v="-5.4995617076610039E-7"/>
    <n v="2428545.4271922722"/>
  </r>
  <r>
    <x v="130"/>
    <x v="1"/>
    <n v="490897.46197107009"/>
    <n v="1815791.60268"/>
    <n v="2306689.0646510702"/>
    <n v="1138493.3868403349"/>
    <n v="1969203.9915038855"/>
    <n v="3107697.3783442201"/>
    <n v="1179784.823780867"/>
    <n v="2067201.0063320112"/>
    <n v="3246985.8301128782"/>
    <n v="2265039.0325920624"/>
    <n v="-1.0464734599374838E-6"/>
    <n v="2265039.032591016"/>
  </r>
  <r>
    <x v="131"/>
    <x v="3"/>
    <n v="1307288.8104182913"/>
    <n v="462507.74460000003"/>
    <n v="1769796.5550182913"/>
    <n v="683026.52252695756"/>
    <n v="501584.04490005044"/>
    <n v="1184610.5674270079"/>
    <n v="707798.86368381314"/>
    <n v="526545.26745378028"/>
    <n v="1234344.1311375934"/>
    <n v="1435363.5451326256"/>
    <n v="-2.6655155747228143E-7"/>
    <n v="1435363.545132359"/>
  </r>
  <r>
    <x v="132"/>
    <x v="9"/>
    <n v="49262.381539800001"/>
    <n v="7504525.6946"/>
    <n v="7553788.0761398003"/>
    <n v="2131801.990619326"/>
    <n v="10208529.595568124"/>
    <n v="12340331.58618745"/>
    <n v="2209119.2315298384"/>
    <n v="11737774.168280434"/>
    <n v="13946893.399810273"/>
    <n v="3371146.3899054024"/>
    <n v="-3.7705966292202945E-6"/>
    <n v="3371146.389901632"/>
  </r>
  <r>
    <x v="133"/>
    <x v="0"/>
    <n v="114.07902486400002"/>
    <n v="5803.0862999999999"/>
    <n v="5917.1653248639996"/>
    <n v="14451.993650542167"/>
    <n v="6293.37677745357"/>
    <n v="20745.370427995738"/>
    <n v="14976.145649476897"/>
    <n v="6606.5653247244409"/>
    <n v="21582.710974201338"/>
    <n v="22675.383256920883"/>
    <n v="-3.3444233301408354E-9"/>
    <n v="22675.383256917539"/>
  </r>
  <r>
    <x v="134"/>
    <x v="4"/>
    <n v="2710598.3791346406"/>
    <n v="3951849.8199400003"/>
    <n v="6662448.1990746409"/>
    <n v="4207260.5448455224"/>
    <n v="4285733.2459099349"/>
    <n v="8492993.7907554582"/>
    <n v="4359851.5352613851"/>
    <n v="4499011.8428764595"/>
    <n v="8858863.3781378455"/>
    <n v="7396524.6217384581"/>
    <n v="-2.2775223478961872E-6"/>
    <n v="7396524.621736181"/>
  </r>
  <r>
    <x v="135"/>
    <x v="5"/>
    <n v="4458754.6671183268"/>
    <n v="536661.88399999996"/>
    <n v="4995416.5511183264"/>
    <n v="2092007.8924545909"/>
    <n v="582003.31056770298"/>
    <n v="2674011.2030222937"/>
    <n v="2167881.86148143"/>
    <n v="610966.58065134939"/>
    <n v="2778848.4421327794"/>
    <n v="4257891.2581156548"/>
    <n v="-3.0928792584851528E-7"/>
    <n v="4257891.2581153456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89554.0207702823"/>
    <n v="2546617.6134920008"/>
    <n v="1509909.0902473461"/>
    <n v="1143775.4432283621"/>
    <n v="2653684.5334757082"/>
    <n v="2548583.4875299064"/>
    <n v="-5.7901028579243799E-7"/>
    <n v="2548583.4875293276"/>
  </r>
  <r>
    <x v="138"/>
    <x v="1"/>
    <n v="14262.946590970001"/>
    <n v="5539540.8794000009"/>
    <n v="5553803.8259909712"/>
    <n v="4506920.4121089261"/>
    <n v="6007564.9621427646"/>
    <n v="10514485.37425169"/>
    <n v="4670379.6136674611"/>
    <n v="6306530.1456463905"/>
    <n v="10976909.759313852"/>
    <n v="8965253.3327333592"/>
    <n v="-3.1925373495366151E-6"/>
    <n v="8965253.3327301666"/>
  </r>
  <r>
    <x v="139"/>
    <x v="1"/>
    <n v="4683.4569416249997"/>
    <n v="24253.241099999999"/>
    <n v="28936.698041625001"/>
    <n v="10349.101731224893"/>
    <n v="26302.346101026018"/>
    <n v="36651.447832250909"/>
    <n v="10724.448032279832"/>
    <n v="27611.276720706643"/>
    <n v="38335.724752986476"/>
    <n v="20934.586896465036"/>
    <n v="-1.3977580406889792E-8"/>
    <n v="20934.586896451059"/>
  </r>
  <r>
    <x v="140"/>
    <x v="8"/>
    <n v="513555.08230990899"/>
    <n v="444457.77200000006"/>
    <n v="958012.85430990905"/>
    <n v="670498.8903071672"/>
    <n v="482009.06832344609"/>
    <n v="1152507.9586306133"/>
    <n v="694816.87314995879"/>
    <n v="505996.14636085666"/>
    <n v="1200813.0195108154"/>
    <n v="1356312.6199415021"/>
    <n v="-2.561490326172155E-7"/>
    <n v="1356312.619941246"/>
  </r>
  <r>
    <x v="141"/>
    <x v="15"/>
    <n v="4797990.1427936284"/>
    <n v="3425233.4424000001"/>
    <n v="8223223.5851936284"/>
    <n v="4603325.9557620464"/>
    <n v="3714624.1653786045"/>
    <n v="8317950.1211406514"/>
    <n v="4770281.6408948228"/>
    <n v="3899481.6412856672"/>
    <n v="8669763.28218049"/>
    <n v="9187392.6310802009"/>
    <n v="-1.9740238286549637E-6"/>
    <n v="9187392.6310782265"/>
  </r>
  <r>
    <x v="142"/>
    <x v="15"/>
    <n v="7065482.5367604783"/>
    <n v="4512337.3877999997"/>
    <n v="11577819.924560478"/>
    <n v="6736016.1894726874"/>
    <n v="4893575.2219325136"/>
    <n v="11629591.411405202"/>
    <n v="6980321.3307523718"/>
    <n v="5137102.9446343305"/>
    <n v="12117424.275386702"/>
    <n v="13443850.402236717"/>
    <n v="-2.6005414452004747E-6"/>
    <n v="13443850.402234117"/>
  </r>
  <r>
    <x v="143"/>
    <x v="10"/>
    <n v="53.103676416999996"/>
    <n v="13310.51326"/>
    <n v="13363.616936417"/>
    <n v="6726.9123939185474"/>
    <n v="14435.090349504508"/>
    <n v="21162.002743423054"/>
    <n v="6970.8873542728197"/>
    <n v="15153.449528710418"/>
    <n v="22124.33688298324"/>
    <n v="10753.654439748225"/>
    <n v="-7.671088931228361E-9"/>
    <n v="10753.654439740554"/>
  </r>
  <r>
    <x v="144"/>
    <x v="4"/>
    <n v="80123.369397246031"/>
    <n v="214990.49880000003"/>
    <n v="295113.86819724605"/>
    <n v="292560.80014703324"/>
    <n v="233154.59094948837"/>
    <n v="525715.39109652163"/>
    <n v="303171.53883921762"/>
    <n v="244757.47922571679"/>
    <n v="547929.01806493441"/>
    <n v="475911.45461722417"/>
    <n v="-1.2390290317504591E-7"/>
    <n v="475911.45461710024"/>
  </r>
  <r>
    <x v="145"/>
    <x v="10"/>
    <n v="375421.6156256281"/>
    <n v="402136.62676000001"/>
    <n v="777558.24238562817"/>
    <n v="203671.09213082879"/>
    <n v="436112.29910795891"/>
    <n v="639783.39123878768"/>
    <n v="211057.93526451566"/>
    <n v="457815.33425657841"/>
    <n v="668873.26952109404"/>
    <n v="417363.40780235024"/>
    <n v="-2.3175859308524866E-7"/>
    <n v="417363.40780211845"/>
  </r>
  <r>
    <x v="146"/>
    <x v="0"/>
    <n v="1218.4675326645004"/>
    <n v="43060.582399999999"/>
    <n v="44279.0499326645"/>
    <n v="193696.11228138124"/>
    <n v="46698.679855887371"/>
    <n v="240394.79213726861"/>
    <n v="200721.17795004518"/>
    <n v="49022.629655926292"/>
    <n v="249743.80760597147"/>
    <n v="274351.97355075227"/>
    <n v="-2.4816590507711709E-8"/>
    <n v="274351.97355072747"/>
  </r>
  <r>
    <x v="147"/>
    <x v="7"/>
    <n v="2040965.3015061149"/>
    <n v="507713.44579999999"/>
    <n v="2548678.747306115"/>
    <n v="1070283.5856842012"/>
    <n v="550609.08010253997"/>
    <n v="1620892.6657867413"/>
    <n v="1109101.1560781903"/>
    <n v="578010.02303182043"/>
    <n v="1687111.1791100106"/>
    <n v="2196681.4379608459"/>
    <n v="-2.9260441864524995E-7"/>
    <n v="2196681.4379605534"/>
  </r>
  <r>
    <x v="148"/>
    <x v="4"/>
    <n v="28594.294041008005"/>
    <n v="95288.603520000004"/>
    <n v="123882.89756100801"/>
    <n v="159296.0449194765"/>
    <n v="103339.33592349791"/>
    <n v="262635.38084297441"/>
    <n v="165073.47206108124"/>
    <n v="108481.99584015274"/>
    <n v="273555.46790123399"/>
    <n v="283657.15527472243"/>
    <n v="-5.491654134263489E-8"/>
    <n v="283657.15527466754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382586.1222828184"/>
    <n v="4644614.2301221453"/>
    <n v="1307799.9626734154"/>
    <n v="3550919.7960987077"/>
    <n v="4858719.7587721236"/>
    <n v="2206825.3384262016"/>
    <n v="-1.7975723278005722E-6"/>
    <n v="2206825.3384244042"/>
  </r>
  <r>
    <x v="152"/>
    <x v="7"/>
    <n v="205187.054895576"/>
    <n v="118970.90171999998"/>
    <n v="324157.956615576"/>
    <n v="177822.03059995882"/>
    <n v="129022.50136748077"/>
    <n v="306844.53196743957"/>
    <n v="184271.36728300565"/>
    <n v="135443.27851104873"/>
    <n v="319714.64579405438"/>
    <n v="369277.1001806265"/>
    <n v="-6.8565077055679916E-8"/>
    <n v="369277.10018055793"/>
  </r>
  <r>
    <x v="153"/>
    <x v="3"/>
    <n v="511207.70651676017"/>
    <n v="447172.27830000001"/>
    <n v="958379.98481676017"/>
    <n v="444837.3732816113"/>
    <n v="484952.91751463787"/>
    <n v="929790.29079624917"/>
    <n v="460970.95346746227"/>
    <n v="509086.49557646731"/>
    <n v="970057.44904392958"/>
    <n v="923778.98679466778"/>
    <n v="-2.5771345157123555E-7"/>
    <n v="923778.98679441004"/>
  </r>
  <r>
    <x v="154"/>
    <x v="8"/>
    <n v="208980.75656485354"/>
    <n v="787669.89179999987"/>
    <n v="996650.64836485335"/>
    <n v="711926.2271056741"/>
    <n v="854218.45361036365"/>
    <n v="1566144.6807160378"/>
    <n v="737746.71693252237"/>
    <n v="896728.45197827439"/>
    <n v="1634475.1689107968"/>
    <n v="1387933.0493743594"/>
    <n v="-4.5394836926437362E-7"/>
    <n v="1387933.0493739054"/>
  </r>
  <r>
    <x v="155"/>
    <x v="8"/>
    <n v="77987.175624629992"/>
    <n v="79676.276020000005"/>
    <n v="157663.45164463"/>
    <n v="94095.442768700668"/>
    <n v="86407.955921360117"/>
    <n v="180503.39869006077"/>
    <n v="97508.142470240651"/>
    <n v="90708.029338958062"/>
    <n v="188216.17180919871"/>
    <n v="188760.49534634099"/>
    <n v="-4.5918875337082061E-8"/>
    <n v="188760.49534629507"/>
  </r>
  <r>
    <x v="156"/>
    <x v="3"/>
    <n v="3169155.4178686575"/>
    <n v="2420034.1946"/>
    <n v="5589189.612468658"/>
    <n v="2233832.9855093085"/>
    <n v="2624497.760948204"/>
    <n v="4858330.7464575125"/>
    <n v="2314850.7366205612"/>
    <n v="2755105.329846947"/>
    <n v="5069956.0664675087"/>
    <n v="4772265.1019862415"/>
    <n v="-1.3947093670067991E-6"/>
    <n v="4772265.1019848464"/>
  </r>
  <r>
    <x v="157"/>
    <x v="1"/>
    <n v="178519.04411264"/>
    <n v="509812.12479999999"/>
    <n v="688331.16891263996"/>
    <n v="296401.17703345965"/>
    <n v="552885.07204874442"/>
    <n v="849286.24908220407"/>
    <n v="307151.20039946534"/>
    <n v="580399.27922970394"/>
    <n v="887550.47962916922"/>
    <n v="589233.44409149082"/>
    <n v="-2.9381392521593057E-7"/>
    <n v="589233.44409119699"/>
  </r>
  <r>
    <x v="158"/>
    <x v="1"/>
    <n v="0.20023849999999999"/>
    <n v="2.222"/>
    <n v="2.4222384999999997"/>
    <n v="0.95966949645963506"/>
    <n v="2.4097320764472925"/>
    <n v="3.3694015729069275"/>
    <n v="0.99447526077486736"/>
    <n v="2.5296518770602652"/>
    <n v="3.5241271378351327"/>
    <n v="1.8856079716541365"/>
    <n v="-1.2805786878566558E-12"/>
    <n v="1.885607971652856"/>
  </r>
  <r>
    <x v="159"/>
    <x v="10"/>
    <n v="1310.4397473090003"/>
    <n v="328463.61702000001"/>
    <n v="329774.05676730903"/>
    <n v="137979.18982032419"/>
    <n v="356214.81272681942"/>
    <n v="494194.00254714361"/>
    <n v="142983.48679861717"/>
    <n v="373941.76657994918"/>
    <n v="516925.25337856635"/>
    <n v="241173.77676070348"/>
    <n v="-1.8929950841229651E-7"/>
    <n v="241173.77676051419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800572.99812449398"/>
    <n v="1106458.3272504532"/>
    <n v="316979.32837499469"/>
    <n v="840413.34189115884"/>
    <n v="1157392.6702661535"/>
    <n v="442037.59505794593"/>
    <n v="-4.254401265153087E-7"/>
    <n v="442037.59505752049"/>
  </r>
  <r>
    <x v="162"/>
    <x v="11"/>
    <n v="14077.5826510435"/>
    <n v="152758.50039999999"/>
    <n v="166836.0830510435"/>
    <n v="2143203.5408398365"/>
    <n v="165664.74273801374"/>
    <n v="2308868.2835778501"/>
    <n v="2220934.2987697679"/>
    <n v="173909.01317451452"/>
    <n v="2394843.3119442826"/>
    <n v="3097162.3961814777"/>
    <n v="-8.8037479748506948E-8"/>
    <n v="3097162.3961813897"/>
  </r>
  <r>
    <x v="163"/>
    <x v="5"/>
    <n v="6259762.5765499389"/>
    <n v="1810114.5704399997"/>
    <n v="8069877.1469899388"/>
    <n v="4129018.6183778178"/>
    <n v="1963047.3188271285"/>
    <n v="6092065.9372049458"/>
    <n v="4278771.892202449"/>
    <n v="2060737.9481582723"/>
    <n v="6339509.8403607216"/>
    <n v="7480641.7746416219"/>
    <n v="-1.0432016838363049E-6"/>
    <n v="7480641.7746405788"/>
  </r>
  <r>
    <x v="164"/>
    <x v="10"/>
    <n v="16106.6899994"/>
    <n v="22182.225999999995"/>
    <n v="38288.915999399993"/>
    <n v="12414.291827945039"/>
    <n v="24056.355319173319"/>
    <n v="36470.647147118361"/>
    <n v="12864.539457048613"/>
    <n v="25253.514688692623"/>
    <n v="38118.054145741233"/>
    <n v="22462.5550433645"/>
    <n v="-1.2784017040872997E-8"/>
    <n v="22462.555043351716"/>
  </r>
  <r>
    <x v="165"/>
    <x v="7"/>
    <n v="5003150.0407387437"/>
    <n v="1242743.3799000001"/>
    <n v="6245893.4206387438"/>
    <n v="2550373.9166419222"/>
    <n v="1347740.1374156403"/>
    <n v="3898114.0540575627"/>
    <n v="2642872.1296056896"/>
    <n v="1414810.1366643801"/>
    <n v="4057682.2662700694"/>
    <n v="5184082.3076474853"/>
    <n v="-7.1621543059175859E-7"/>
    <n v="5184082.3076467691"/>
  </r>
  <r>
    <x v="166"/>
    <x v="1"/>
    <n v="401617.88888952503"/>
    <n v="567211.29541999998"/>
    <n v="968829.18430952495"/>
    <n v="367273.1184793521"/>
    <n v="615133.77709126694"/>
    <n v="982406.89557061903"/>
    <n v="380593.56020254118"/>
    <n v="645745.77774481883"/>
    <n v="1026339.33794736"/>
    <n v="747081.34433963173"/>
    <n v="-3.2689410280216819E-7"/>
    <n v="747081.34433930484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34146.19870678551"/>
    <n v="667792.11726029753"/>
    <n v="242119.90340391148"/>
    <n v="455751.39129008492"/>
    <n v="697871.29469399643"/>
    <n v="423271.94635758805"/>
    <n v="-2.3071376893382642E-7"/>
    <n v="423271.94635735732"/>
  </r>
  <r>
    <x v="169"/>
    <x v="10"/>
    <n v="841975.04507001606"/>
    <n v="775890.66983999999"/>
    <n v="1617865.7149100159"/>
    <n v="430177.12492117961"/>
    <n v="841444.03012134286"/>
    <n v="1271621.1550425226"/>
    <n v="445779.00002406351"/>
    <n v="883318.31204064016"/>
    <n v="1329097.3120647036"/>
    <n v="871066.2486638393"/>
    <n v="-4.4715979113588169E-7"/>
    <n v="871066.24866339215"/>
  </r>
  <r>
    <x v="170"/>
    <x v="14"/>
    <n v="2068927.6025234468"/>
    <n v="1367.6409999999998"/>
    <n v="2070295.2435234468"/>
    <n v="2262842.5152910296"/>
    <n v="1483.1900930533084"/>
    <n v="2264325.7053840831"/>
    <n v="2344912.3982666419"/>
    <n v="1557.0007303305931"/>
    <n v="2346469.3989969725"/>
    <n v="4508259.6425158503"/>
    <n v="-7.8819618237577167E-10"/>
    <n v="4508259.6425158493"/>
  </r>
  <r>
    <x v="171"/>
    <x v="10"/>
    <n v="13383.24644855"/>
    <n v="12198.291160000001"/>
    <n v="25581.537608550003"/>
    <n v="6826.6459750194799"/>
    <n v="13228.898958638818"/>
    <n v="20055.544933658297"/>
    <n v="7074.2381218435949"/>
    <n v="13887.232281647903"/>
    <n v="20961.470403491498"/>
    <n v="13799.313155491131"/>
    <n v="-7.0300952690217135E-9"/>
    <n v="13799.3131554841"/>
  </r>
  <r>
    <x v="172"/>
    <x v="3"/>
    <n v="177110.04849174034"/>
    <n v="959.904"/>
    <n v="178069.95249174035"/>
    <n v="68895.516804404397"/>
    <n v="1041.0042570252301"/>
    <n v="69936.521061429623"/>
    <n v="71394.253222636573"/>
    <n v="1092.8096108900345"/>
    <n v="72487.062833526608"/>
    <n v="144578.60371946575"/>
    <n v="-5.532099931540753E-10"/>
    <n v="144578.6037194652"/>
  </r>
  <r>
    <x v="173"/>
    <x v="2"/>
    <n v="29649.319608490001"/>
    <n v="60992.277940000007"/>
    <n v="90641.597548490012"/>
    <n v="68983.219305139908"/>
    <n v="66145.386394062371"/>
    <n v="135128.60569920228"/>
    <n v="71485.136560714251"/>
    <n v="69437.097379434039"/>
    <n v="140922.23394014829"/>
    <n v="134030.15964355791"/>
    <n v="-3.5150950159223075E-8"/>
    <n v="134030.15964352275"/>
  </r>
  <r>
    <x v="174"/>
    <x v="0"/>
    <n v="3799.0671857025004"/>
    <n v="151745.26839999997"/>
    <n v="155544.33558570247"/>
    <n v="551838.26209722483"/>
    <n v="164565.90491115378"/>
    <n v="716404.16700837854"/>
    <n v="571852.60303599737"/>
    <n v="172755.49191857502"/>
    <n v="744608.09495457239"/>
    <n v="818070.49169118062"/>
    <n v="-8.7453535866844324E-8"/>
    <n v="818070.49169109319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4115.324023208021"/>
    <n v="103743.45827610811"/>
    <n v="72153.441600331964"/>
    <n v="35813.065815624061"/>
    <n v="107966.50741595603"/>
    <n v="88227.607664597977"/>
    <n v="-1.8129549463379911E-8"/>
    <n v="88227.607664579846"/>
  </r>
  <r>
    <x v="177"/>
    <x v="1"/>
    <n v="1746.00134093"/>
    <n v="678123.9585999999"/>
    <n v="679869.9599409299"/>
    <n v="581204.08775776078"/>
    <n v="735417.21640226617"/>
    <n v="1316621.3041600268"/>
    <n v="602283.48287469917"/>
    <n v="772015.09664807701"/>
    <n v="1374298.5795227762"/>
    <n v="736458.71425337694"/>
    <n v="-3.9081507160582778E-7"/>
    <n v="736458.71425298613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832514.9516325083"/>
    <n v="2629625.7174026724"/>
    <n v="826020.77025491931"/>
    <n v="1923709.665670614"/>
    <n v="2749730.4359255331"/>
    <n v="1616883.578653052"/>
    <n v="-9.7383423459217469E-7"/>
    <n v="1616883.5786520781"/>
  </r>
  <r>
    <x v="180"/>
    <x v="1"/>
    <n v="2487.7464183880006"/>
    <n v="966207.99176000012"/>
    <n v="968695.7381783881"/>
    <n v="403767.54154571495"/>
    <n v="1047840.8597046775"/>
    <n v="1451608.4012503924"/>
    <n v="418411.58091658814"/>
    <n v="1099986.4356374047"/>
    <n v="1518398.0165539929"/>
    <n v="718041.49502941803"/>
    <n v="-5.5684309733781978E-7"/>
    <n v="718041.49502886122"/>
  </r>
  <r>
    <x v="181"/>
    <x v="1"/>
    <n v="385568.60417044198"/>
    <n v="1160850.9699599999"/>
    <n v="1546419.574130442"/>
    <n v="694845.83518485946"/>
    <n v="1258928.8111105149"/>
    <n v="1953774.6462953743"/>
    <n v="720046.84497425659"/>
    <n v="1321579.1337293172"/>
    <n v="2041625.9787035738"/>
    <n v="1385555.46362812"/>
    <n v="-6.690193572945558E-7"/>
    <n v="1385555.4636274511"/>
  </r>
  <r>
    <x v="182"/>
    <x v="1"/>
    <n v="592135.86096665007"/>
    <n v="3285396.8718999992"/>
    <n v="3877532.7328666495"/>
    <n v="1510181.054140029"/>
    <n v="3562973.099044566"/>
    <n v="5073154.1531845946"/>
    <n v="1564953.0418270817"/>
    <n v="3740283.692119603"/>
    <n v="5305236.7339466847"/>
    <n v="2883942.5847902615"/>
    <n v="-1.8934334902367524E-6"/>
    <n v="2883942.5847883681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1753.954504229419"/>
    <n v="0"/>
    <n v="51753.954504229419"/>
  </r>
  <r>
    <x v="184"/>
    <x v="3"/>
    <n v="227521.58260736003"/>
    <n v="91460.808560000005"/>
    <n v="318982.39116736001"/>
    <n v="140780.61770111564"/>
    <n v="99188.1386700437"/>
    <n v="239968.75637115934"/>
    <n v="145886.51824076456"/>
    <n v="104124.21514457857"/>
    <n v="250010.73338534313"/>
    <n v="298364.4671263342"/>
    <n v="-5.2710514048637987E-8"/>
    <n v="298364.46712628147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752731.45924565941"/>
    <n v="0"/>
    <n v="752731.45924565941"/>
  </r>
  <r>
    <x v="186"/>
    <x v="2"/>
    <n v="21952.764860254498"/>
    <n v="30340.676739999995"/>
    <n v="52293.441600254489"/>
    <n v="34464.665479165807"/>
    <n v="32904.096292302551"/>
    <n v="67368.761771468358"/>
    <n v="35714.646882447414"/>
    <n v="34541.56159613849"/>
    <n v="70256.208478585904"/>
    <n v="67751.939368666266"/>
    <n v="-1.7485879391715644E-8"/>
    <n v="67751.939368648775"/>
  </r>
  <r>
    <x v="187"/>
    <x v="1"/>
    <n v="148715.83983718001"/>
    <n v="1050168.6615199998"/>
    <n v="1198884.5013571798"/>
    <n v="435881.07595585432"/>
    <n v="1138895.1887238808"/>
    <n v="1574776.2646797351"/>
    <n v="451689.82475443347"/>
    <n v="1195572.0638361538"/>
    <n v="1647261.8885905873"/>
    <n v="856871.46007444267"/>
    <n v="-6.0523114608346636E-7"/>
    <n v="856871.46007383743"/>
  </r>
  <r>
    <x v="188"/>
    <x v="14"/>
    <n v="10514037.015938379"/>
    <n v="3114623.3954000003"/>
    <n v="13628660.41133838"/>
    <n v="9838604.0606979802"/>
    <n v="3377771.3330101524"/>
    <n v="13216375.393708132"/>
    <n v="10195435.381679686"/>
    <n v="3545865.3998692292"/>
    <n v="13741300.781548915"/>
    <n v="19328593.908541888"/>
    <n v="-1.7950136547475133E-6"/>
    <n v="19328593.908540092"/>
  </r>
  <r>
    <x v="189"/>
    <x v="10"/>
    <n v="1638.828443439"/>
    <n v="410774.71841999993"/>
    <n v="412413.54686343891"/>
    <n v="207858.49164427328"/>
    <n v="445480.20484710991"/>
    <n v="653338.69649138325"/>
    <n v="215397.2054387411"/>
    <n v="467649.43181820645"/>
    <n v="683046.63725694758"/>
    <n v="332297.00024216453"/>
    <n v="-2.3673688115165209E-7"/>
    <n v="332297.0002419278"/>
  </r>
  <r>
    <x v="190"/>
    <x v="10"/>
    <n v="986.93468912940023"/>
    <n v="247376.60653200001"/>
    <n v="248363.54122112942"/>
    <n v="125020.02950152374"/>
    <n v="268276.93236851541"/>
    <n v="393296.96187003911"/>
    <n v="129554.31729285866"/>
    <n v="281627.67644215678"/>
    <n v="411181.99373501545"/>
    <n v="199857.24751253444"/>
    <n v="-1.4256760134976637E-7"/>
    <n v="199857.24751239186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512331.2541053845"/>
    <n v="6481580.5749620749"/>
    <n v="3076939.5125697381"/>
    <n v="3687121.6666146494"/>
    <n v="6764061.1791843874"/>
    <n v="5275803.9184557749"/>
    <n v="-1.8665214247931666E-6"/>
    <n v="5275803.9184539085"/>
  </r>
  <r>
    <x v="193"/>
    <x v="10"/>
    <n v="13296.690717387002"/>
    <n v="3332834.7498599999"/>
    <n v="3346131.4405773869"/>
    <n v="1381668.3078498133"/>
    <n v="3614418.9028964131"/>
    <n v="4996087.2107462268"/>
    <n v="1431779.3321787701"/>
    <n v="3794289.6853803005"/>
    <n v="5226069.0175590701"/>
    <n v="2454967.6651797835"/>
    <n v="-1.9207727951479682E-6"/>
    <n v="2454967.6651778626"/>
  </r>
  <r>
    <x v="194"/>
    <x v="1"/>
    <n v="1415.8473583870002"/>
    <n v="549896.49374000006"/>
    <n v="551312.34109838703"/>
    <n v="222146.98499207408"/>
    <n v="596356.08446947602"/>
    <n v="818503.0694615501"/>
    <n v="230203.92087624891"/>
    <n v="626033.61727193941"/>
    <n v="856237.53814818827"/>
    <n v="394713.88463807863"/>
    <n v="-3.1691527021176645E-7"/>
    <n v="394713.88463776169"/>
  </r>
  <r>
    <x v="195"/>
    <x v="11"/>
    <n v="56380.114192054003"/>
    <n v="136242.41884"/>
    <n v="192622.53303205399"/>
    <n v="247401.69680043962"/>
    <n v="147753.25240842256"/>
    <n v="395154.94920886215"/>
    <n v="256374.58296780454"/>
    <n v="155106.16136536311"/>
    <n v="411480.74433316768"/>
    <n v="412506.51520041341"/>
    <n v="-7.8518963973242181E-8"/>
    <n v="412506.51520033489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64939.92845025647"/>
    <n v="1244015.6265294757"/>
    <n v="496451.05063342222"/>
    <n v="803007.00013728708"/>
    <n v="1299458.0507707093"/>
    <n v="973483.93782934756"/>
    <n v="-4.065040173711691E-7"/>
    <n v="973483.93782894104"/>
  </r>
  <r>
    <x v="198"/>
    <x v="11"/>
    <n v="6280.5381380584995"/>
    <n v="12010.065539999998"/>
    <n v="18290.603678058498"/>
    <n v="22435.434235872413"/>
    <n v="13024.770554442965"/>
    <n v="35460.20479031538"/>
    <n v="23249.133576327084"/>
    <n v="13672.945471142126"/>
    <n v="36922.079047469211"/>
    <n v="36354.265467856399"/>
    <n v="-6.9216174483733745E-9"/>
    <n v="36354.26546784948"/>
  </r>
  <r>
    <x v="199"/>
    <x v="4"/>
    <n v="848971.81629129988"/>
    <n v="995635.29317999992"/>
    <n v="1844607.1094712997"/>
    <n v="1930546.6953644683"/>
    <n v="1079754.4115296353"/>
    <n v="3010301.1068941038"/>
    <n v="2000564.7104480942"/>
    <n v="1133488.1585329587"/>
    <n v="3134052.8689810531"/>
    <n v="3400456.5986315133"/>
    <n v="-5.7380258205410504E-7"/>
    <n v="3400456.5986309396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817542.8283924467"/>
    <n v="3778881.739132172"/>
    <n v="2032473.7130037805"/>
    <n v="1907992.4579245818"/>
    <n v="3940466.1709283623"/>
    <n v="4086105.278034287"/>
    <n v="-9.6587775589457058E-7"/>
    <n v="4086105.2780333213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711.935084851635"/>
    <n v="32111.14587847871"/>
    <n v="16993.985419625416"/>
    <n v="16493.836168808342"/>
    <n v="33487.821588433755"/>
    <n v="30049.356343510237"/>
    <n v="-8.3496291605629694E-9"/>
    <n v="30049.356343501888"/>
  </r>
  <r>
    <x v="204"/>
    <x v="5"/>
    <n v="7697212.2642681012"/>
    <n v="4509506.7819999997"/>
    <n v="12206719.046268102"/>
    <n v="3651097.0128171141"/>
    <n v="4890505.4642403265"/>
    <n v="8541602.4770574402"/>
    <n v="3783516.791281445"/>
    <n v="5133880.4211081434"/>
    <n v="8917397.2123895884"/>
    <n v="7441668.703401085"/>
    <n v="-2.5989101160100141E-6"/>
    <n v="7441668.7033984857"/>
  </r>
  <r>
    <x v="205"/>
    <x v="1"/>
    <n v="212587.33461688797"/>
    <n v="2293503.4711600002"/>
    <n v="2506090.805776888"/>
    <n v="946813.21189395129"/>
    <n v="2487276.7245263094"/>
    <n v="3434089.9364202609"/>
    <n v="981152.69817053189"/>
    <n v="2611055.5179406516"/>
    <n v="3592208.2161111836"/>
    <n v="1736884.8827143987"/>
    <n v="-1.3217874283045718E-6"/>
    <n v="1736884.8827130769"/>
  </r>
  <r>
    <x v="206"/>
    <x v="8"/>
    <n v="128605.88256948002"/>
    <n v="343073.68919999996"/>
    <n v="471679.57176948001"/>
    <n v="335254.59788911318"/>
    <n v="372059.25897855492"/>
    <n v="707313.8568676681"/>
    <n v="347413.7761924502"/>
    <n v="390574.70830547705"/>
    <n v="737988.48449792725"/>
    <n v="658755.77473515319"/>
    <n v="-1.977195565949047E-7"/>
    <n v="658755.77473495551"/>
  </r>
  <r>
    <x v="207"/>
    <x v="5"/>
    <n v="938827.42534526275"/>
    <n v="15929.2958"/>
    <n v="954756.72114526271"/>
    <n v="382901.72027384024"/>
    <n v="17275.128282842994"/>
    <n v="400176.84855668322"/>
    <n v="396788.98779762239"/>
    <n v="18134.821341457337"/>
    <n v="414923.80913907971"/>
    <n v="773410.02613495826"/>
    <n v="-9.1803405553755808E-9"/>
    <n v="773410.02613494906"/>
  </r>
  <r>
    <x v="208"/>
    <x v="10"/>
    <n v="34236.724277579997"/>
    <n v="31092.334899999998"/>
    <n v="65329.059177579999"/>
    <n v="17474.912065606215"/>
    <n v="33719.260459123143"/>
    <n v="51194.172524729358"/>
    <n v="18108.700753304161"/>
    <n v="35397.292233110435"/>
    <n v="53505.992986414596"/>
    <n v="35296.974345534079"/>
    <n v="-1.7919073550243796E-8"/>
    <n v="35296.974345516159"/>
  </r>
  <r>
    <x v="209"/>
    <x v="1"/>
    <n v="950868.11622264003"/>
    <n v="1338060.4028"/>
    <n v="2288928.5190226398"/>
    <n v="732836.07246100763"/>
    <n v="1451110.2938123962"/>
    <n v="2183946.3662734041"/>
    <n v="759414.93082201318"/>
    <n v="1523324.4867520407"/>
    <n v="2282739.4175740536"/>
    <n v="1480230.3984149289"/>
    <n v="-7.711483505358113E-7"/>
    <n v="1480230.3984141578"/>
  </r>
  <r>
    <x v="210"/>
    <x v="11"/>
    <n v="311853.04260093207"/>
    <n v="297187.32273999997"/>
    <n v="609040.36534093204"/>
    <n v="649165.36469622212"/>
    <n v="322296.05054908723"/>
    <n v="971461.41524530936"/>
    <n v="672709.61276139843"/>
    <n v="338335.04446793691"/>
    <n v="1011044.6572293353"/>
    <n v="1088830.364371205"/>
    <n v="-1.7127441575248504E-7"/>
    <n v="1088830.3643710336"/>
  </r>
  <r>
    <x v="211"/>
    <x v="8"/>
    <n v="4386310.050172423"/>
    <n v="3337895.0659999996"/>
    <n v="7724205.1161724227"/>
    <n v="4188477.2821525061"/>
    <n v="3619906.7544353516"/>
    <n v="7808384.0365878576"/>
    <n v="4340387.0319779618"/>
    <n v="3800050.6386755616"/>
    <n v="8140437.6706535239"/>
    <n v="8382660.2237857878"/>
    <n v="-1.9236891466343321E-6"/>
    <n v="8382660.2237838637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735.7688263906107"/>
    <n v="264077.67749091401"/>
    <n v="270820.38527780294"/>
    <n v="2871.9137760265189"/>
    <n v="273692.29905382945"/>
    <n v="508135.84072410426"/>
    <n v="-1.4538409843236615E-9"/>
    <n v="508135.8407241028"/>
  </r>
  <r>
    <x v="214"/>
    <x v="14"/>
    <n v="7175129.5795379197"/>
    <n v="1074552.7561999999"/>
    <n v="8249682.3357379194"/>
    <n v="4487366.8289274862"/>
    <n v="1165339.4439468891"/>
    <n v="5652706.2728743758"/>
    <n v="4650116.8515340555"/>
    <n v="1223332.3117559007"/>
    <n v="5873449.1632899567"/>
    <n v="8724937.8712602034"/>
    <n v="-6.1928413976928401E-7"/>
    <n v="8724937.871259585"/>
  </r>
  <r>
    <x v="215"/>
    <x v="12"/>
    <n v="5499192.6419676961"/>
    <n v="133815.06159999999"/>
    <n v="5633007.7035676958"/>
    <n v="3439226.3406394324"/>
    <n v="145120.81289346996"/>
    <n v="3584347.1535329022"/>
    <n v="3563961.8895764821"/>
    <n v="152342.71906182493"/>
    <n v="3716304.6086383071"/>
    <n v="6687003.1560251378"/>
    <n v="-7.7120034203053818E-8"/>
    <n v="6687003.1560250605"/>
  </r>
  <r>
    <x v="216"/>
    <x v="1"/>
    <n v="213386.64071124402"/>
    <n v="1593780.09494"/>
    <n v="1807166.7356512439"/>
    <n v="658824.18448029691"/>
    <n v="1728435.2014312011"/>
    <n v="2387259.3859114982"/>
    <n v="682718.74336207006"/>
    <n v="1814450.4089947154"/>
    <n v="2497169.1523567857"/>
    <n v="1270257.6660197778"/>
    <n v="-9.1852422264190884E-7"/>
    <n v="1270257.6660188593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63919.1719583515"/>
    <n v="4137231.6617299067"/>
    <n v="3081150.0464890609"/>
    <n v="1221841.3602360801"/>
    <n v="4302991.4067251412"/>
    <n v="5736039.4584221644"/>
    <n v="-6.1852937949644817E-7"/>
    <n v="5736039.458421546"/>
  </r>
  <r>
    <x v="219"/>
    <x v="10"/>
    <n v="0.70475955000000001"/>
    <n v="176.64899999999997"/>
    <n v="177.35375954999998"/>
    <n v="88.734464213772156"/>
    <n v="191.57370007755969"/>
    <n v="280.30816429133188"/>
    <n v="91.952729313847527"/>
    <n v="201.10732422629107"/>
    <n v="293.0600535401386"/>
    <n v="141.93632175147036"/>
    <n v="-1.0180600568460414E-10"/>
    <n v="141.936321751368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11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7" cacheId="11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13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3" cacheId="13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1" cacheId="14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2" cacheId="14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72">
      <pivotArea collapsedLevelsAreSubtotals="1" fieldPosition="0">
        <references count="1">
          <reference field="0" count="0"/>
        </references>
      </pivotArea>
    </format>
    <format dxfId="71">
      <pivotArea collapsedLevelsAreSubtotals="1" fieldPosition="0">
        <references count="1">
          <reference field="0" count="0"/>
        </references>
      </pivotArea>
    </format>
    <format dxfId="70">
      <pivotArea collapsedLevelsAreSubtotals="1" fieldPosition="0">
        <references count="1">
          <reference field="0" count="0"/>
        </references>
      </pivotArea>
    </format>
    <format dxfId="69">
      <pivotArea collapsedLevelsAreSubtotals="1" fieldPosition="0">
        <references count="1">
          <reference field="0" count="0"/>
        </references>
      </pivotArea>
    </format>
    <format dxfId="6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4" cacheId="16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44">
      <pivotArea outline="0" collapsedLevelsAreSubtotals="1" fieldPosition="0"/>
    </format>
    <format dxfId="43">
      <pivotArea outline="0" collapsedLevelsAreSubtotals="1" fieldPosition="0"/>
    </format>
    <format dxfId="4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16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47">
      <pivotArea outline="0" collapsedLevelsAreSubtotals="1" fieldPosition="0"/>
    </format>
    <format dxfId="46">
      <pivotArea outline="0" collapsedLevelsAreSubtotals="1" fieldPosition="0"/>
    </format>
    <format dxfId="45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6">
  <autoFilter ref="A1:R27"/>
  <tableColumns count="18">
    <tableColumn id="1" name="Entry Point" dataDxfId="15"/>
    <tableColumn id="2" name="Entry Category" dataDxfId="14"/>
    <tableColumn id="3" name="2017/18 Entry Firm Price" dataDxfId="13"/>
    <tableColumn id="4" name="2017/18 Entry Interruptible Price" dataDxfId="12"/>
    <tableColumn id="5" name="2017/18 Entry Revenue Recovery Price" dataDxfId="11"/>
    <tableColumn id="6" name="2017/18 Entry Combined Price" dataDxfId="10">
      <calculatedColumnFormula>EntryPrices[[#This Row],[2017/18 Entry Revenue Recovery Price]]+EntryPrices[[#This Row],[2017/18 Entry Firm Price]]</calculatedColumnFormula>
    </tableColumn>
    <tableColumn id="7" name="2019/20 Entry Firm Price" dataDxfId="9"/>
    <tableColumn id="8" name="2019/20 Entry Interruptible Price" dataDxfId="8"/>
    <tableColumn id="9" name="2019/20 Entry Revenue Recovery Price" dataDxfId="7"/>
    <tableColumn id="10" name="2019/20 Entry Combined Price" dataDxfId="6">
      <calculatedColumnFormula>EntryPrices[[#This Row],[2019/20 Entry Revenue Recovery Price]]+EntryPrices[[#This Row],[2019/20 Entry Firm Price]]</calculatedColumnFormula>
    </tableColumn>
    <tableColumn id="11" name="2020/21 Entry Firm Price" dataDxfId="5"/>
    <tableColumn id="12" name="2020/21 Entry Interruptible Price" dataDxfId="4"/>
    <tableColumn id="13" name="2020/21 Entry Revenue Recovery Price" dataDxfId="3"/>
    <tableColumn id="14" name="2020/21 Entry Combined Price" dataDxfId="2">
      <calculatedColumnFormula>EntryPrices[[#This Row],[2020/21 Entry Revenue Recovery Price]]+EntryPrices[[#This Row],[2020/21 Entry Firm Price]]</calculatedColumnFormula>
    </tableColumn>
    <tableColumn id="15" name="2021/22 Entry Firm Price" dataDxfId="0"/>
    <tableColumn id="16" name="2021/22 Entry Interruptible Price" dataDxfId="19"/>
    <tableColumn id="17" name="2021/22 Entry Revenue Recovery Price" dataDxfId="18"/>
    <tableColumn id="18" name="2021/22 Entry Combined Price" dataDxfId="1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91">
  <autoFilter ref="A1:R221"/>
  <tableColumns count="18">
    <tableColumn id="1" name="Exit Point" dataDxfId="90"/>
    <tableColumn id="2" name="Exit Category" dataDxfId="89"/>
    <tableColumn id="3" name="2017/18 Exit Firm Price" dataDxfId="88"/>
    <tableColumn id="4" name="2017/18 Exit Interruptible Price" dataDxfId="87"/>
    <tableColumn id="5" name="2017/18 Exit Revenue Recovery Price" dataDxfId="86"/>
    <tableColumn id="6" name="2017/18 Exit Combined Price" dataDxfId="85"/>
    <tableColumn id="7" name="2019/20 Exit Firm Price" dataDxfId="84"/>
    <tableColumn id="8" name="2019/20 Exit Interruptible Price" dataDxfId="83"/>
    <tableColumn id="9" name="2019/20 Exit Revenue Recovery Price" dataDxfId="82"/>
    <tableColumn id="10" name="2019/20 Exit Combined Price" dataDxfId="81">
      <calculatedColumnFormula>ExitPrices[[#This Row],[2019/20 Exit Revenue Recovery Price]]+ExitPrices[[#This Row],[2019/20 Exit Firm Price]]</calculatedColumnFormula>
    </tableColumn>
    <tableColumn id="11" name="2020/21 Exit Firm Price" dataDxfId="80"/>
    <tableColumn id="12" name="2020/21 Exit Interruptible Price" dataDxfId="79"/>
    <tableColumn id="13" name="2020/21 Exit Revenue Recovery Price" dataDxfId="78"/>
    <tableColumn id="14" name="2020/21 Exit Combined Price" dataDxfId="77">
      <calculatedColumnFormula>ExitPrices[[#This Row],[2020/21 Exit Revenue Recovery Price]]+ExitPrices[[#This Row],[2020/21 Exit Firm Price]]</calculatedColumnFormula>
    </tableColumn>
    <tableColumn id="15" name="2021/22 Exit Firm Price" dataDxfId="76"/>
    <tableColumn id="16" name="2021/22 Exit Interruptible Price" dataDxfId="75"/>
    <tableColumn id="17" name="2021/22 Exit Revenue Recovery Price" dataDxfId="74"/>
    <tableColumn id="18" name="2021/22 Exit Combined Price" dataDxfId="73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62">
  <autoFilter ref="A1:N27"/>
  <tableColumns count="14">
    <tableColumn id="1" name="Entry Point" dataDxfId="61"/>
    <tableColumn id="2" name="Entry Category" dataDxfId="60"/>
    <tableColumn id="3" name="2017/18 Entry Capacity Revenue" dataDxfId="59"/>
    <tableColumn id="4" name="2017/18 Entry Revenue Recovery Revenue" dataDxfId="58"/>
    <tableColumn id="5" name="2017/18 Entry Combined Revenue" dataDxfId="57"/>
    <tableColumn id="6" name="2019/20 Entry Capacity Revenue" dataDxfId="56"/>
    <tableColumn id="7" name="2019/20 Entry Revenue Recovery Revenue" dataDxfId="55"/>
    <tableColumn id="8" name="2019/20 Entry Combined Revenue" dataDxfId="54"/>
    <tableColumn id="9" name="2020/21 Entry Capacity Revenue" dataDxfId="53"/>
    <tableColumn id="10" name="2020/21 Entry Revenue Recovery Revenue" dataDxfId="52"/>
    <tableColumn id="11" name="2020/21 Entry Combined Revenue" dataDxfId="51"/>
    <tableColumn id="12" name="2021/22 Entry Capacity Revenue" dataDxfId="50"/>
    <tableColumn id="13" name="2021/22 Entry Revenue Recovery Revenue" dataDxfId="49"/>
    <tableColumn id="14" name="2021/22 Entry Combined Revenue" dataDxfId="48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41">
  <autoFilter ref="A1:N221"/>
  <tableColumns count="14">
    <tableColumn id="1" name="Exit Point" dataDxfId="40"/>
    <tableColumn id="2" name="Exit Category" dataDxfId="39"/>
    <tableColumn id="3" name="2017/18 Exit Capacity Revenue" dataDxfId="38"/>
    <tableColumn id="4" name="2017/18 Exit Revenue Recovery Revenue" dataDxfId="37"/>
    <tableColumn id="5" name="2017/18 Exit Combined Revenue" dataDxfId="36"/>
    <tableColumn id="6" name="2019/20 Exit Capacity Revenue" dataDxfId="35"/>
    <tableColumn id="7" name="2019/20 Exit Revenue Recovery Revenue" dataDxfId="34"/>
    <tableColumn id="8" name="2019/20 Exit Combined Revenue" dataDxfId="33"/>
    <tableColumn id="9" name="2020/21 Exit Capacity Revenue" dataDxfId="32"/>
    <tableColumn id="10" name="2020/21 Exit Revenue Recovery Revenue" dataDxfId="31"/>
    <tableColumn id="11" name="2020/21 Exit Combined Revenue" dataDxfId="30"/>
    <tableColumn id="12" name="2021/22 Exit Capacity Revenue" dataDxfId="29"/>
    <tableColumn id="13" name="2021/22 Exit Revenue Recovery Revenue" dataDxfId="28"/>
    <tableColumn id="14" name="2021/22 Exit Combined Revenue" dataDxfId="2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6" dataDxfId="25">
  <autoFilter ref="A1:D4"/>
  <tableColumns count="4">
    <tableColumn id="1" name="Entry or Exit" dataDxfId="24"/>
    <tableColumn id="2" name="2019/20" dataDxfId="23" dataCellStyle="Percent"/>
    <tableColumn id="3" name="2020/21" dataDxfId="22" dataCellStyle="Percent"/>
    <tableColumn id="4" name="2021/22" dataDxfId="21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R27"/>
  <sheetViews>
    <sheetView tabSelected="1" workbookViewId="0"/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6.6585561344794817E-3</v>
      </c>
      <c r="H2" s="9">
        <v>5.9927005210315331E-3</v>
      </c>
      <c r="I2" s="9">
        <v>0</v>
      </c>
      <c r="J2" s="9">
        <f>EntryPrices[[#This Row],[2019/20 Entry Revenue Recovery Price]]+EntryPrices[[#This Row],[2019/20 Entry Firm Price]]</f>
        <v>6.6585561344794817E-3</v>
      </c>
      <c r="K2" s="9">
        <v>6.3264733532946496E-3</v>
      </c>
      <c r="L2" s="9">
        <v>5.6938260179651848E-3</v>
      </c>
      <c r="M2" s="9">
        <v>0</v>
      </c>
      <c r="N2" s="9">
        <f>EntryPrices[[#This Row],[2020/21 Entry Revenue Recovery Price]]+EntryPrices[[#This Row],[2020/21 Entry Firm Price]]</f>
        <v>6.3264733532946496E-3</v>
      </c>
      <c r="O2" s="9">
        <v>2.2350109623303575E-2</v>
      </c>
      <c r="P2" s="9">
        <v>2.0115098660973215E-2</v>
      </c>
      <c r="Q2" s="9">
        <v>0</v>
      </c>
      <c r="R2" s="9">
        <f>EntryPrices[[#This Row],[2021/22 Entry Revenue Recovery Price]]+EntryPrices[[#This Row],[2021/22 Entry Firm Price]]</f>
        <v>2.2350109623303575E-2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5.2098532992366489E-3</v>
      </c>
      <c r="H3" s="9">
        <v>4.6888679693129843E-3</v>
      </c>
      <c r="I3" s="9">
        <v>3.6576750923360726E-2</v>
      </c>
      <c r="J3" s="9">
        <f>EntryPrices[[#This Row],[2019/20 Entry Revenue Recovery Price]]+EntryPrices[[#This Row],[2019/20 Entry Firm Price]]</f>
        <v>4.1786604222597376E-2</v>
      </c>
      <c r="K3" s="9">
        <v>4.9500218075087922E-3</v>
      </c>
      <c r="L3" s="9">
        <v>4.4550196267579131E-3</v>
      </c>
      <c r="M3" s="9">
        <v>4.1801138294479186E-2</v>
      </c>
      <c r="N3" s="9">
        <f>EntryPrices[[#This Row],[2020/21 Entry Revenue Recovery Price]]+EntryPrices[[#This Row],[2020/21 Entry Firm Price]]</f>
        <v>4.675116010198798E-2</v>
      </c>
      <c r="O3" s="9">
        <v>1.8016349606550401E-2</v>
      </c>
      <c r="P3" s="9">
        <v>1.621471464589536E-2</v>
      </c>
      <c r="Q3" s="9">
        <v>8.9106717284097368E-17</v>
      </c>
      <c r="R3" s="9">
        <f>EntryPrices[[#This Row],[2021/22 Entry Revenue Recovery Price]]+EntryPrices[[#This Row],[2021/22 Entry Firm Price]]</f>
        <v>1.8016349606550491E-2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3.6446589025913856E-2</v>
      </c>
      <c r="J4" s="9">
        <f>EntryPrices[[#This Row],[2019/20 Entry Revenue Recovery Price]]+EntryPrices[[#This Row],[2019/20 Entry Firm Price]]</f>
        <v>4.6866295624387155E-2</v>
      </c>
      <c r="K4" s="9">
        <v>9.9000436150175845E-3</v>
      </c>
      <c r="L4" s="9">
        <v>8.9100392535158262E-3</v>
      </c>
      <c r="M4" s="9">
        <v>3.8195345857321358E-2</v>
      </c>
      <c r="N4" s="9">
        <f>EntryPrices[[#This Row],[2020/21 Entry Revenue Recovery Price]]+EntryPrices[[#This Row],[2020/21 Entry Firm Price]]</f>
        <v>4.8095389472338941E-2</v>
      </c>
      <c r="O4" s="9">
        <v>3.6032699213100809E-2</v>
      </c>
      <c r="P4" s="9">
        <v>3.2429429291790733E-2</v>
      </c>
      <c r="Q4" s="9">
        <v>1.0891677532896829E-16</v>
      </c>
      <c r="R4" s="9">
        <f>EntryPrices[[#This Row],[2021/22 Entry Revenue Recovery Price]]+EntryPrices[[#This Row],[2021/22 Entry Firm Price]]</f>
        <v>3.603269921310092E-2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3.6446589025913856E-2</v>
      </c>
      <c r="J5" s="9">
        <f>EntryPrices[[#This Row],[2019/20 Entry Revenue Recovery Price]]+EntryPrices[[#This Row],[2019/20 Entry Firm Price]]</f>
        <v>4.8344906407621277E-2</v>
      </c>
      <c r="K5" s="9">
        <v>1.1304911506959755E-2</v>
      </c>
      <c r="L5" s="9">
        <v>1.0174420356263779E-2</v>
      </c>
      <c r="M5" s="9">
        <v>3.8195345857321358E-2</v>
      </c>
      <c r="N5" s="9">
        <f>EntryPrices[[#This Row],[2020/21 Entry Revenue Recovery Price]]+EntryPrices[[#This Row],[2020/21 Entry Firm Price]]</f>
        <v>4.9500257364281111E-2</v>
      </c>
      <c r="O5" s="9">
        <v>4.0950012044296956E-2</v>
      </c>
      <c r="P5" s="9">
        <v>3.685501083986726E-2</v>
      </c>
      <c r="Q5" s="9">
        <v>1.0891677532896829E-16</v>
      </c>
      <c r="R5" s="9">
        <f>EntryPrices[[#This Row],[2021/22 Entry Revenue Recovery Price]]+EntryPrices[[#This Row],[2021/22 Entry Firm Price]]</f>
        <v>4.0950012044297067E-2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3.6446589025913856E-2</v>
      </c>
      <c r="J6" s="9">
        <f>EntryPrices[[#This Row],[2019/20 Entry Revenue Recovery Price]]+EntryPrices[[#This Row],[2019/20 Entry Firm Price]]</f>
        <v>4.9590236480229193E-2</v>
      </c>
      <c r="K6" s="9">
        <v>1.2488133118566154E-2</v>
      </c>
      <c r="L6" s="9">
        <v>1.1239319806709537E-2</v>
      </c>
      <c r="M6" s="9">
        <v>3.8195345857321358E-2</v>
      </c>
      <c r="N6" s="9">
        <f>EntryPrices[[#This Row],[2020/21 Entry Revenue Recovery Price]]+EntryPrices[[#This Row],[2020/21 Entry Firm Price]]</f>
        <v>5.0683478975887514E-2</v>
      </c>
      <c r="O6" s="9">
        <v>4.6936723304619933E-2</v>
      </c>
      <c r="P6" s="9">
        <v>4.2243050974157939E-2</v>
      </c>
      <c r="Q6" s="9">
        <v>1.0891677532896829E-16</v>
      </c>
      <c r="R6" s="9">
        <f>EntryPrices[[#This Row],[2021/22 Entry Revenue Recovery Price]]+EntryPrices[[#This Row],[2021/22 Entry Firm Price]]</f>
        <v>4.6936723304620044E-2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6.4587663098179199E-3</v>
      </c>
      <c r="H7" s="9">
        <v>5.8128896788361287E-3</v>
      </c>
      <c r="I7" s="9">
        <v>0</v>
      </c>
      <c r="J7" s="9">
        <f>EntryPrices[[#This Row],[2019/20 Entry Revenue Recovery Price]]+EntryPrices[[#This Row],[2019/20 Entry Firm Price]]</f>
        <v>6.4587663098179199E-3</v>
      </c>
      <c r="K7" s="9">
        <v>6.1366476648941739E-3</v>
      </c>
      <c r="L7" s="9">
        <v>5.5229828984047569E-3</v>
      </c>
      <c r="M7" s="9">
        <v>0</v>
      </c>
      <c r="N7" s="9">
        <f>EntryPrices[[#This Row],[2020/21 Entry Revenue Recovery Price]]+EntryPrices[[#This Row],[2020/21 Entry Firm Price]]</f>
        <v>6.1366476648941739E-3</v>
      </c>
      <c r="O7" s="9">
        <v>2.1513782761857163E-2</v>
      </c>
      <c r="P7" s="9">
        <v>1.9362404485671447E-2</v>
      </c>
      <c r="Q7" s="9">
        <v>0</v>
      </c>
      <c r="R7" s="9">
        <f>EntryPrices[[#This Row],[2021/22 Entry Revenue Recovery Price]]+EntryPrices[[#This Row],[2021/22 Entry Firm Price]]</f>
        <v>2.1513782761857163E-2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3.6446589025913856E-2</v>
      </c>
      <c r="J8" s="9">
        <f>EntryPrices[[#This Row],[2019/20 Entry Revenue Recovery Price]]+EntryPrices[[#This Row],[2019/20 Entry Firm Price]]</f>
        <v>4.9536812415172403E-2</v>
      </c>
      <c r="K8" s="9">
        <v>1.2437373476808945E-2</v>
      </c>
      <c r="L8" s="9">
        <v>1.119363612912805E-2</v>
      </c>
      <c r="M8" s="9">
        <v>3.8195345857321358E-2</v>
      </c>
      <c r="N8" s="9">
        <f>EntryPrices[[#This Row],[2020/21 Entry Revenue Recovery Price]]+EntryPrices[[#This Row],[2020/21 Entry Firm Price]]</f>
        <v>5.0632719334130299E-2</v>
      </c>
      <c r="O8" s="9">
        <v>4.7799768146670897E-2</v>
      </c>
      <c r="P8" s="9">
        <v>4.3019791332003808E-2</v>
      </c>
      <c r="Q8" s="9">
        <v>1.0891677532896829E-16</v>
      </c>
      <c r="R8" s="9">
        <f>EntryPrices[[#This Row],[2021/22 Entry Revenue Recovery Price]]+EntryPrices[[#This Row],[2021/22 Entry Firm Price]]</f>
        <v>4.7799768146671008E-2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5.2242375445691229E-3</v>
      </c>
      <c r="H9" s="9">
        <v>4.7018137901122109E-3</v>
      </c>
      <c r="I9" s="9">
        <v>0</v>
      </c>
      <c r="J9" s="9">
        <f>EntryPrices[[#This Row],[2019/20 Entry Revenue Recovery Price]]+EntryPrices[[#This Row],[2019/20 Entry Firm Price]]</f>
        <v>5.2242375445691229E-3</v>
      </c>
      <c r="K9" s="9">
        <v>4.9636886660536826E-3</v>
      </c>
      <c r="L9" s="9">
        <v>4.4673197994483139E-3</v>
      </c>
      <c r="M9" s="9">
        <v>0</v>
      </c>
      <c r="N9" s="9">
        <f>EntryPrices[[#This Row],[2020/21 Entry Revenue Recovery Price]]+EntryPrices[[#This Row],[2020/21 Entry Firm Price]]</f>
        <v>4.9636886660536826E-3</v>
      </c>
      <c r="O9" s="9">
        <v>1.7923091485233928E-2</v>
      </c>
      <c r="P9" s="9">
        <v>1.6130782336710538E-2</v>
      </c>
      <c r="Q9" s="9">
        <v>0</v>
      </c>
      <c r="R9" s="9">
        <f>EntryPrices[[#This Row],[2021/22 Entry Revenue Recovery Price]]+EntryPrices[[#This Row],[2021/22 Entry Firm Price]]</f>
        <v>1.7923091485233928E-2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5.0514660639624925E-3</v>
      </c>
      <c r="H10" s="9">
        <v>4.5463194575662436E-3</v>
      </c>
      <c r="I10" s="9">
        <v>0</v>
      </c>
      <c r="J10" s="9">
        <f>EntryPrices[[#This Row],[2019/20 Entry Revenue Recovery Price]]+EntryPrices[[#This Row],[2019/20 Entry Firm Price]]</f>
        <v>5.0514660639624925E-3</v>
      </c>
      <c r="K10" s="9">
        <v>4.7995338333554748E-3</v>
      </c>
      <c r="L10" s="9">
        <v>4.3195804500199275E-3</v>
      </c>
      <c r="M10" s="9">
        <v>0</v>
      </c>
      <c r="N10" s="9">
        <f>EntryPrices[[#This Row],[2020/21 Entry Revenue Recovery Price]]+EntryPrices[[#This Row],[2020/21 Entry Firm Price]]</f>
        <v>4.7995338333554748E-3</v>
      </c>
      <c r="O10" s="9">
        <v>1.8436748418191595E-2</v>
      </c>
      <c r="P10" s="9">
        <v>1.6593073576372436E-2</v>
      </c>
      <c r="Q10" s="9">
        <v>0</v>
      </c>
      <c r="R10" s="9">
        <f>EntryPrices[[#This Row],[2021/22 Entry Revenue Recovery Price]]+EntryPrices[[#This Row],[2021/22 Entry Firm Price]]</f>
        <v>1.8436748418191595E-2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7.1031158918052105E-3</v>
      </c>
      <c r="H11" s="9">
        <v>6.3928043026246894E-3</v>
      </c>
      <c r="I11" s="9">
        <v>0</v>
      </c>
      <c r="J11" s="9">
        <f>EntryPrices[[#This Row],[2019/20 Entry Revenue Recovery Price]]+EntryPrices[[#This Row],[2019/20 Entry Firm Price]]</f>
        <v>7.1031158918052105E-3</v>
      </c>
      <c r="K11" s="9">
        <v>6.7488615410437368E-3</v>
      </c>
      <c r="L11" s="9">
        <v>6.073975386939363E-3</v>
      </c>
      <c r="M11" s="9">
        <v>0</v>
      </c>
      <c r="N11" s="9">
        <f>EntryPrices[[#This Row],[2020/21 Entry Revenue Recovery Price]]+EntryPrices[[#This Row],[2020/21 Entry Firm Price]]</f>
        <v>6.7488615410437368E-3</v>
      </c>
      <c r="O11" s="9">
        <v>2.3873136278776418E-2</v>
      </c>
      <c r="P11" s="9">
        <v>2.1485822650898777E-2</v>
      </c>
      <c r="Q11" s="9">
        <v>0</v>
      </c>
      <c r="R11" s="9">
        <f>EntryPrices[[#This Row],[2021/22 Entry Revenue Recovery Price]]+EntryPrices[[#This Row],[2021/22 Entry Firm Price]]</f>
        <v>2.3873136278776418E-2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3.6446589025913856E-2</v>
      </c>
      <c r="J12" s="9">
        <f>EntryPrices[[#This Row],[2019/20 Entry Revenue Recovery Price]]+EntryPrices[[#This Row],[2019/20 Entry Firm Price]]</f>
        <v>4.6487059404642386E-2</v>
      </c>
      <c r="K12" s="9">
        <v>9.5397210780646009E-3</v>
      </c>
      <c r="L12" s="9">
        <v>8.5857489702581419E-3</v>
      </c>
      <c r="M12" s="9">
        <v>3.8195345857321358E-2</v>
      </c>
      <c r="N12" s="9">
        <f>EntryPrices[[#This Row],[2020/21 Entry Revenue Recovery Price]]+EntryPrices[[#This Row],[2020/21 Entry Firm Price]]</f>
        <v>4.7735066935385956E-2</v>
      </c>
      <c r="O12" s="9">
        <v>3.6261083645817815E-2</v>
      </c>
      <c r="P12" s="9">
        <v>3.2634975281236038E-2</v>
      </c>
      <c r="Q12" s="9">
        <v>1.0891677532896829E-16</v>
      </c>
      <c r="R12" s="9">
        <f>EntryPrices[[#This Row],[2021/22 Entry Revenue Recovery Price]]+EntryPrices[[#This Row],[2021/22 Entry Firm Price]]</f>
        <v>3.6261083645817926E-2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5.7456185825352016E-3</v>
      </c>
      <c r="H13" s="9">
        <v>5.1710567242816818E-3</v>
      </c>
      <c r="I13" s="9">
        <v>0</v>
      </c>
      <c r="J13" s="9">
        <f>EntryPrices[[#This Row],[2019/20 Entry Revenue Recovery Price]]+EntryPrices[[#This Row],[2019/20 Entry Firm Price]]</f>
        <v>5.7456185825352016E-3</v>
      </c>
      <c r="K13" s="9">
        <v>5.4590668196634598E-3</v>
      </c>
      <c r="L13" s="9">
        <v>4.9131601376971139E-3</v>
      </c>
      <c r="M13" s="9">
        <v>0</v>
      </c>
      <c r="N13" s="9">
        <f>EntryPrices[[#This Row],[2020/21 Entry Revenue Recovery Price]]+EntryPrices[[#This Row],[2020/21 Entry Firm Price]]</f>
        <v>5.4590668196634598E-3</v>
      </c>
      <c r="O13" s="9">
        <v>2.030717142583947E-2</v>
      </c>
      <c r="P13" s="9">
        <v>1.8276454283255524E-2</v>
      </c>
      <c r="Q13" s="9">
        <v>0</v>
      </c>
      <c r="R13" s="9">
        <f>EntryPrices[[#This Row],[2021/22 Entry Revenue Recovery Price]]+EntryPrices[[#This Row],[2021/22 Entry Firm Price]]</f>
        <v>2.030717142583947E-2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8.6936074927202508E-3</v>
      </c>
      <c r="H14" s="9">
        <v>7.8242467434482248E-3</v>
      </c>
      <c r="I14" s="9">
        <v>0</v>
      </c>
      <c r="J14" s="9">
        <f>EntryPrices[[#This Row],[2019/20 Entry Revenue Recovery Price]]+EntryPrices[[#This Row],[2019/20 Entry Firm Price]]</f>
        <v>8.6936074927202508E-3</v>
      </c>
      <c r="K14" s="9">
        <v>8.260030408378749E-3</v>
      </c>
      <c r="L14" s="9">
        <v>7.4340273675408738E-3</v>
      </c>
      <c r="M14" s="9">
        <v>0</v>
      </c>
      <c r="N14" s="9">
        <f>EntryPrices[[#This Row],[2020/21 Entry Revenue Recovery Price]]+EntryPrices[[#This Row],[2020/21 Entry Firm Price]]</f>
        <v>8.260030408378749E-3</v>
      </c>
      <c r="O14" s="9">
        <v>3.140882097854894E-2</v>
      </c>
      <c r="P14" s="9">
        <v>2.8267938880694045E-2</v>
      </c>
      <c r="Q14" s="9">
        <v>0</v>
      </c>
      <c r="R14" s="9">
        <f>EntryPrices[[#This Row],[2021/22 Entry Revenue Recovery Price]]+EntryPrices[[#This Row],[2021/22 Entry Firm Price]]</f>
        <v>3.140882097854894E-2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4.8192571480390146E-3</v>
      </c>
      <c r="H15" s="9">
        <v>4.3373314332351134E-3</v>
      </c>
      <c r="I15" s="9">
        <v>0</v>
      </c>
      <c r="J15" s="9">
        <f>EntryPrices[[#This Row],[2019/20 Entry Revenue Recovery Price]]+EntryPrices[[#This Row],[2019/20 Entry Firm Price]]</f>
        <v>4.8192571480390146E-3</v>
      </c>
      <c r="K15" s="9">
        <v>4.578905894006855E-3</v>
      </c>
      <c r="L15" s="9">
        <v>4.1210153046061689E-3</v>
      </c>
      <c r="M15" s="9">
        <v>0</v>
      </c>
      <c r="N15" s="9">
        <f>EntryPrices[[#This Row],[2020/21 Entry Revenue Recovery Price]]+EntryPrices[[#This Row],[2020/21 Entry Firm Price]]</f>
        <v>4.578905894006855E-3</v>
      </c>
      <c r="O15" s="9">
        <v>1.7495814176042613E-2</v>
      </c>
      <c r="P15" s="9">
        <v>1.5746232758438353E-2</v>
      </c>
      <c r="Q15" s="9">
        <v>0</v>
      </c>
      <c r="R15" s="9">
        <f>EntryPrices[[#This Row],[2021/22 Entry Revenue Recovery Price]]+EntryPrices[[#This Row],[2021/22 Entry Firm Price]]</f>
        <v>1.7495814176042613E-2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5.1515257583113856E-3</v>
      </c>
      <c r="H16" s="9">
        <v>4.6363731824802471E-3</v>
      </c>
      <c r="I16" s="9">
        <v>0</v>
      </c>
      <c r="J16" s="9">
        <f>EntryPrices[[#This Row],[2019/20 Entry Revenue Recovery Price]]+EntryPrices[[#This Row],[2019/20 Entry Firm Price]]</f>
        <v>5.1515257583113856E-3</v>
      </c>
      <c r="K16" s="9">
        <v>4.8946032413851133E-3</v>
      </c>
      <c r="L16" s="9">
        <v>4.4051429172466015E-3</v>
      </c>
      <c r="M16" s="9">
        <v>0</v>
      </c>
      <c r="N16" s="9">
        <f>EntryPrices[[#This Row],[2020/21 Entry Revenue Recovery Price]]+EntryPrices[[#This Row],[2020/21 Entry Firm Price]]</f>
        <v>4.8946032413851133E-3</v>
      </c>
      <c r="O16" s="9">
        <v>1.767273499733649E-2</v>
      </c>
      <c r="P16" s="9">
        <v>1.5905461497602844E-2</v>
      </c>
      <c r="Q16" s="9">
        <v>0</v>
      </c>
      <c r="R16" s="9">
        <f>EntryPrices[[#This Row],[2021/22 Entry Revenue Recovery Price]]+EntryPrices[[#This Row],[2021/22 Entry Firm Price]]</f>
        <v>1.767273499733649E-2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3.6446589025913856E-2</v>
      </c>
      <c r="J17" s="9">
        <f>EntryPrices[[#This Row],[2019/20 Entry Revenue Recovery Price]]+EntryPrices[[#This Row],[2019/20 Entry Firm Price]]</f>
        <v>4.5687410539846041E-2</v>
      </c>
      <c r="K17" s="9">
        <v>8.7799531744901394E-3</v>
      </c>
      <c r="L17" s="9">
        <v>7.901957857041125E-3</v>
      </c>
      <c r="M17" s="9">
        <v>3.8195345857321358E-2</v>
      </c>
      <c r="N17" s="9">
        <f>EntryPrices[[#This Row],[2020/21 Entry Revenue Recovery Price]]+EntryPrices[[#This Row],[2020/21 Entry Firm Price]]</f>
        <v>4.6975299031811496E-2</v>
      </c>
      <c r="O17" s="9">
        <v>3.3055249278860312E-2</v>
      </c>
      <c r="P17" s="9">
        <v>2.9749724350974279E-2</v>
      </c>
      <c r="Q17" s="9">
        <v>1.0891677532896829E-16</v>
      </c>
      <c r="R17" s="9">
        <f>EntryPrices[[#This Row],[2021/22 Entry Revenue Recovery Price]]+EntryPrices[[#This Row],[2021/22 Entry Firm Price]]</f>
        <v>3.3055249278860423E-2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4.959888908183642E-3</v>
      </c>
      <c r="H18" s="9">
        <v>4.4639000173652774E-3</v>
      </c>
      <c r="I18" s="9">
        <v>0</v>
      </c>
      <c r="J18" s="9">
        <f>EntryPrices[[#This Row],[2019/20 Entry Revenue Recovery Price]]+EntryPrices[[#This Row],[2019/20 Entry Firm Price]]</f>
        <v>4.959888908183642E-3</v>
      </c>
      <c r="K18" s="9">
        <v>4.7125239134712888E-3</v>
      </c>
      <c r="L18" s="9">
        <v>4.2412715221241595E-3</v>
      </c>
      <c r="M18" s="9">
        <v>0</v>
      </c>
      <c r="N18" s="9">
        <f>EntryPrices[[#This Row],[2020/21 Entry Revenue Recovery Price]]+EntryPrices[[#This Row],[2020/21 Entry Firm Price]]</f>
        <v>4.7125239134712888E-3</v>
      </c>
      <c r="O18" s="9">
        <v>1.8051627252441447E-2</v>
      </c>
      <c r="P18" s="9">
        <v>1.6246464527197302E-2</v>
      </c>
      <c r="Q18" s="9">
        <v>0</v>
      </c>
      <c r="R18" s="9">
        <f>EntryPrices[[#This Row],[2021/22 Entry Revenue Recovery Price]]+EntryPrices[[#This Row],[2021/22 Entry Firm Price]]</f>
        <v>1.8051627252441447E-2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4.6204107569660941E-3</v>
      </c>
      <c r="H19" s="9">
        <v>4.1583696812694847E-3</v>
      </c>
      <c r="I19" s="9">
        <v>0</v>
      </c>
      <c r="J19" s="9">
        <f>EntryPrices[[#This Row],[2019/20 Entry Revenue Recovery Price]]+EntryPrices[[#This Row],[2019/20 Entry Firm Price]]</f>
        <v>4.6204107569660941E-3</v>
      </c>
      <c r="K19" s="9">
        <v>4.3899765872450697E-3</v>
      </c>
      <c r="L19" s="9">
        <v>3.9509789285205625E-3</v>
      </c>
      <c r="M19" s="9">
        <v>0</v>
      </c>
      <c r="N19" s="9">
        <f>EntryPrices[[#This Row],[2020/21 Entry Revenue Recovery Price]]+EntryPrices[[#This Row],[2020/21 Entry Firm Price]]</f>
        <v>4.3899765872450697E-3</v>
      </c>
      <c r="O19" s="9">
        <v>1.6527624639430156E-2</v>
      </c>
      <c r="P19" s="9">
        <v>1.487486217548714E-2</v>
      </c>
      <c r="Q19" s="9">
        <v>0</v>
      </c>
      <c r="R19" s="9">
        <f>EntryPrices[[#This Row],[2021/22 Entry Revenue Recovery Price]]+EntryPrices[[#This Row],[2021/22 Entry Firm Price]]</f>
        <v>1.6527624639430156E-2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3.6446589025913856E-2</v>
      </c>
      <c r="J20" s="9">
        <f>EntryPrices[[#This Row],[2019/20 Entry Revenue Recovery Price]]+EntryPrices[[#This Row],[2019/20 Entry Firm Price]]</f>
        <v>4.9135742465463698E-2</v>
      </c>
      <c r="K20" s="9">
        <v>1.2056306125510311E-2</v>
      </c>
      <c r="L20" s="9">
        <v>1.085067551295928E-2</v>
      </c>
      <c r="M20" s="9">
        <v>3.8195345857321358E-2</v>
      </c>
      <c r="N20" s="9">
        <f>EntryPrices[[#This Row],[2020/21 Entry Revenue Recovery Price]]+EntryPrices[[#This Row],[2020/21 Entry Firm Price]]</f>
        <v>5.0251651982831672E-2</v>
      </c>
      <c r="O20" s="9">
        <v>4.2239512157332779E-2</v>
      </c>
      <c r="P20" s="9">
        <v>3.8015560941599504E-2</v>
      </c>
      <c r="Q20" s="9">
        <v>1.0891677532896829E-16</v>
      </c>
      <c r="R20" s="9">
        <f>EntryPrices[[#This Row],[2021/22 Entry Revenue Recovery Price]]+EntryPrices[[#This Row],[2021/22 Entry Firm Price]]</f>
        <v>4.223951215733289E-2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3.6446589025913856E-2</v>
      </c>
      <c r="J21" s="9">
        <f>EntryPrices[[#This Row],[2019/20 Entry Revenue Recovery Price]]+EntryPrices[[#This Row],[2019/20 Entry Firm Price]]</f>
        <v>5.5667256783465097E-2</v>
      </c>
      <c r="K21" s="9">
        <v>1.8262073630499365E-2</v>
      </c>
      <c r="L21" s="9">
        <v>1.6435866267449428E-2</v>
      </c>
      <c r="M21" s="9">
        <v>3.8195345857321358E-2</v>
      </c>
      <c r="N21" s="9">
        <f>EntryPrices[[#This Row],[2020/21 Entry Revenue Recovery Price]]+EntryPrices[[#This Row],[2020/21 Entry Firm Price]]</f>
        <v>5.6457419487820723E-2</v>
      </c>
      <c r="O21" s="9">
        <v>6.5105073710429062E-2</v>
      </c>
      <c r="P21" s="9">
        <v>5.8594566339386152E-2</v>
      </c>
      <c r="Q21" s="9">
        <v>1.0891677532896829E-16</v>
      </c>
      <c r="R21" s="9">
        <f>EntryPrices[[#This Row],[2021/22 Entry Revenue Recovery Price]]+EntryPrices[[#This Row],[2021/22 Entry Firm Price]]</f>
        <v>6.5105073710429173E-2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5.3766295522449659E-3</v>
      </c>
      <c r="H22" s="9">
        <v>4.8389665970204696E-3</v>
      </c>
      <c r="I22" s="9">
        <v>0</v>
      </c>
      <c r="J22" s="9">
        <f>EntryPrices[[#This Row],[2019/20 Entry Revenue Recovery Price]]+EntryPrices[[#This Row],[2019/20 Entry Firm Price]]</f>
        <v>5.3766295522449659E-3</v>
      </c>
      <c r="K22" s="9">
        <v>5.108480413144911E-3</v>
      </c>
      <c r="L22" s="9">
        <v>4.5976323718304197E-3</v>
      </c>
      <c r="M22" s="9">
        <v>0</v>
      </c>
      <c r="N22" s="9">
        <f>EntryPrices[[#This Row],[2020/21 Entry Revenue Recovery Price]]+EntryPrices[[#This Row],[2020/21 Entry Firm Price]]</f>
        <v>5.108480413144911E-3</v>
      </c>
      <c r="O22" s="9">
        <v>1.8522381177324611E-2</v>
      </c>
      <c r="P22" s="9">
        <v>1.6670143059592149E-2</v>
      </c>
      <c r="Q22" s="9">
        <v>0</v>
      </c>
      <c r="R22" s="9">
        <f>EntryPrices[[#This Row],[2021/22 Entry Revenue Recovery Price]]+EntryPrices[[#This Row],[2021/22 Entry Firm Price]]</f>
        <v>1.8522381177324611E-2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7.1323815882981187E-3</v>
      </c>
      <c r="H23" s="9">
        <v>6.4191434294683068E-3</v>
      </c>
      <c r="I23" s="9">
        <v>3.6576750923360726E-2</v>
      </c>
      <c r="J23" s="9">
        <f>EntryPrices[[#This Row],[2019/20 Entry Revenue Recovery Price]]+EntryPrices[[#This Row],[2019/20 Entry Firm Price]]</f>
        <v>4.3709132511658845E-2</v>
      </c>
      <c r="K23" s="9">
        <v>6.7766676667695919E-3</v>
      </c>
      <c r="L23" s="9">
        <v>6.0990009000926326E-3</v>
      </c>
      <c r="M23" s="9">
        <v>4.1801138294479186E-2</v>
      </c>
      <c r="N23" s="9">
        <f>EntryPrices[[#This Row],[2020/21 Entry Revenue Recovery Price]]+EntryPrices[[#This Row],[2020/21 Entry Firm Price]]</f>
        <v>4.8577805961248777E-2</v>
      </c>
      <c r="O23" s="9">
        <v>2.6097752452921886E-2</v>
      </c>
      <c r="P23" s="9">
        <v>2.3487977207629695E-2</v>
      </c>
      <c r="Q23" s="9">
        <v>8.9106717284097368E-17</v>
      </c>
      <c r="R23" s="9">
        <f>EntryPrices[[#This Row],[2021/22 Entry Revenue Recovery Price]]+EntryPrices[[#This Row],[2021/22 Entry Firm Price]]</f>
        <v>2.6097752452921976E-2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3.6446589025913856E-2</v>
      </c>
      <c r="J24" s="9">
        <f>EntryPrices[[#This Row],[2019/20 Entry Revenue Recovery Price]]+EntryPrices[[#This Row],[2019/20 Entry Firm Price]]</f>
        <v>6.0662900063265565E-2</v>
      </c>
      <c r="K24" s="9">
        <v>2.3008568734530475E-2</v>
      </c>
      <c r="L24" s="9">
        <v>2.0707711861077428E-2</v>
      </c>
      <c r="M24" s="9">
        <v>3.8195345857321358E-2</v>
      </c>
      <c r="N24" s="9">
        <f>EntryPrices[[#This Row],[2020/21 Entry Revenue Recovery Price]]+EntryPrices[[#This Row],[2020/21 Entry Firm Price]]</f>
        <v>6.120391459185183E-2</v>
      </c>
      <c r="O24" s="9">
        <v>8.7034242775192963E-2</v>
      </c>
      <c r="P24" s="9">
        <v>7.8330818497673663E-2</v>
      </c>
      <c r="Q24" s="9">
        <v>1.0891677532896829E-16</v>
      </c>
      <c r="R24" s="9">
        <f>EntryPrices[[#This Row],[2021/22 Entry Revenue Recovery Price]]+EntryPrices[[#This Row],[2021/22 Entry Firm Price]]</f>
        <v>8.7034242775193074E-2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3.6446589025913856E-2</v>
      </c>
      <c r="J25" s="9">
        <f>EntryPrices[[#This Row],[2019/20 Entry Revenue Recovery Price]]+EntryPrices[[#This Row],[2019/20 Entry Firm Price]]</f>
        <v>4.8488376353832303E-2</v>
      </c>
      <c r="K25" s="9">
        <v>1.1441226163376426E-2</v>
      </c>
      <c r="L25" s="9">
        <v>1.0297103547038784E-2</v>
      </c>
      <c r="M25" s="9">
        <v>3.8195345857321358E-2</v>
      </c>
      <c r="N25" s="9">
        <f>EntryPrices[[#This Row],[2020/21 Entry Revenue Recovery Price]]+EntryPrices[[#This Row],[2020/21 Entry Firm Price]]</f>
        <v>4.9636572020697781E-2</v>
      </c>
      <c r="O25" s="9">
        <v>4.4022967310640128E-2</v>
      </c>
      <c r="P25" s="9">
        <v>3.9620670579576113E-2</v>
      </c>
      <c r="Q25" s="9">
        <v>1.0891677532896829E-16</v>
      </c>
      <c r="R25" s="9">
        <f>EntryPrices[[#This Row],[2021/22 Entry Revenue Recovery Price]]+EntryPrices[[#This Row],[2021/22 Entry Firm Price]]</f>
        <v>4.4022967310640239E-2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3.6446589025913856E-2</v>
      </c>
      <c r="J26" s="9">
        <f>EntryPrices[[#This Row],[2019/20 Entry Revenue Recovery Price]]+EntryPrices[[#This Row],[2019/20 Entry Firm Price]]</f>
        <v>4.6137021653597968E-2</v>
      </c>
      <c r="K26" s="9">
        <v>9.2071407919027907E-3</v>
      </c>
      <c r="L26" s="9">
        <v>8.2864267127125118E-3</v>
      </c>
      <c r="M26" s="9">
        <v>3.8195345857321358E-2</v>
      </c>
      <c r="N26" s="9">
        <f>EntryPrices[[#This Row],[2020/21 Entry Revenue Recovery Price]]+EntryPrices[[#This Row],[2020/21 Entry Firm Price]]</f>
        <v>4.7402486649224147E-2</v>
      </c>
      <c r="O26" s="9">
        <v>3.4319875136466164E-2</v>
      </c>
      <c r="P26" s="9">
        <v>3.0887887622819549E-2</v>
      </c>
      <c r="Q26" s="9">
        <v>1.0891677532896829E-16</v>
      </c>
      <c r="R26" s="9">
        <f>EntryPrices[[#This Row],[2021/22 Entry Revenue Recovery Price]]+EntryPrices[[#This Row],[2021/22 Entry Firm Price]]</f>
        <v>3.4319875136466275E-2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3.6446589025913856E-2</v>
      </c>
      <c r="J27" s="9">
        <f>EntryPrices[[#This Row],[2019/20 Entry Revenue Recovery Price]]+EntryPrices[[#This Row],[2019/20 Entry Firm Price]]</f>
        <v>5.0616116224363836E-2</v>
      </c>
      <c r="K27" s="9">
        <v>1.346284906807131E-2</v>
      </c>
      <c r="L27" s="9">
        <v>1.2116564161264179E-2</v>
      </c>
      <c r="M27" s="9">
        <v>3.8195345857321358E-2</v>
      </c>
      <c r="N27" s="9">
        <f>EntryPrices[[#This Row],[2020/21 Entry Revenue Recovery Price]]+EntryPrices[[#This Row],[2020/21 Entry Firm Price]]</f>
        <v>5.165819492539267E-2</v>
      </c>
      <c r="O27" s="9">
        <v>4.6869906803427459E-2</v>
      </c>
      <c r="P27" s="9">
        <v>4.218291612308471E-2</v>
      </c>
      <c r="Q27" s="9">
        <v>1.0891677532896829E-16</v>
      </c>
      <c r="R27" s="9">
        <f>EntryPrices[[#This Row],[2021/22 Entry Revenue Recovery Price]]+EntryPrices[[#This Row],[2021/22 Entry Firm Price]]</f>
        <v>4.686990680342757E-2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0.73934273431270348</v>
      </c>
      <c r="C2" s="14">
        <v>0.75539828588779701</v>
      </c>
      <c r="D2" s="14">
        <v>1.1311233148177502</v>
      </c>
    </row>
    <row r="3" spans="1:4" x14ac:dyDescent="0.25">
      <c r="A3" s="3" t="s">
        <v>48</v>
      </c>
      <c r="B3" s="14">
        <v>0.6310009116181724</v>
      </c>
      <c r="C3" s="14">
        <v>0.63100091161817307</v>
      </c>
      <c r="D3" s="14">
        <v>0.8067772503179661</v>
      </c>
    </row>
    <row r="4" spans="1:4" x14ac:dyDescent="0.25">
      <c r="A4" s="3" t="s">
        <v>366</v>
      </c>
      <c r="B4" s="14">
        <v>0.68517182296543799</v>
      </c>
      <c r="C4" s="14">
        <v>0.69319959875298509</v>
      </c>
      <c r="D4" s="14">
        <v>0.9689502825678582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A1:L27"/>
  <sheetViews>
    <sheetView zoomScale="70" zoomScaleNormal="70" workbookViewId="0">
      <selection activeCell="H1" sqref="H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6.6585561344794817E-3</v>
      </c>
      <c r="D2" s="7">
        <v>6.3264733532946496E-3</v>
      </c>
      <c r="E2" s="7">
        <v>2.2350109623303575E-2</v>
      </c>
      <c r="H2" s="6" t="s">
        <v>53</v>
      </c>
      <c r="I2" s="7">
        <v>1E-4</v>
      </c>
      <c r="J2" s="7">
        <v>6.6585561344794817E-3</v>
      </c>
      <c r="K2" s="7">
        <v>6.3264733532946496E-3</v>
      </c>
      <c r="L2" s="7">
        <v>2.2350109623303575E-2</v>
      </c>
    </row>
    <row r="3" spans="1:12" x14ac:dyDescent="0.25">
      <c r="A3" s="6" t="s">
        <v>54</v>
      </c>
      <c r="B3" s="7">
        <v>1.09E-2</v>
      </c>
      <c r="C3" s="7">
        <v>5.2098532992366489E-3</v>
      </c>
      <c r="D3" s="7">
        <v>4.9500218075087922E-3</v>
      </c>
      <c r="E3" s="7">
        <v>1.8016349606550401E-2</v>
      </c>
      <c r="H3" s="6" t="s">
        <v>54</v>
      </c>
      <c r="I3" s="7">
        <v>5.4300000000000001E-2</v>
      </c>
      <c r="J3" s="7">
        <v>4.1786604222597376E-2</v>
      </c>
      <c r="K3" s="7">
        <v>4.675116010198798E-2</v>
      </c>
      <c r="L3" s="7">
        <v>1.8016349606550491E-2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3.6032699213100809E-2</v>
      </c>
      <c r="H4" s="6" t="s">
        <v>55</v>
      </c>
      <c r="I4" s="7">
        <v>5.4300000000000001E-2</v>
      </c>
      <c r="J4" s="7">
        <v>4.6866295624387155E-2</v>
      </c>
      <c r="K4" s="7">
        <v>4.8095389472338941E-2</v>
      </c>
      <c r="L4" s="7">
        <v>3.603269921310092E-2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4.6936723304619933E-2</v>
      </c>
      <c r="H5" s="6" t="s">
        <v>57</v>
      </c>
      <c r="I5" s="7">
        <v>4.48E-2</v>
      </c>
      <c r="J5" s="7">
        <v>4.9590236480229193E-2</v>
      </c>
      <c r="K5" s="7">
        <v>5.0683478975887514E-2</v>
      </c>
      <c r="L5" s="7">
        <v>4.6936723304620044E-2</v>
      </c>
    </row>
    <row r="6" spans="1:12" x14ac:dyDescent="0.25">
      <c r="A6" s="6" t="s">
        <v>58</v>
      </c>
      <c r="B6" s="7">
        <v>1E-4</v>
      </c>
      <c r="C6" s="7">
        <v>6.4587663098179199E-3</v>
      </c>
      <c r="D6" s="7">
        <v>6.1366476648941739E-3</v>
      </c>
      <c r="E6" s="7">
        <v>2.1513782761857163E-2</v>
      </c>
      <c r="H6" s="6" t="s">
        <v>58</v>
      </c>
      <c r="I6" s="7">
        <v>1E-4</v>
      </c>
      <c r="J6" s="7">
        <v>6.4587663098179199E-3</v>
      </c>
      <c r="K6" s="7">
        <v>6.1366476648941739E-3</v>
      </c>
      <c r="L6" s="7">
        <v>2.1513782761857163E-2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4.0950012044296956E-2</v>
      </c>
      <c r="H7" s="6" t="s">
        <v>56</v>
      </c>
      <c r="I7" s="7">
        <v>4.3500000000000004E-2</v>
      </c>
      <c r="J7" s="7">
        <v>4.8344906407621277E-2</v>
      </c>
      <c r="K7" s="7">
        <v>4.9500257364281111E-2</v>
      </c>
      <c r="L7" s="7">
        <v>4.0950012044297067E-2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4.7799768146670897E-2</v>
      </c>
      <c r="H8" s="6" t="s">
        <v>59</v>
      </c>
      <c r="I8" s="7">
        <v>4.7500000000000001E-2</v>
      </c>
      <c r="J8" s="7">
        <v>4.9536812415172403E-2</v>
      </c>
      <c r="K8" s="7">
        <v>5.0632719334130299E-2</v>
      </c>
      <c r="L8" s="7">
        <v>4.7799768146671008E-2</v>
      </c>
    </row>
    <row r="9" spans="1:12" x14ac:dyDescent="0.25">
      <c r="A9" s="6" t="s">
        <v>61</v>
      </c>
      <c r="B9" s="7">
        <v>1.35E-2</v>
      </c>
      <c r="C9" s="7">
        <v>5.0514660639624925E-3</v>
      </c>
      <c r="D9" s="7">
        <v>4.7995338333554748E-3</v>
      </c>
      <c r="E9" s="7">
        <v>1.8436748418191595E-2</v>
      </c>
      <c r="H9" s="6" t="s">
        <v>61</v>
      </c>
      <c r="I9" s="7">
        <v>1.35E-2</v>
      </c>
      <c r="J9" s="7">
        <v>5.0514660639624925E-3</v>
      </c>
      <c r="K9" s="7">
        <v>4.7995338333554748E-3</v>
      </c>
      <c r="L9" s="7">
        <v>1.8436748418191595E-2</v>
      </c>
    </row>
    <row r="10" spans="1:12" x14ac:dyDescent="0.25">
      <c r="A10" s="6" t="s">
        <v>60</v>
      </c>
      <c r="B10" s="7">
        <v>1E-4</v>
      </c>
      <c r="C10" s="7">
        <v>5.2242375445691229E-3</v>
      </c>
      <c r="D10" s="7">
        <v>4.9636886660536826E-3</v>
      </c>
      <c r="E10" s="7">
        <v>1.7923091485233928E-2</v>
      </c>
      <c r="H10" s="6" t="s">
        <v>60</v>
      </c>
      <c r="I10" s="7">
        <v>1E-4</v>
      </c>
      <c r="J10" s="7">
        <v>5.2242375445691229E-3</v>
      </c>
      <c r="K10" s="7">
        <v>4.9636886660536826E-3</v>
      </c>
      <c r="L10" s="7">
        <v>1.7923091485233928E-2</v>
      </c>
    </row>
    <row r="11" spans="1:12" x14ac:dyDescent="0.25">
      <c r="A11" s="6" t="s">
        <v>62</v>
      </c>
      <c r="B11" s="7">
        <v>1E-4</v>
      </c>
      <c r="C11" s="7">
        <v>7.1031158918052105E-3</v>
      </c>
      <c r="D11" s="7">
        <v>6.7488615410437368E-3</v>
      </c>
      <c r="E11" s="7">
        <v>2.3873136278776418E-2</v>
      </c>
      <c r="H11" s="6" t="s">
        <v>62</v>
      </c>
      <c r="I11" s="7">
        <v>1E-4</v>
      </c>
      <c r="J11" s="7">
        <v>7.1031158918052105E-3</v>
      </c>
      <c r="K11" s="7">
        <v>6.7488615410437368E-3</v>
      </c>
      <c r="L11" s="7">
        <v>2.3873136278776418E-2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3.6261083645817815E-2</v>
      </c>
      <c r="H12" s="6" t="s">
        <v>63</v>
      </c>
      <c r="I12" s="7">
        <v>5.74E-2</v>
      </c>
      <c r="J12" s="7">
        <v>4.6487059404642386E-2</v>
      </c>
      <c r="K12" s="7">
        <v>4.7735066935385956E-2</v>
      </c>
      <c r="L12" s="7">
        <v>3.6261083645817926E-2</v>
      </c>
    </row>
    <row r="13" spans="1:12" x14ac:dyDescent="0.25">
      <c r="A13" s="6" t="s">
        <v>64</v>
      </c>
      <c r="B13" s="7">
        <v>1E-3</v>
      </c>
      <c r="C13" s="7">
        <v>5.7456185825352016E-3</v>
      </c>
      <c r="D13" s="7">
        <v>5.4590668196634598E-3</v>
      </c>
      <c r="E13" s="7">
        <v>2.030717142583947E-2</v>
      </c>
      <c r="H13" s="6" t="s">
        <v>64</v>
      </c>
      <c r="I13" s="7">
        <v>1E-3</v>
      </c>
      <c r="J13" s="7">
        <v>5.7456185825352016E-3</v>
      </c>
      <c r="K13" s="7">
        <v>5.4590668196634598E-3</v>
      </c>
      <c r="L13" s="7">
        <v>2.030717142583947E-2</v>
      </c>
    </row>
    <row r="14" spans="1:12" x14ac:dyDescent="0.25">
      <c r="A14" s="6" t="s">
        <v>66</v>
      </c>
      <c r="B14" s="7">
        <v>1.5900000000000001E-2</v>
      </c>
      <c r="C14" s="7">
        <v>4.8192571480390146E-3</v>
      </c>
      <c r="D14" s="7">
        <v>4.578905894006855E-3</v>
      </c>
      <c r="E14" s="7">
        <v>1.7495814176042613E-2</v>
      </c>
      <c r="H14" s="6" t="s">
        <v>66</v>
      </c>
      <c r="I14" s="7">
        <v>1.5900000000000001E-2</v>
      </c>
      <c r="J14" s="7">
        <v>4.8192571480390146E-3</v>
      </c>
      <c r="K14" s="7">
        <v>4.578905894006855E-3</v>
      </c>
      <c r="L14" s="7">
        <v>1.7495814176042613E-2</v>
      </c>
    </row>
    <row r="15" spans="1:12" x14ac:dyDescent="0.25">
      <c r="A15" s="6" t="s">
        <v>65</v>
      </c>
      <c r="B15" s="7">
        <v>1.4800000000000001E-2</v>
      </c>
      <c r="C15" s="7">
        <v>8.6936074927202508E-3</v>
      </c>
      <c r="D15" s="7">
        <v>8.260030408378749E-3</v>
      </c>
      <c r="E15" s="7">
        <v>3.140882097854894E-2</v>
      </c>
      <c r="H15" s="6" t="s">
        <v>65</v>
      </c>
      <c r="I15" s="7">
        <v>1.4800000000000001E-2</v>
      </c>
      <c r="J15" s="7">
        <v>8.6936074927202508E-3</v>
      </c>
      <c r="K15" s="7">
        <v>8.260030408378749E-3</v>
      </c>
      <c r="L15" s="7">
        <v>3.140882097854894E-2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3.3055249278860312E-2</v>
      </c>
      <c r="H16" s="6" t="s">
        <v>68</v>
      </c>
      <c r="I16" s="7">
        <v>4.87E-2</v>
      </c>
      <c r="J16" s="7">
        <v>4.5687410539846041E-2</v>
      </c>
      <c r="K16" s="7">
        <v>4.6975299031811496E-2</v>
      </c>
      <c r="L16" s="7">
        <v>3.3055249278860423E-2</v>
      </c>
    </row>
    <row r="17" spans="1:12" x14ac:dyDescent="0.25">
      <c r="A17" s="6" t="s">
        <v>70</v>
      </c>
      <c r="B17" s="7">
        <v>5.3E-3</v>
      </c>
      <c r="C17" s="7">
        <v>4.6204107569660941E-3</v>
      </c>
      <c r="D17" s="7">
        <v>4.3899765872450697E-3</v>
      </c>
      <c r="E17" s="7">
        <v>1.6527624639430156E-2</v>
      </c>
      <c r="H17" s="6" t="s">
        <v>70</v>
      </c>
      <c r="I17" s="7">
        <v>5.3E-3</v>
      </c>
      <c r="J17" s="7">
        <v>4.6204107569660941E-3</v>
      </c>
      <c r="K17" s="7">
        <v>4.3899765872450697E-3</v>
      </c>
      <c r="L17" s="7">
        <v>1.6527624639430156E-2</v>
      </c>
    </row>
    <row r="18" spans="1:12" x14ac:dyDescent="0.25">
      <c r="A18" s="6" t="s">
        <v>67</v>
      </c>
      <c r="B18" s="7">
        <v>1E-4</v>
      </c>
      <c r="C18" s="7">
        <v>5.1515257583113856E-3</v>
      </c>
      <c r="D18" s="7">
        <v>4.8946032413851133E-3</v>
      </c>
      <c r="E18" s="7">
        <v>1.767273499733649E-2</v>
      </c>
      <c r="H18" s="6" t="s">
        <v>67</v>
      </c>
      <c r="I18" s="7">
        <v>1E-4</v>
      </c>
      <c r="J18" s="7">
        <v>5.1515257583113856E-3</v>
      </c>
      <c r="K18" s="7">
        <v>4.8946032413851133E-3</v>
      </c>
      <c r="L18" s="7">
        <v>1.767273499733649E-2</v>
      </c>
    </row>
    <row r="19" spans="1:12" x14ac:dyDescent="0.25">
      <c r="A19" s="6" t="s">
        <v>69</v>
      </c>
      <c r="B19" s="7">
        <v>1.26E-2</v>
      </c>
      <c r="C19" s="7">
        <v>4.959888908183642E-3</v>
      </c>
      <c r="D19" s="7">
        <v>4.7125239134712888E-3</v>
      </c>
      <c r="E19" s="7">
        <v>1.8051627252441447E-2</v>
      </c>
      <c r="H19" s="6" t="s">
        <v>69</v>
      </c>
      <c r="I19" s="7">
        <v>1.26E-2</v>
      </c>
      <c r="J19" s="7">
        <v>4.959888908183642E-3</v>
      </c>
      <c r="K19" s="7">
        <v>4.7125239134712888E-3</v>
      </c>
      <c r="L19" s="7">
        <v>1.8051627252441447E-2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4.2239512157332779E-2</v>
      </c>
      <c r="H20" s="6" t="s">
        <v>71</v>
      </c>
      <c r="I20" s="7">
        <v>5.28E-2</v>
      </c>
      <c r="J20" s="7">
        <v>4.9135742465463698E-2</v>
      </c>
      <c r="K20" s="7">
        <v>5.0251651982831672E-2</v>
      </c>
      <c r="L20" s="7">
        <v>4.223951215733289E-2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6.5105073710429062E-2</v>
      </c>
      <c r="H21" s="6" t="s">
        <v>72</v>
      </c>
      <c r="I21" s="7">
        <v>6.6200000000000009E-2</v>
      </c>
      <c r="J21" s="7">
        <v>5.5667256783465097E-2</v>
      </c>
      <c r="K21" s="7">
        <v>5.6457419487820723E-2</v>
      </c>
      <c r="L21" s="7">
        <v>6.5105073710429173E-2</v>
      </c>
    </row>
    <row r="22" spans="1:12" x14ac:dyDescent="0.25">
      <c r="A22" s="6" t="s">
        <v>74</v>
      </c>
      <c r="B22" s="7">
        <v>7.7000000000000002E-3</v>
      </c>
      <c r="C22" s="7">
        <v>7.1323815882981187E-3</v>
      </c>
      <c r="D22" s="7">
        <v>6.7766676667695919E-3</v>
      </c>
      <c r="E22" s="7">
        <v>2.6097752452921886E-2</v>
      </c>
      <c r="H22" s="6" t="s">
        <v>74</v>
      </c>
      <c r="I22" s="7">
        <v>5.11E-2</v>
      </c>
      <c r="J22" s="7">
        <v>4.3709132511658845E-2</v>
      </c>
      <c r="K22" s="7">
        <v>4.8577805961248777E-2</v>
      </c>
      <c r="L22" s="7">
        <v>2.6097752452921976E-2</v>
      </c>
    </row>
    <row r="23" spans="1:12" x14ac:dyDescent="0.25">
      <c r="A23" s="6" t="s">
        <v>73</v>
      </c>
      <c r="B23" s="7">
        <v>1E-4</v>
      </c>
      <c r="C23" s="7">
        <v>5.3766295522449659E-3</v>
      </c>
      <c r="D23" s="7">
        <v>5.108480413144911E-3</v>
      </c>
      <c r="E23" s="7">
        <v>1.8522381177324611E-2</v>
      </c>
      <c r="H23" s="6" t="s">
        <v>73</v>
      </c>
      <c r="I23" s="7">
        <v>1E-4</v>
      </c>
      <c r="J23" s="7">
        <v>5.3766295522449659E-3</v>
      </c>
      <c r="K23" s="7">
        <v>5.108480413144911E-3</v>
      </c>
      <c r="L23" s="7">
        <v>1.8522381177324611E-2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8.7034242775192963E-2</v>
      </c>
      <c r="H24" s="6" t="s">
        <v>75</v>
      </c>
      <c r="I24" s="7">
        <v>9.2200000000000004E-2</v>
      </c>
      <c r="J24" s="7">
        <v>6.0662900063265565E-2</v>
      </c>
      <c r="K24" s="7">
        <v>6.120391459185183E-2</v>
      </c>
      <c r="L24" s="7">
        <v>8.7034242775193074E-2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4.4022967310640128E-2</v>
      </c>
      <c r="H25" s="6" t="s">
        <v>76</v>
      </c>
      <c r="I25" s="7">
        <v>5.4400000000000004E-2</v>
      </c>
      <c r="J25" s="7">
        <v>4.8488376353832303E-2</v>
      </c>
      <c r="K25" s="7">
        <v>4.9636572020697781E-2</v>
      </c>
      <c r="L25" s="7">
        <v>4.4022967310640239E-2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3.4319875136466164E-2</v>
      </c>
      <c r="H26" s="6" t="s">
        <v>77</v>
      </c>
      <c r="I26" s="7">
        <v>5.7599999999999998E-2</v>
      </c>
      <c r="J26" s="7">
        <v>4.6137021653597968E-2</v>
      </c>
      <c r="K26" s="7">
        <v>4.7402486649224147E-2</v>
      </c>
      <c r="L26" s="7">
        <v>3.4319875136466275E-2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4.6869906803427459E-2</v>
      </c>
      <c r="H27" s="6" t="s">
        <v>78</v>
      </c>
      <c r="I27" s="7">
        <v>4.3500000000000004E-2</v>
      </c>
      <c r="J27" s="7">
        <v>5.0616116224363836E-2</v>
      </c>
      <c r="K27" s="7">
        <v>5.165819492539267E-2</v>
      </c>
      <c r="L27" s="7">
        <v>4.686990680342757E-2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K298"/>
  <sheetViews>
    <sheetView zoomScale="85" zoomScaleNormal="85" workbookViewId="0"/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2.1926539497387671E-2</v>
      </c>
      <c r="G4" s="6" t="s">
        <v>79</v>
      </c>
      <c r="H4" s="7">
        <v>2.0299999999999999E-2</v>
      </c>
      <c r="I4" s="7">
        <v>3.8694679718396977E-2</v>
      </c>
      <c r="J4" s="7">
        <v>4.0441398777395048E-2</v>
      </c>
      <c r="K4" s="7">
        <v>2.1926170587049917E-2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2.6609731350841302E-2</v>
      </c>
      <c r="G5" s="6" t="s">
        <v>80</v>
      </c>
      <c r="H5" s="7">
        <v>4.5600000000000002E-2</v>
      </c>
      <c r="I5" s="7">
        <v>3.4836711612695304E-2</v>
      </c>
      <c r="J5" s="7">
        <v>3.6432554865454964E-2</v>
      </c>
      <c r="K5" s="7">
        <v>2.6608679671060651E-2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2.057562178889643E-2</v>
      </c>
      <c r="G6" s="6" t="s">
        <v>81</v>
      </c>
      <c r="H6" s="7">
        <v>3.7499999999999999E-2</v>
      </c>
      <c r="I6" s="7">
        <v>3.1601149421839343E-2</v>
      </c>
      <c r="J6" s="7">
        <v>3.3070457659066223E-2</v>
      </c>
      <c r="K6" s="7">
        <v>2.0574806513597121E-2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2.0575621788896426E-2</v>
      </c>
      <c r="G7" s="6" t="s">
        <v>82</v>
      </c>
      <c r="H7" s="7">
        <v>3.7499999999999999E-2</v>
      </c>
      <c r="I7" s="7">
        <v>3.1601149421839343E-2</v>
      </c>
      <c r="J7" s="7">
        <v>3.3070457659066223E-2</v>
      </c>
      <c r="K7" s="7">
        <v>2.0575016233968828E-2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2.2960092357960957E-2</v>
      </c>
      <c r="G8" s="6" t="s">
        <v>83</v>
      </c>
      <c r="H8" s="7">
        <v>2.0299999999999999E-2</v>
      </c>
      <c r="I8" s="7">
        <v>3.997696779826912E-2</v>
      </c>
      <c r="J8" s="7">
        <v>4.1773834044226743E-2</v>
      </c>
      <c r="K8" s="7">
        <v>2.2960092357960957E-2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2.0826817577152625E-2</v>
      </c>
      <c r="G9" s="6" t="s">
        <v>84</v>
      </c>
      <c r="H9" s="7">
        <v>2.0299999999999999E-2</v>
      </c>
      <c r="I9" s="7">
        <v>3.5837977667411758E-2</v>
      </c>
      <c r="J9" s="7">
        <v>3.7472978015078769E-2</v>
      </c>
      <c r="K9" s="7">
        <v>2.0826738726288267E-2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2.0928445153949468E-2</v>
      </c>
      <c r="G10" s="6" t="s">
        <v>85</v>
      </c>
      <c r="H10" s="7">
        <v>4.0999999999999995E-2</v>
      </c>
      <c r="I10" s="7">
        <v>3.1893737571240602E-2</v>
      </c>
      <c r="J10" s="7">
        <v>3.3374488223678611E-2</v>
      </c>
      <c r="K10" s="7">
        <v>2.0926905768003753E-2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1.5391946854321671E-2</v>
      </c>
      <c r="G11" s="6" t="s">
        <v>86</v>
      </c>
      <c r="H11" s="7">
        <v>2.1599999999999998E-2</v>
      </c>
      <c r="I11" s="7">
        <v>3.0542975927172165E-2</v>
      </c>
      <c r="J11" s="7">
        <v>3.1970901557085082E-2</v>
      </c>
      <c r="K11" s="7">
        <v>1.5391882337230682E-2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2.10783728911128E-2</v>
      </c>
      <c r="G12" s="6" t="s">
        <v>87</v>
      </c>
      <c r="H12" s="7">
        <v>4.2999999999999997E-2</v>
      </c>
      <c r="I12" s="7">
        <v>3.2037304333995306E-2</v>
      </c>
      <c r="J12" s="7">
        <v>3.3523669535461764E-2</v>
      </c>
      <c r="K12" s="7">
        <v>2.1078232730238719E-2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2.1078372891112803E-2</v>
      </c>
      <c r="G13" s="6" t="s">
        <v>88</v>
      </c>
      <c r="H13" s="7">
        <v>4.2999999999999997E-2</v>
      </c>
      <c r="I13" s="7">
        <v>3.2037304333995306E-2</v>
      </c>
      <c r="J13" s="7">
        <v>3.3523669535461757E-2</v>
      </c>
      <c r="K13" s="7">
        <v>2.1078371520253318E-2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2.0580974796135142E-2</v>
      </c>
      <c r="G14" s="6" t="s">
        <v>89</v>
      </c>
      <c r="H14" s="7">
        <v>3.6699999999999997E-2</v>
      </c>
      <c r="I14" s="7">
        <v>3.1580859388505411E-2</v>
      </c>
      <c r="J14" s="7">
        <v>3.304937413157838E-2</v>
      </c>
      <c r="K14" s="7">
        <v>2.0580236553406513E-2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1.3913015607895568E-2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1.3913015607895568E-2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3.24401664984698E-2</v>
      </c>
      <c r="G16" s="6" t="s">
        <v>91</v>
      </c>
      <c r="H16" s="7">
        <v>5.57E-2</v>
      </c>
      <c r="I16" s="7">
        <v>3.8226545663904203E-2</v>
      </c>
      <c r="J16" s="7">
        <v>3.9954957131713306E-2</v>
      </c>
      <c r="K16" s="7">
        <v>3.2439900954087462E-2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2.0013351902541329E-2</v>
      </c>
      <c r="G17" s="6" t="s">
        <v>92</v>
      </c>
      <c r="H17" s="7">
        <v>2.0299999999999999E-2</v>
      </c>
      <c r="I17" s="7">
        <v>3.2236980617081017E-2</v>
      </c>
      <c r="J17" s="7">
        <v>3.3731154675275113E-2</v>
      </c>
      <c r="K17" s="7">
        <v>2.001331298069672E-2</v>
      </c>
    </row>
    <row r="18" spans="1:11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1.0006675951270664E-2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1.0006675951270664E-2</v>
      </c>
    </row>
    <row r="19" spans="1:11" x14ac:dyDescent="0.25">
      <c r="A19" s="6" t="s">
        <v>94</v>
      </c>
      <c r="B19" s="7">
        <v>1E-4</v>
      </c>
      <c r="C19" s="7">
        <v>5.1651626883255416E-3</v>
      </c>
      <c r="D19" s="7">
        <v>5.3671597146363517E-3</v>
      </c>
      <c r="E19" s="7">
        <v>1.0006675951270664E-2</v>
      </c>
      <c r="G19" s="6" t="s">
        <v>94</v>
      </c>
      <c r="H19" s="7">
        <v>2.0299999999999999E-2</v>
      </c>
      <c r="I19" s="7">
        <v>3.2643554557762328E-2</v>
      </c>
      <c r="J19" s="7">
        <v>3.6961833095510509E-2</v>
      </c>
      <c r="K19" s="7">
        <v>1.000666492946513E-2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2.0013351902541329E-2</v>
      </c>
      <c r="G20" s="6" t="s">
        <v>95</v>
      </c>
      <c r="H20" s="7">
        <v>2.0299999999999999E-2</v>
      </c>
      <c r="I20" s="7">
        <v>3.223698061708101E-2</v>
      </c>
      <c r="J20" s="7">
        <v>3.3731154675275113E-2</v>
      </c>
      <c r="K20" s="7">
        <v>2.0012856442874413E-2</v>
      </c>
    </row>
    <row r="21" spans="1:11" x14ac:dyDescent="0.25">
      <c r="A21" s="6" t="s">
        <v>96</v>
      </c>
      <c r="B21" s="7">
        <v>1E-4</v>
      </c>
      <c r="C21" s="7">
        <v>5.1651626883255424E-3</v>
      </c>
      <c r="D21" s="7">
        <v>5.3671597146363517E-3</v>
      </c>
      <c r="E21" s="7">
        <v>1.0006675951270664E-2</v>
      </c>
      <c r="G21" s="6" t="s">
        <v>96</v>
      </c>
      <c r="H21" s="7">
        <v>2.0299999999999999E-2</v>
      </c>
      <c r="I21" s="7">
        <v>3.2643554557762328E-2</v>
      </c>
      <c r="J21" s="7">
        <v>3.6961833095510509E-2</v>
      </c>
      <c r="K21" s="7">
        <v>9.9977262663042861E-3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1.6016804620094447E-2</v>
      </c>
      <c r="G22" s="6" t="s">
        <v>97</v>
      </c>
      <c r="H22" s="7">
        <v>2.3299999999999998E-2</v>
      </c>
      <c r="I22" s="7">
        <v>3.1466956629219237E-2</v>
      </c>
      <c r="J22" s="7">
        <v>3.2931016910728701E-2</v>
      </c>
      <c r="K22" s="7">
        <v>1.601678462849393E-2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2.2389665580008655E-2</v>
      </c>
      <c r="G23" s="6" t="s">
        <v>98</v>
      </c>
      <c r="H23" s="7">
        <v>2.0299999999999999E-2</v>
      </c>
      <c r="I23" s="7">
        <v>3.7954691191811642E-2</v>
      </c>
      <c r="J23" s="7">
        <v>3.9672471088406908E-2</v>
      </c>
      <c r="K23" s="7">
        <v>2.238944715106158E-2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2.5039565851444828E-2</v>
      </c>
      <c r="G24" s="6" t="s">
        <v>99</v>
      </c>
      <c r="H24" s="7">
        <v>3.27E-2</v>
      </c>
      <c r="I24" s="7">
        <v>3.4424367321116096E-2</v>
      </c>
      <c r="J24" s="7">
        <v>3.600408478544638E-2</v>
      </c>
      <c r="K24" s="7">
        <v>2.5039565637075954E-2</v>
      </c>
    </row>
    <row r="25" spans="1:11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1.0438375372446759E-2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1.0438375372446759E-2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2.0876750744893518E-2</v>
      </c>
      <c r="G26" s="6" t="s">
        <v>101</v>
      </c>
      <c r="H26" s="7">
        <v>2.8499999999999998E-2</v>
      </c>
      <c r="I26" s="7">
        <v>3.3299071098342355E-2</v>
      </c>
      <c r="J26" s="7">
        <v>3.4834780947727059E-2</v>
      </c>
      <c r="K26" s="7">
        <v>2.0876750744893518E-2</v>
      </c>
    </row>
    <row r="27" spans="1:11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1.0438375372446759E-2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1.0438375372446759E-2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1.3818483661586023E-2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1.3818483661586023E-2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2.0547871147559831E-2</v>
      </c>
      <c r="G29" s="6" t="s">
        <v>104</v>
      </c>
      <c r="H29" s="7">
        <v>2.0299999999999999E-2</v>
      </c>
      <c r="I29" s="7">
        <v>3.5669649820058269E-2</v>
      </c>
      <c r="J29" s="7">
        <v>3.7298067272536414E-2</v>
      </c>
      <c r="K29" s="7">
        <v>2.0547564052240813E-2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1.6553359026047411E-2</v>
      </c>
      <c r="G30" s="6" t="s">
        <v>105</v>
      </c>
      <c r="H30" s="7">
        <v>2.0299999999999999E-2</v>
      </c>
      <c r="I30" s="7">
        <v>3.2227059244580351E-2</v>
      </c>
      <c r="J30" s="7">
        <v>3.3720845301880194E-2</v>
      </c>
      <c r="K30" s="7">
        <v>1.6552557881139962E-2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1.618598170418328E-2</v>
      </c>
      <c r="G31" s="6" t="s">
        <v>106</v>
      </c>
      <c r="H31" s="7">
        <v>2.0999999999999998E-2</v>
      </c>
      <c r="I31" s="7">
        <v>3.2109239121324913E-2</v>
      </c>
      <c r="J31" s="7">
        <v>3.359841751842637E-2</v>
      </c>
      <c r="K31" s="7">
        <v>1.6184866759512705E-2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1.618598170418328E-2</v>
      </c>
      <c r="G32" s="6" t="s">
        <v>107</v>
      </c>
      <c r="H32" s="7">
        <v>2.0999999999999998E-2</v>
      </c>
      <c r="I32" s="7">
        <v>3.2109239121324913E-2</v>
      </c>
      <c r="J32" s="7">
        <v>3.359841751842637E-2</v>
      </c>
      <c r="K32" s="7">
        <v>1.6185933052437769E-2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2.0212808815122798E-2</v>
      </c>
      <c r="G33" s="6" t="s">
        <v>108</v>
      </c>
      <c r="H33" s="7">
        <v>3.3299999999999996E-2</v>
      </c>
      <c r="I33" s="7">
        <v>3.1491437571827423E-2</v>
      </c>
      <c r="J33" s="7">
        <v>3.2956455243821278E-2</v>
      </c>
      <c r="K33" s="7">
        <v>2.0212536688437949E-2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2.0864406820195497E-2</v>
      </c>
      <c r="G34" s="6" t="s">
        <v>109</v>
      </c>
      <c r="H34" s="7">
        <v>2.0299999999999999E-2</v>
      </c>
      <c r="I34" s="7">
        <v>3.6062363086460422E-2</v>
      </c>
      <c r="J34" s="7">
        <v>3.7706138605429936E-2</v>
      </c>
      <c r="K34" s="7">
        <v>2.0863702728157012E-2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2.1573091691495377E-2</v>
      </c>
      <c r="G35" s="6" t="s">
        <v>110</v>
      </c>
      <c r="H35" s="7">
        <v>3.9599999999999996E-2</v>
      </c>
      <c r="I35" s="7">
        <v>3.3833970207076E-2</v>
      </c>
      <c r="J35" s="7">
        <v>3.5390598667521062E-2</v>
      </c>
      <c r="K35" s="7">
        <v>2.1571029180831914E-2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1.6002123698769459E-2</v>
      </c>
      <c r="G36" s="6" t="s">
        <v>111</v>
      </c>
      <c r="H36" s="7">
        <v>2.3699999999999999E-2</v>
      </c>
      <c r="I36" s="7">
        <v>3.06017556217737E-2</v>
      </c>
      <c r="J36" s="7">
        <v>3.2031979983446569E-2</v>
      </c>
      <c r="K36" s="7">
        <v>1.600168449114147E-2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1.6002123698769462E-2</v>
      </c>
      <c r="G37" s="6" t="s">
        <v>112</v>
      </c>
      <c r="H37" s="7">
        <v>2.4899999999999999E-2</v>
      </c>
      <c r="I37" s="7">
        <v>3.06017556217737E-2</v>
      </c>
      <c r="J37" s="7">
        <v>3.2031979983446576E-2</v>
      </c>
      <c r="K37" s="7">
        <v>1.6002110756588146E-2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1.6002123698769462E-2</v>
      </c>
      <c r="G38" s="6" t="s">
        <v>113</v>
      </c>
      <c r="H38" s="7">
        <v>2.3699999999999999E-2</v>
      </c>
      <c r="I38" s="7">
        <v>3.06017556217737E-2</v>
      </c>
      <c r="J38" s="7">
        <v>3.2031979983446576E-2</v>
      </c>
      <c r="K38" s="7">
        <v>1.6001566308711357E-2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2.8592301955152152E-2</v>
      </c>
      <c r="G39" s="6" t="s">
        <v>114</v>
      </c>
      <c r="H39" s="7">
        <v>4.6799999999999994E-2</v>
      </c>
      <c r="I39" s="7">
        <v>3.6503997664456646E-2</v>
      </c>
      <c r="J39" s="7">
        <v>3.8165044444150018E-2</v>
      </c>
      <c r="K39" s="7">
        <v>2.8590625643074123E-2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2.8592301955152152E-2</v>
      </c>
      <c r="G40" s="6" t="s">
        <v>115</v>
      </c>
      <c r="H40" s="7">
        <v>4.6799999999999994E-2</v>
      </c>
      <c r="I40" s="7">
        <v>3.6503997664456646E-2</v>
      </c>
      <c r="J40" s="7">
        <v>3.8165044444150024E-2</v>
      </c>
      <c r="K40" s="7">
        <v>2.8591624606501286E-2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1.6644281247249627E-2</v>
      </c>
      <c r="G41" s="6" t="s">
        <v>116</v>
      </c>
      <c r="H41" s="7">
        <v>2.0299999999999999E-2</v>
      </c>
      <c r="I41" s="7">
        <v>3.2289981966089849E-2</v>
      </c>
      <c r="J41" s="7">
        <v>3.378622877891653E-2</v>
      </c>
      <c r="K41" s="7">
        <v>1.6644281247249627E-2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1.8863450543137355E-2</v>
      </c>
      <c r="G42" s="6" t="s">
        <v>117</v>
      </c>
      <c r="H42" s="7">
        <v>2.0999999999999998E-2</v>
      </c>
      <c r="I42" s="7">
        <v>3.1594392148601304E-2</v>
      </c>
      <c r="J42" s="7">
        <v>3.3063436125207089E-2</v>
      </c>
      <c r="K42" s="7">
        <v>1.8863412864632206E-2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2.1370042559780485E-2</v>
      </c>
      <c r="G43" s="6" t="s">
        <v>118</v>
      </c>
      <c r="H43" s="7">
        <v>2.0299999999999999E-2</v>
      </c>
      <c r="I43" s="7">
        <v>3.617559949116092E-2</v>
      </c>
      <c r="J43" s="7">
        <v>3.7823803412176962E-2</v>
      </c>
      <c r="K43" s="7">
        <v>2.1369222278699085E-2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1.599598935789881E-2</v>
      </c>
      <c r="G44" s="6" t="s">
        <v>119</v>
      </c>
      <c r="H44" s="7">
        <v>2.5700000000000001E-2</v>
      </c>
      <c r="I44" s="7">
        <v>3.1053312679887618E-2</v>
      </c>
      <c r="J44" s="7">
        <v>3.2501196346494843E-2</v>
      </c>
      <c r="K44" s="7">
        <v>1.5995637161289916E-2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2.2486295331092799E-2</v>
      </c>
      <c r="G45" s="6" t="s">
        <v>120</v>
      </c>
      <c r="H45" s="7">
        <v>2.0299999999999999E-2</v>
      </c>
      <c r="I45" s="7">
        <v>3.916855984684911E-2</v>
      </c>
      <c r="J45" s="7">
        <v>4.0933811212097951E-2</v>
      </c>
      <c r="K45" s="7">
        <v>2.2486291749736799E-2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2.3564085264584617E-2</v>
      </c>
      <c r="G46" s="6" t="s">
        <v>121</v>
      </c>
      <c r="H46" s="7">
        <v>4.8100000000000004E-2</v>
      </c>
      <c r="I46" s="7">
        <v>3.3560763095557195E-2</v>
      </c>
      <c r="J46" s="7">
        <v>3.510670708633036E-2</v>
      </c>
      <c r="K46" s="7">
        <v>2.3563255122445448E-2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1.8869217274953345E-2</v>
      </c>
      <c r="G47" s="6" t="s">
        <v>122</v>
      </c>
      <c r="H47" s="7">
        <v>3.0499999999999999E-2</v>
      </c>
      <c r="I47" s="7">
        <v>3.0927644502239671E-2</v>
      </c>
      <c r="J47" s="7">
        <v>3.2370613590213357E-2</v>
      </c>
      <c r="K47" s="7">
        <v>1.8869082270585466E-2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1.8869217274953349E-2</v>
      </c>
      <c r="G48" s="6" t="s">
        <v>123</v>
      </c>
      <c r="H48" s="7">
        <v>3.0899999999999997E-2</v>
      </c>
      <c r="I48" s="7">
        <v>3.0927644502239671E-2</v>
      </c>
      <c r="J48" s="7">
        <v>3.2370613590213357E-2</v>
      </c>
      <c r="K48" s="7">
        <v>1.8869215008636409E-2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2.1293230165019519E-2</v>
      </c>
      <c r="G49" s="6" t="s">
        <v>124</v>
      </c>
      <c r="H49" s="7">
        <v>2.8499999999999998E-2</v>
      </c>
      <c r="I49" s="7">
        <v>3.2436129549806479E-2</v>
      </c>
      <c r="J49" s="7">
        <v>3.3938091841330467E-2</v>
      </c>
      <c r="K49" s="7">
        <v>2.1293230165019519E-2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2.2913742125153475E-2</v>
      </c>
      <c r="G50" s="6" t="s">
        <v>125</v>
      </c>
      <c r="H50" s="7">
        <v>2.0299999999999999E-2</v>
      </c>
      <c r="I50" s="7">
        <v>3.8584007339884707E-2</v>
      </c>
      <c r="J50" s="7">
        <v>4.0326398269702107E-2</v>
      </c>
      <c r="K50" s="7">
        <v>2.2913674058285559E-2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2.138865415563113E-2</v>
      </c>
      <c r="G51" s="6" t="s">
        <v>126</v>
      </c>
      <c r="H51" s="7">
        <v>4.2999999999999997E-2</v>
      </c>
      <c r="I51" s="7">
        <v>3.2386720573641545E-2</v>
      </c>
      <c r="J51" s="7">
        <v>3.3886750599550569E-2</v>
      </c>
      <c r="K51" s="7">
        <v>2.1387471156834394E-2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7.6363410965666796E-3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7.6363410965666796E-3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3.4148773188136874E-2</v>
      </c>
      <c r="G53" s="6" t="s">
        <v>127</v>
      </c>
      <c r="H53" s="7">
        <v>5.8599999999999999E-2</v>
      </c>
      <c r="I53" s="7">
        <v>3.9257589819820693E-2</v>
      </c>
      <c r="J53" s="7">
        <v>4.1026322932088549E-2</v>
      </c>
      <c r="K53" s="7">
        <v>3.4148772284291633E-2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2.5122808181972468E-2</v>
      </c>
      <c r="G54" s="6" t="s">
        <v>128</v>
      </c>
      <c r="H54" s="7">
        <v>4.2999999999999997E-2</v>
      </c>
      <c r="I54" s="7">
        <v>3.4006000658754719E-2</v>
      </c>
      <c r="J54" s="7">
        <v>3.5569356814293004E-2</v>
      </c>
      <c r="K54" s="7">
        <v>2.51227106683641E-2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1.9640862627789753E-2</v>
      </c>
      <c r="G55" s="6" t="s">
        <v>129</v>
      </c>
      <c r="H55" s="7">
        <v>2.0299999999999999E-2</v>
      </c>
      <c r="I55" s="7">
        <v>3.6329663129788227E-2</v>
      </c>
      <c r="J55" s="7">
        <v>3.7983892107272613E-2</v>
      </c>
      <c r="K55" s="7">
        <v>1.9640862627789753E-2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3.4287050234710334E-2</v>
      </c>
      <c r="G56" s="6" t="s">
        <v>130</v>
      </c>
      <c r="H56" s="7">
        <v>5.8800000000000005E-2</v>
      </c>
      <c r="I56" s="7">
        <v>3.9341031925970202E-2</v>
      </c>
      <c r="J56" s="7">
        <v>4.1113028257293946E-2</v>
      </c>
      <c r="K56" s="7">
        <v>3.4286976248636351E-2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1.9065619952596816E-2</v>
      </c>
      <c r="G57" s="6" t="s">
        <v>131</v>
      </c>
      <c r="H57" s="7">
        <v>2.0299999999999999E-2</v>
      </c>
      <c r="I57" s="7">
        <v>3.5256882695740357E-2</v>
      </c>
      <c r="J57" s="7">
        <v>3.6869157823822885E-2</v>
      </c>
      <c r="K57" s="7">
        <v>1.9065581214195104E-2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1.7244281605080153E-2</v>
      </c>
      <c r="G58" s="6" t="s">
        <v>132</v>
      </c>
      <c r="H58" s="7">
        <v>2.1700000000000001E-2</v>
      </c>
      <c r="I58" s="7">
        <v>3.3397410950663044E-2</v>
      </c>
      <c r="J58" s="7">
        <v>3.4936966633942107E-2</v>
      </c>
      <c r="K58" s="7">
        <v>1.7244280585214482E-2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2.5233747936740301E-2</v>
      </c>
      <c r="G59" s="6" t="s">
        <v>133</v>
      </c>
      <c r="H59" s="7">
        <v>3.3099999999999997E-2</v>
      </c>
      <c r="I59" s="7">
        <v>3.4526618283836616E-2</v>
      </c>
      <c r="J59" s="7">
        <v>3.6110334536134152E-2</v>
      </c>
      <c r="K59" s="7">
        <v>2.5233747936740301E-2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1.6408383437425428E-2</v>
      </c>
      <c r="G60" s="6" t="s">
        <v>134</v>
      </c>
      <c r="H60" s="7">
        <v>2.0299999999999999E-2</v>
      </c>
      <c r="I60" s="7">
        <v>3.2139574960278285E-2</v>
      </c>
      <c r="J60" s="7">
        <v>3.3629939718706384E-2</v>
      </c>
      <c r="K60" s="7">
        <v>1.6407706451306389E-2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2.7968324321926714E-2</v>
      </c>
      <c r="G61" s="6" t="s">
        <v>135</v>
      </c>
      <c r="H61" s="7">
        <v>4.53E-2</v>
      </c>
      <c r="I61" s="7">
        <v>3.6169477689678861E-2</v>
      </c>
      <c r="J61" s="7">
        <v>3.7817442201837977E-2</v>
      </c>
      <c r="K61" s="7">
        <v>2.7968324321926714E-2</v>
      </c>
    </row>
    <row r="62" spans="1:11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1.0006675951270664E-2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1.0006675951270664E-2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2.3565705832169433E-2</v>
      </c>
      <c r="G63" s="6" t="s">
        <v>137</v>
      </c>
      <c r="H63" s="7">
        <v>4.82E-2</v>
      </c>
      <c r="I63" s="7">
        <v>3.3561733871689273E-2</v>
      </c>
      <c r="J63" s="7">
        <v>3.5107715827170184E-2</v>
      </c>
      <c r="K63" s="7">
        <v>2.3565574828009233E-2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2.5315832689084491E-2</v>
      </c>
      <c r="G64" s="6" t="s">
        <v>138</v>
      </c>
      <c r="H64" s="7">
        <v>4.0599999999999997E-2</v>
      </c>
      <c r="I64" s="7">
        <v>3.4797034839214473E-2</v>
      </c>
      <c r="J64" s="7">
        <v>3.6391326429279197E-2</v>
      </c>
      <c r="K64" s="7">
        <v>2.5314234864340143E-2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2.7756533545447829E-2</v>
      </c>
      <c r="G65" s="6" t="s">
        <v>139</v>
      </c>
      <c r="H65" s="7">
        <v>2.9699999999999997E-2</v>
      </c>
      <c r="I65" s="7">
        <v>3.542915090507201E-2</v>
      </c>
      <c r="J65" s="7">
        <v>3.7048163026374814E-2</v>
      </c>
      <c r="K65" s="7">
        <v>2.7755138020992488E-2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2.0525726095057231E-2</v>
      </c>
      <c r="G66" s="6" t="s">
        <v>140</v>
      </c>
      <c r="H66" s="7">
        <v>3.6900000000000002E-2</v>
      </c>
      <c r="I66" s="7">
        <v>3.1586061348163837E-2</v>
      </c>
      <c r="J66" s="7">
        <v>3.3054779527303658E-2</v>
      </c>
      <c r="K66" s="7">
        <v>2.0525726095057231E-2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2.0755631054889465E-2</v>
      </c>
      <c r="G67" s="6" t="s">
        <v>141</v>
      </c>
      <c r="H67" s="7">
        <v>3.8800000000000001E-2</v>
      </c>
      <c r="I67" s="7">
        <v>3.1728255444785337E-2</v>
      </c>
      <c r="J67" s="7">
        <v>3.3202534491299465E-2</v>
      </c>
      <c r="K67" s="7">
        <v>2.0753931152118908E-2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2.1197925755798333E-2</v>
      </c>
      <c r="G68" s="6" t="s">
        <v>142</v>
      </c>
      <c r="H68" s="7">
        <v>2.0299999999999999E-2</v>
      </c>
      <c r="I68" s="7">
        <v>3.6476146814268938E-2</v>
      </c>
      <c r="J68" s="7">
        <v>3.8136104414539011E-2</v>
      </c>
      <c r="K68" s="7">
        <v>2.1197256580440943E-2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2.9569516030083558E-2</v>
      </c>
      <c r="G69" s="6" t="s">
        <v>143</v>
      </c>
      <c r="H69" s="7">
        <v>2.69E-2</v>
      </c>
      <c r="I69" s="7">
        <v>3.6454816319273248E-2</v>
      </c>
      <c r="J69" s="7">
        <v>3.8113939735449055E-2</v>
      </c>
      <c r="K69" s="7">
        <v>2.9568924734527706E-2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1.4049256090518712E-2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1.4049256090518712E-2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1.5804252938542363E-2</v>
      </c>
      <c r="G71" s="6" t="s">
        <v>145</v>
      </c>
      <c r="H71" s="7">
        <v>2.3599999999999999E-2</v>
      </c>
      <c r="I71" s="7">
        <v>3.0649376497674477E-2</v>
      </c>
      <c r="J71" s="7">
        <v>3.2081463196683598E-2</v>
      </c>
      <c r="K71" s="7">
        <v>1.5804252938542363E-2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1.5804252938542363E-2</v>
      </c>
      <c r="G72" s="6" t="s">
        <v>146</v>
      </c>
      <c r="H72" s="7">
        <v>2.3599999999999999E-2</v>
      </c>
      <c r="I72" s="7">
        <v>3.0649376497674477E-2</v>
      </c>
      <c r="J72" s="7">
        <v>3.2081463196683598E-2</v>
      </c>
      <c r="K72" s="7">
        <v>1.5803688476296367E-2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2.5479076109304985E-2</v>
      </c>
      <c r="G73" s="6" t="s">
        <v>147</v>
      </c>
      <c r="H73" s="7">
        <v>4.3700000000000003E-2</v>
      </c>
      <c r="I73" s="7">
        <v>3.4193733224542514E-2</v>
      </c>
      <c r="J73" s="7">
        <v>3.5764431146898049E-2</v>
      </c>
      <c r="K73" s="7">
        <v>2.5478882747941838E-2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2.2988274042510689E-2</v>
      </c>
      <c r="G74" s="6" t="s">
        <v>148</v>
      </c>
      <c r="H74" s="7">
        <v>4.6899999999999997E-2</v>
      </c>
      <c r="I74" s="7">
        <v>3.3204464471754701E-2</v>
      </c>
      <c r="J74" s="7">
        <v>3.4736474484678648E-2</v>
      </c>
      <c r="K74" s="7">
        <v>2.2988108522080736E-2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1.5880408903079474E-2</v>
      </c>
      <c r="G75" s="6" t="s">
        <v>149</v>
      </c>
      <c r="H75" s="7">
        <v>2.0299999999999999E-2</v>
      </c>
      <c r="I75" s="7">
        <v>3.1748988884126354E-2</v>
      </c>
      <c r="J75" s="7">
        <v>3.3224078765331434E-2</v>
      </c>
      <c r="K75" s="7">
        <v>1.5879518734838775E-2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1.6559100633517586E-2</v>
      </c>
      <c r="G76" s="6" t="s">
        <v>150</v>
      </c>
      <c r="H76" s="7">
        <v>2.0299999999999999E-2</v>
      </c>
      <c r="I76" s="7">
        <v>3.2230523968711122E-2</v>
      </c>
      <c r="J76" s="7">
        <v>3.3724445522995986E-2</v>
      </c>
      <c r="K76" s="7">
        <v>1.6559100633517586E-2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2.4125865082717194E-2</v>
      </c>
      <c r="G77" s="6" t="s">
        <v>151</v>
      </c>
      <c r="H77" s="7">
        <v>3.3299999999999996E-2</v>
      </c>
      <c r="I77" s="7">
        <v>3.3978031460885461E-2</v>
      </c>
      <c r="J77" s="7">
        <v>3.5540293808708719E-2</v>
      </c>
      <c r="K77" s="7">
        <v>2.412553691612896E-2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2.2703854479259798E-2</v>
      </c>
      <c r="G78" s="6" t="s">
        <v>152</v>
      </c>
      <c r="H78" s="7">
        <v>3.8800000000000001E-2</v>
      </c>
      <c r="I78" s="7">
        <v>3.2624716726864691E-2</v>
      </c>
      <c r="J78" s="7">
        <v>3.4134054206986751E-2</v>
      </c>
      <c r="K78" s="7">
        <v>2.2703760515492385E-2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2.635415252908738E-2</v>
      </c>
      <c r="G79" s="6" t="s">
        <v>153</v>
      </c>
      <c r="H79" s="7">
        <v>3.3500000000000002E-2</v>
      </c>
      <c r="I79" s="7">
        <v>3.5169996102727571E-2</v>
      </c>
      <c r="J79" s="7">
        <v>3.6778873306199798E-2</v>
      </c>
      <c r="K79" s="7">
        <v>2.6351441737884802E-2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2.635415252908738E-2</v>
      </c>
      <c r="G80" s="6" t="s">
        <v>154</v>
      </c>
      <c r="H80" s="7">
        <v>3.3500000000000002E-2</v>
      </c>
      <c r="I80" s="7">
        <v>3.5169996102727571E-2</v>
      </c>
      <c r="J80" s="7">
        <v>3.6778873306199798E-2</v>
      </c>
      <c r="K80" s="7">
        <v>2.6353755632931759E-2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2.0615054224495281E-2</v>
      </c>
      <c r="G81" s="6" t="s">
        <v>155</v>
      </c>
      <c r="H81" s="7">
        <v>3.9800000000000002E-2</v>
      </c>
      <c r="I81" s="7">
        <v>3.2291829499244869E-2</v>
      </c>
      <c r="J81" s="7">
        <v>3.3788148564626953E-2</v>
      </c>
      <c r="K81" s="7">
        <v>2.0615054211689493E-2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2.3485213166093234E-2</v>
      </c>
      <c r="G82" s="6" t="s">
        <v>156</v>
      </c>
      <c r="H82" s="7">
        <v>3.7999999999999999E-2</v>
      </c>
      <c r="I82" s="7">
        <v>3.3052967317524454E-2</v>
      </c>
      <c r="J82" s="7">
        <v>3.4579052642980529E-2</v>
      </c>
      <c r="K82" s="7">
        <v>2.3484858192626291E-2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1.4993648413750804E-2</v>
      </c>
      <c r="G83" s="6" t="s">
        <v>157</v>
      </c>
      <c r="H83" s="7">
        <v>2.0299999999999999E-2</v>
      </c>
      <c r="I83" s="7">
        <v>3.0518238902345063E-2</v>
      </c>
      <c r="J83" s="7">
        <v>3.1945197127017072E-2</v>
      </c>
      <c r="K83" s="7">
        <v>1.4993269181871993E-2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7.6832458701572535E-3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7.6832458701572535E-3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2.7044997352043659E-2</v>
      </c>
      <c r="G85" s="6" t="s">
        <v>159</v>
      </c>
      <c r="H85" s="7">
        <v>3.1099999999999999E-2</v>
      </c>
      <c r="I85" s="7">
        <v>3.5033255317618001E-2</v>
      </c>
      <c r="J85" s="7">
        <v>3.6636784919546139E-2</v>
      </c>
      <c r="K85" s="7">
        <v>2.7043478809104009E-2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2.1424423221340305E-2</v>
      </c>
      <c r="G86" s="6" t="s">
        <v>65</v>
      </c>
      <c r="H86" s="7">
        <v>2.0299999999999999E-2</v>
      </c>
      <c r="I86" s="7">
        <v>3.618903851834137E-2</v>
      </c>
      <c r="J86" s="7">
        <v>3.7837768007222501E-2</v>
      </c>
      <c r="K86" s="7">
        <v>2.1422074687152071E-2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1.0712211610670153E-2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1.0712211610670153E-2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1.550600226212556E-2</v>
      </c>
      <c r="G88" s="6" t="s">
        <v>161</v>
      </c>
      <c r="H88" s="7">
        <v>2.2199999999999998E-2</v>
      </c>
      <c r="I88" s="7">
        <v>3.057316211238495E-2</v>
      </c>
      <c r="J88" s="7">
        <v>3.200226825102849E-2</v>
      </c>
      <c r="K88" s="7">
        <v>1.5505941198576012E-2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1.6753181046711644E-2</v>
      </c>
      <c r="G89" s="6" t="s">
        <v>162</v>
      </c>
      <c r="H89" s="7">
        <v>2.4999999999999998E-2</v>
      </c>
      <c r="I89" s="7">
        <v>3.0608399414731279E-2</v>
      </c>
      <c r="J89" s="7">
        <v>3.2038883599085799E-2</v>
      </c>
      <c r="K89" s="7">
        <v>1.6752958535919998E-2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2.1023193383709744E-2</v>
      </c>
      <c r="G90" s="6" t="s">
        <v>163</v>
      </c>
      <c r="H90" s="7">
        <v>2.0299999999999999E-2</v>
      </c>
      <c r="I90" s="7">
        <v>3.6257229065170066E-2</v>
      </c>
      <c r="J90" s="7">
        <v>3.7908625321491654E-2</v>
      </c>
      <c r="K90" s="7">
        <v>2.1023193383709744E-2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2.6597327062792931E-2</v>
      </c>
      <c r="G91" s="6" t="s">
        <v>164</v>
      </c>
      <c r="H91" s="7">
        <v>3.0699999999999998E-2</v>
      </c>
      <c r="I91" s="7">
        <v>3.5244641669837158E-2</v>
      </c>
      <c r="J91" s="7">
        <v>3.6856438080988457E-2</v>
      </c>
      <c r="K91" s="7">
        <v>2.6596015811453839E-2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2.1682109892537948E-2</v>
      </c>
      <c r="G92" s="6" t="s">
        <v>165</v>
      </c>
      <c r="H92" s="7">
        <v>2.7299999999999998E-2</v>
      </c>
      <c r="I92" s="7">
        <v>3.2704663726233874E-2</v>
      </c>
      <c r="J92" s="7">
        <v>3.4217127740234832E-2</v>
      </c>
      <c r="K92" s="7">
        <v>2.1681728091971959E-2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1.7834813920252775E-2</v>
      </c>
      <c r="G93" s="6" t="s">
        <v>166</v>
      </c>
      <c r="H93" s="7">
        <v>2.0299999999999999E-2</v>
      </c>
      <c r="I93" s="7">
        <v>3.4111010455706657E-2</v>
      </c>
      <c r="J93" s="7">
        <v>3.5678473290549691E-2</v>
      </c>
      <c r="K93" s="7">
        <v>1.7834783048471553E-2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2.2905292058400424E-2</v>
      </c>
      <c r="G94" s="6" t="s">
        <v>167</v>
      </c>
      <c r="H94" s="7">
        <v>3.6400000000000002E-2</v>
      </c>
      <c r="I94" s="7">
        <v>3.339727069071665E-2</v>
      </c>
      <c r="J94" s="7">
        <v>3.4936820888768282E-2</v>
      </c>
      <c r="K94" s="7">
        <v>2.2903723336702014E-2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2.3498531571932879E-2</v>
      </c>
      <c r="G95" s="6" t="s">
        <v>168</v>
      </c>
      <c r="H95" s="7">
        <v>4.8000000000000001E-2</v>
      </c>
      <c r="I95" s="7">
        <v>3.3521168512109595E-2</v>
      </c>
      <c r="J95" s="7">
        <v>3.5065564054441348E-2</v>
      </c>
      <c r="K95" s="7">
        <v>2.3498531571932879E-2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7.9657577142099832E-3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7.9657577142099832E-3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1.5931515428419966E-2</v>
      </c>
      <c r="G97" s="6" t="s">
        <v>170</v>
      </c>
      <c r="H97" s="7">
        <v>2.18E-2</v>
      </c>
      <c r="I97" s="7">
        <v>3.0671755699134839E-2</v>
      </c>
      <c r="J97" s="7">
        <v>3.2104717594612878E-2</v>
      </c>
      <c r="K97" s="7">
        <v>1.5931515428419966E-2</v>
      </c>
    </row>
    <row r="98" spans="1:11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1.0616181032593869E-2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1.0616181032593869E-2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1.0616181032593867E-2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1.0616181032593867E-2</v>
      </c>
    </row>
    <row r="100" spans="1:11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1.065019047806137E-2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1.065019047806137E-2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2.1243127679702482E-2</v>
      </c>
      <c r="G101" s="6" t="s">
        <v>174</v>
      </c>
      <c r="H101" s="7">
        <v>4.4299999999999999E-2</v>
      </c>
      <c r="I101" s="7">
        <v>3.2164340549133655E-2</v>
      </c>
      <c r="J101" s="7">
        <v>3.3655673829872765E-2</v>
      </c>
      <c r="K101" s="7">
        <v>2.1243104101546818E-2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2.1249850468459903E-2</v>
      </c>
      <c r="G102" s="6" t="s">
        <v>175</v>
      </c>
      <c r="H102" s="7">
        <v>4.4499999999999998E-2</v>
      </c>
      <c r="I102" s="7">
        <v>3.2232031245495819E-2</v>
      </c>
      <c r="J102" s="7">
        <v>3.372601174573199E-2</v>
      </c>
      <c r="K102" s="7">
        <v>2.1249489028198645E-2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2.5039565851444831E-2</v>
      </c>
      <c r="G103" s="6" t="s">
        <v>176</v>
      </c>
      <c r="H103" s="7">
        <v>3.27E-2</v>
      </c>
      <c r="I103" s="7">
        <v>3.4424367321116096E-2</v>
      </c>
      <c r="J103" s="7">
        <v>3.600408478544638E-2</v>
      </c>
      <c r="K103" s="7">
        <v>2.5039120580135892E-2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7.6475569976223057E-3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7.6475569976223057E-3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1.8718025654495513E-2</v>
      </c>
      <c r="G105" s="6" t="s">
        <v>178</v>
      </c>
      <c r="H105" s="7">
        <v>2.0299999999999999E-2</v>
      </c>
      <c r="I105" s="7">
        <v>3.5057292514792324E-2</v>
      </c>
      <c r="J105" s="7">
        <v>3.6661762153393666E-2</v>
      </c>
      <c r="K105" s="7">
        <v>1.8718023892854634E-2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1.968203493944384E-2</v>
      </c>
      <c r="G106" s="6" t="s">
        <v>179</v>
      </c>
      <c r="H106" s="7">
        <v>2.0299999999999999E-2</v>
      </c>
      <c r="I106" s="7">
        <v>3.5496494255049846E-2</v>
      </c>
      <c r="J106" s="7">
        <v>3.7118140011972313E-2</v>
      </c>
      <c r="K106" s="7">
        <v>1.9682010988345246E-2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2.9476061641990521E-2</v>
      </c>
      <c r="G107" s="6" t="s">
        <v>180</v>
      </c>
      <c r="H107" s="7">
        <v>5.0599999999999999E-2</v>
      </c>
      <c r="I107" s="7">
        <v>3.6437881831391544E-2</v>
      </c>
      <c r="J107" s="7">
        <v>3.8096342980684275E-2</v>
      </c>
      <c r="K107" s="7">
        <v>2.9475598035970607E-2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2.5119096705864666E-2</v>
      </c>
      <c r="G108" s="6" t="s">
        <v>181</v>
      </c>
      <c r="H108" s="7">
        <v>4.02E-2</v>
      </c>
      <c r="I108" s="7">
        <v>3.4658136103302956E-2</v>
      </c>
      <c r="J108" s="7">
        <v>3.6246995699584429E-2</v>
      </c>
      <c r="K108" s="7">
        <v>2.5119069885680741E-2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2.5119096705864666E-2</v>
      </c>
      <c r="G109" s="6" t="s">
        <v>182</v>
      </c>
      <c r="H109" s="7">
        <v>4.02E-2</v>
      </c>
      <c r="I109" s="7">
        <v>3.4658136103302956E-2</v>
      </c>
      <c r="J109" s="7">
        <v>3.6246995699584422E-2</v>
      </c>
      <c r="K109" s="7">
        <v>2.5119031287502397E-2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1.8957356423764414E-2</v>
      </c>
      <c r="G110" s="6" t="s">
        <v>183</v>
      </c>
      <c r="H110" s="7">
        <v>2.9699999999999997E-2</v>
      </c>
      <c r="I110" s="7">
        <v>3.2619373274729566E-2</v>
      </c>
      <c r="J110" s="7">
        <v>3.412850178535605E-2</v>
      </c>
      <c r="K110" s="7">
        <v>1.8957327131320888E-2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3.3190403207906366E-2</v>
      </c>
      <c r="G111" s="6" t="s">
        <v>184</v>
      </c>
      <c r="H111" s="7">
        <v>5.6900000000000006E-2</v>
      </c>
      <c r="I111" s="7">
        <v>3.8679269616992154E-2</v>
      </c>
      <c r="J111" s="7">
        <v>4.0425386024177154E-2</v>
      </c>
      <c r="K111" s="7">
        <v>3.3190029699855725E-2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2.2708740066046899E-2</v>
      </c>
      <c r="G112" s="6" t="s">
        <v>185</v>
      </c>
      <c r="H112" s="7">
        <v>2.0299999999999999E-2</v>
      </c>
      <c r="I112" s="7">
        <v>3.9665124969455151E-2</v>
      </c>
      <c r="J112" s="7">
        <v>4.1449795796236685E-2</v>
      </c>
      <c r="K112" s="7">
        <v>2.2708695145113728E-2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1.6183881536655387E-2</v>
      </c>
      <c r="G113" s="6" t="s">
        <v>186</v>
      </c>
      <c r="H113" s="7">
        <v>2.2499999999999999E-2</v>
      </c>
      <c r="I113" s="7">
        <v>3.052804426678447E-2</v>
      </c>
      <c r="J113" s="7">
        <v>3.1955385955555901E-2</v>
      </c>
      <c r="K113" s="7">
        <v>1.6183871983730464E-2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3.6183694569025725E-2</v>
      </c>
      <c r="G114" s="6" t="s">
        <v>187</v>
      </c>
      <c r="H114" s="7">
        <v>6.2100000000000002E-2</v>
      </c>
      <c r="I114" s="7">
        <v>4.0485545797169578E-2</v>
      </c>
      <c r="J114" s="7">
        <v>4.2302301299211469E-2</v>
      </c>
      <c r="K114" s="7">
        <v>3.618285301179533E-2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1.8673565897430997E-2</v>
      </c>
      <c r="G115" s="6" t="s">
        <v>188</v>
      </c>
      <c r="H115" s="7">
        <v>2.29E-2</v>
      </c>
      <c r="I115" s="7">
        <v>3.3404738545217014E-2</v>
      </c>
      <c r="J115" s="7">
        <v>3.4944580793005123E-2</v>
      </c>
      <c r="K115" s="7">
        <v>1.8673564261542947E-2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2.0398385211102502E-2</v>
      </c>
      <c r="G116" s="6" t="s">
        <v>189</v>
      </c>
      <c r="H116" s="7">
        <v>2.0299999999999999E-2</v>
      </c>
      <c r="I116" s="7">
        <v>3.5774952451664885E-2</v>
      </c>
      <c r="J116" s="7">
        <v>3.7407488035503214E-2</v>
      </c>
      <c r="K116" s="7">
        <v>2.0398385211102502E-2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2.1122903240164595E-2</v>
      </c>
      <c r="G117" s="6" t="s">
        <v>190</v>
      </c>
      <c r="H117" s="7">
        <v>3.5699999999999996E-2</v>
      </c>
      <c r="I117" s="7">
        <v>3.1807905968831422E-2</v>
      </c>
      <c r="J117" s="7">
        <v>3.3285299954791264E-2</v>
      </c>
      <c r="K117" s="7">
        <v>2.1122899075709897E-2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1.5983087108691438E-2</v>
      </c>
      <c r="G118" s="6" t="s">
        <v>191</v>
      </c>
      <c r="H118" s="7">
        <v>2.0500000000000001E-2</v>
      </c>
      <c r="I118" s="7">
        <v>3.1807356167287262E-2</v>
      </c>
      <c r="J118" s="7">
        <v>3.3284728651837826E-2</v>
      </c>
      <c r="K118" s="7">
        <v>1.598294161776713E-2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2.6022340482756305E-2</v>
      </c>
      <c r="G119" s="6" t="s">
        <v>192</v>
      </c>
      <c r="H119" s="7">
        <v>4.4600000000000001E-2</v>
      </c>
      <c r="I119" s="7">
        <v>3.4502713502371524E-2</v>
      </c>
      <c r="J119" s="7">
        <v>3.6085494896454143E-2</v>
      </c>
      <c r="K119" s="7">
        <v>2.602232799570546E-2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1.8940648663660131E-2</v>
      </c>
      <c r="G120" s="6" t="s">
        <v>193</v>
      </c>
      <c r="H120" s="7">
        <v>2.18E-2</v>
      </c>
      <c r="I120" s="7">
        <v>3.3701575425823846E-2</v>
      </c>
      <c r="J120" s="7">
        <v>3.5253026246429509E-2</v>
      </c>
      <c r="K120" s="7">
        <v>1.894053834381668E-2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2.2253877529883784E-2</v>
      </c>
      <c r="G121" s="6" t="s">
        <v>194</v>
      </c>
      <c r="H121" s="7">
        <v>3.7900000000000003E-2</v>
      </c>
      <c r="I121" s="7">
        <v>3.2401720677805043E-2</v>
      </c>
      <c r="J121" s="7">
        <v>3.3902337321526171E-2</v>
      </c>
      <c r="K121" s="7">
        <v>2.2253554958515206E-2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1.8448791288341374E-2</v>
      </c>
      <c r="G122" s="6" t="s">
        <v>195</v>
      </c>
      <c r="H122" s="7">
        <v>3.27E-2</v>
      </c>
      <c r="I122" s="7">
        <v>3.1913896175258499E-2</v>
      </c>
      <c r="J122" s="7">
        <v>3.3395435181967595E-2</v>
      </c>
      <c r="K122" s="7">
        <v>1.8448302231191406E-2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2.4518370396281963E-2</v>
      </c>
      <c r="G123" s="6" t="s">
        <v>196</v>
      </c>
      <c r="H123" s="7">
        <v>3.3000000000000002E-2</v>
      </c>
      <c r="I123" s="7">
        <v>3.4180082583213367E-2</v>
      </c>
      <c r="J123" s="7">
        <v>3.5750246661986021E-2</v>
      </c>
      <c r="K123" s="7">
        <v>2.4516184607253549E-2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3.6183694569025732E-2</v>
      </c>
      <c r="G124" s="6" t="s">
        <v>197</v>
      </c>
      <c r="H124" s="7">
        <v>6.2100000000000002E-2</v>
      </c>
      <c r="I124" s="7">
        <v>4.0485545797169578E-2</v>
      </c>
      <c r="J124" s="7">
        <v>4.2302301299211462E-2</v>
      </c>
      <c r="K124" s="7">
        <v>3.6183311686101831E-2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2.2937898722333653E-2</v>
      </c>
      <c r="G125" s="6" t="s">
        <v>198</v>
      </c>
      <c r="H125" s="7">
        <v>4.6199999999999998E-2</v>
      </c>
      <c r="I125" s="7">
        <v>3.316013126991775E-2</v>
      </c>
      <c r="J125" s="7">
        <v>3.4690407518490361E-2</v>
      </c>
      <c r="K125" s="7">
        <v>2.2937181658045865E-2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2.2381248261152339E-2</v>
      </c>
      <c r="G126" s="6" t="s">
        <v>199</v>
      </c>
      <c r="H126" s="7">
        <v>4.53E-2</v>
      </c>
      <c r="I126" s="7">
        <v>3.2824085103218333E-2</v>
      </c>
      <c r="J126" s="7">
        <v>3.4341219398580085E-2</v>
      </c>
      <c r="K126" s="7">
        <v>2.2381238411261217E-2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3.086319315184179E-2</v>
      </c>
      <c r="G127" s="6" t="s">
        <v>200</v>
      </c>
      <c r="H127" s="7">
        <v>5.2599999999999994E-2</v>
      </c>
      <c r="I127" s="7">
        <v>3.7148486626419293E-2</v>
      </c>
      <c r="J127" s="7">
        <v>3.8834737811406783E-2</v>
      </c>
      <c r="K127" s="7">
        <v>3.0862683920890571E-2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2.8721979471776623E-2</v>
      </c>
      <c r="G128" s="6" t="s">
        <v>201</v>
      </c>
      <c r="H128" s="7">
        <v>4.7100000000000003E-2</v>
      </c>
      <c r="I128" s="7">
        <v>3.6538325789779232E-2</v>
      </c>
      <c r="J128" s="7">
        <v>3.8200715059468066E-2</v>
      </c>
      <c r="K128" s="7">
        <v>2.8720716505438108E-2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1.9506315721889416E-2</v>
      </c>
      <c r="G129" s="6" t="s">
        <v>202</v>
      </c>
      <c r="H129" s="7">
        <v>3.1799999999999995E-2</v>
      </c>
      <c r="I129" s="7">
        <v>3.1107624681915511E-2</v>
      </c>
      <c r="J129" s="7">
        <v>3.2557632359626471E-2</v>
      </c>
      <c r="K129" s="7">
        <v>1.9506236740021859E-2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2.3471321831116929E-2</v>
      </c>
      <c r="G130" s="6" t="s">
        <v>203</v>
      </c>
      <c r="H130" s="7">
        <v>3.2199999999999999E-2</v>
      </c>
      <c r="I130" s="7">
        <v>3.3583052909977096E-2</v>
      </c>
      <c r="J130" s="7">
        <v>3.5129868601508116E-2</v>
      </c>
      <c r="K130" s="7">
        <v>2.3470397564484918E-2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2.6659049343097336E-2</v>
      </c>
      <c r="G131" s="6" t="s">
        <v>204</v>
      </c>
      <c r="H131" s="7">
        <v>3.0800000000000001E-2</v>
      </c>
      <c r="I131" s="7">
        <v>3.5281887454242988E-2</v>
      </c>
      <c r="J131" s="7">
        <v>3.6895140457983248E-2</v>
      </c>
      <c r="K131" s="7">
        <v>2.6658484647376232E-2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1.9031358056273612E-2</v>
      </c>
      <c r="G132" s="6" t="s">
        <v>205</v>
      </c>
      <c r="H132" s="7">
        <v>2.8799999999999999E-2</v>
      </c>
      <c r="I132" s="7">
        <v>3.2777165173128578E-2</v>
      </c>
      <c r="J132" s="7">
        <v>3.4292464543450266E-2</v>
      </c>
      <c r="K132" s="7">
        <v>1.9031328326678941E-2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2.2728393585599874E-2</v>
      </c>
      <c r="G133" s="6" t="s">
        <v>206</v>
      </c>
      <c r="H133" s="7">
        <v>4.6699999999999998E-2</v>
      </c>
      <c r="I133" s="7">
        <v>3.3056003369879947E-2</v>
      </c>
      <c r="J133" s="7">
        <v>3.4582207428004198E-2</v>
      </c>
      <c r="K133" s="7">
        <v>2.2727843629429107E-2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2.637205671261026E-2</v>
      </c>
      <c r="G134" s="6" t="s">
        <v>207</v>
      </c>
      <c r="H134" s="7">
        <v>3.0699999999999998E-2</v>
      </c>
      <c r="I134" s="7">
        <v>3.5126020479094869E-2</v>
      </c>
      <c r="J134" s="7">
        <v>3.6733177902234904E-2</v>
      </c>
      <c r="K134" s="7">
        <v>2.6371010239150321E-2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2.0813824200979353E-2</v>
      </c>
      <c r="G135" s="6" t="s">
        <v>208</v>
      </c>
      <c r="H135" s="7">
        <v>3.9599999999999996E-2</v>
      </c>
      <c r="I135" s="7">
        <v>3.1783979634029486E-2</v>
      </c>
      <c r="J135" s="7">
        <v>3.3260437918875521E-2</v>
      </c>
      <c r="K135" s="7">
        <v>2.0813557649421881E-2</v>
      </c>
    </row>
    <row r="136" spans="1:11" x14ac:dyDescent="0.25">
      <c r="A136" s="6" t="s">
        <v>74</v>
      </c>
      <c r="B136" s="7">
        <v>2.9999999999999997E-4</v>
      </c>
      <c r="C136" s="7">
        <v>6.0399736883446284E-3</v>
      </c>
      <c r="D136" s="7">
        <v>6.276182458070074E-3</v>
      </c>
      <c r="E136" s="7">
        <v>9.5775409194452845E-3</v>
      </c>
      <c r="G136" s="6" t="s">
        <v>74</v>
      </c>
      <c r="H136" s="7">
        <v>2.0500000000000001E-2</v>
      </c>
      <c r="I136" s="7">
        <v>3.3518365557781413E-2</v>
      </c>
      <c r="J136" s="7">
        <v>3.7870855838944228E-2</v>
      </c>
      <c r="K136" s="7">
        <v>9.5737703228160644E-3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1.9344015931753718E-2</v>
      </c>
      <c r="G137" s="6" t="s">
        <v>209</v>
      </c>
      <c r="H137" s="7">
        <v>2.0299999999999999E-2</v>
      </c>
      <c r="I137" s="7">
        <v>3.4201740542037416E-2</v>
      </c>
      <c r="J137" s="7">
        <v>3.5772751611223036E-2</v>
      </c>
      <c r="K137" s="7">
        <v>1.934401258733039E-2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1.5933514818290084E-2</v>
      </c>
      <c r="G138" s="6" t="s">
        <v>210</v>
      </c>
      <c r="H138" s="7">
        <v>2.6200000000000001E-2</v>
      </c>
      <c r="I138" s="7">
        <v>3.0945128301763061E-2</v>
      </c>
      <c r="J138" s="7">
        <v>3.2388781138870212E-2</v>
      </c>
      <c r="K138" s="7">
        <v>1.5931237295942188E-2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2.138865415563113E-2</v>
      </c>
      <c r="G139" s="6" t="s">
        <v>73</v>
      </c>
      <c r="H139" s="7">
        <v>4.2999999999999997E-2</v>
      </c>
      <c r="I139" s="7">
        <v>3.2386720573641545E-2</v>
      </c>
      <c r="J139" s="7">
        <v>3.3886750599550569E-2</v>
      </c>
      <c r="K139" s="7">
        <v>2.1388344867705279E-2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1.0694327077815565E-2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1.0694327077815565E-2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1.4945444179155385E-2</v>
      </c>
      <c r="G141" s="6" t="s">
        <v>212</v>
      </c>
      <c r="H141" s="7">
        <v>2.0299999999999999E-2</v>
      </c>
      <c r="I141" s="7">
        <v>3.042784521324975E-2</v>
      </c>
      <c r="J141" s="7">
        <v>3.1851268359261838E-2</v>
      </c>
      <c r="K141" s="7">
        <v>1.4944865168869594E-2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3.4215517130535208E-2</v>
      </c>
      <c r="G142" s="6" t="s">
        <v>213</v>
      </c>
      <c r="H142" s="7">
        <v>2.0299999999999999E-2</v>
      </c>
      <c r="I142" s="7">
        <v>3.9060134045367817E-2</v>
      </c>
      <c r="J142" s="7">
        <v>4.0821145139632725E-2</v>
      </c>
      <c r="K142" s="7">
        <v>3.421232459318567E-2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1.8248573670213118E-2</v>
      </c>
      <c r="G143" s="6" t="s">
        <v>214</v>
      </c>
      <c r="H143" s="7">
        <v>2.7699999999999999E-2</v>
      </c>
      <c r="I143" s="7">
        <v>3.0903266702152925E-2</v>
      </c>
      <c r="J143" s="7">
        <v>3.2345282433296894E-2</v>
      </c>
      <c r="K143" s="7">
        <v>1.8248559692632713E-2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1.8248573670213122E-2</v>
      </c>
      <c r="G144" s="6" t="s">
        <v>215</v>
      </c>
      <c r="H144" s="7">
        <v>2.7299999999999998E-2</v>
      </c>
      <c r="I144" s="7">
        <v>3.0903266702152925E-2</v>
      </c>
      <c r="J144" s="7">
        <v>3.2345282433296894E-2</v>
      </c>
      <c r="K144" s="7">
        <v>1.8248317521180505E-2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2.2344911644480117E-2</v>
      </c>
      <c r="G145" s="6" t="s">
        <v>216</v>
      </c>
      <c r="H145" s="7">
        <v>3.2299999999999995E-2</v>
      </c>
      <c r="I145" s="7">
        <v>3.3071941750852166E-2</v>
      </c>
      <c r="J145" s="7">
        <v>3.4598769120526285E-2</v>
      </c>
      <c r="K145" s="7">
        <v>2.2342937620651461E-2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2.2344911644480121E-2</v>
      </c>
      <c r="G146" s="6" t="s">
        <v>217</v>
      </c>
      <c r="H146" s="7">
        <v>3.2299999999999995E-2</v>
      </c>
      <c r="I146" s="7">
        <v>3.3071941750852166E-2</v>
      </c>
      <c r="J146" s="7">
        <v>3.4598769120526285E-2</v>
      </c>
      <c r="K146" s="7">
        <v>2.2342311103034921E-2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1.6644281247249627E-2</v>
      </c>
      <c r="G147" s="6" t="s">
        <v>218</v>
      </c>
      <c r="H147" s="7">
        <v>2.0299999999999999E-2</v>
      </c>
      <c r="I147" s="7">
        <v>3.2289981966089849E-2</v>
      </c>
      <c r="J147" s="7">
        <v>3.378622877891653E-2</v>
      </c>
      <c r="K147" s="7">
        <v>1.6644273576160697E-2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1.5607326761244452E-2</v>
      </c>
      <c r="G148" s="6" t="s">
        <v>219</v>
      </c>
      <c r="H148" s="7">
        <v>2.29E-2</v>
      </c>
      <c r="I148" s="7">
        <v>3.1474856005572989E-2</v>
      </c>
      <c r="J148" s="7">
        <v>3.2939225212595437E-2</v>
      </c>
      <c r="K148" s="7">
        <v>1.5607202858341277E-2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2.1381812192924263E-2</v>
      </c>
      <c r="G149" s="6" t="s">
        <v>220</v>
      </c>
      <c r="H149" s="7">
        <v>4.36E-2</v>
      </c>
      <c r="I149" s="7">
        <v>3.231235550876823E-2</v>
      </c>
      <c r="J149" s="7">
        <v>3.3809477296762543E-2</v>
      </c>
      <c r="K149" s="7">
        <v>2.1381580434331179E-2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2.1964974149368998E-2</v>
      </c>
      <c r="G150" s="6" t="s">
        <v>221</v>
      </c>
      <c r="H150" s="7">
        <v>2.0299999999999999E-2</v>
      </c>
      <c r="I150" s="7">
        <v>3.7371846341492182E-2</v>
      </c>
      <c r="J150" s="7">
        <v>3.9066832584979255E-2</v>
      </c>
      <c r="K150" s="7">
        <v>2.196494933277849E-2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2.6604982693799992E-2</v>
      </c>
      <c r="G151" s="6" t="s">
        <v>222</v>
      </c>
      <c r="H151" s="7">
        <v>4.5600000000000002E-2</v>
      </c>
      <c r="I151" s="7">
        <v>3.4833917052477903E-2</v>
      </c>
      <c r="J151" s="7">
        <v>3.6429651016743114E-2</v>
      </c>
      <c r="K151" s="7">
        <v>2.6604690089381346E-2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1.5446573391743535E-2</v>
      </c>
      <c r="G152" s="6" t="s">
        <v>223</v>
      </c>
      <c r="H152" s="7">
        <v>2.18E-2</v>
      </c>
      <c r="I152" s="7">
        <v>3.0557433521142499E-2</v>
      </c>
      <c r="J152" s="7">
        <v>3.1985924552605349E-2</v>
      </c>
      <c r="K152" s="7">
        <v>1.5446518475202193E-2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2.1926539497387671E-2</v>
      </c>
      <c r="G153" s="6" t="s">
        <v>224</v>
      </c>
      <c r="H153" s="7">
        <v>2.0299999999999999E-2</v>
      </c>
      <c r="I153" s="7">
        <v>3.8694679718396977E-2</v>
      </c>
      <c r="J153" s="7">
        <v>4.0441398777395048E-2</v>
      </c>
      <c r="K153" s="7">
        <v>2.1926539497387671E-2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2.0876750744893518E-2</v>
      </c>
      <c r="G154" s="6" t="s">
        <v>225</v>
      </c>
      <c r="H154" s="7">
        <v>2.8499999999999998E-2</v>
      </c>
      <c r="I154" s="7">
        <v>3.3299071098342355E-2</v>
      </c>
      <c r="J154" s="7">
        <v>3.4834780947727059E-2</v>
      </c>
      <c r="K154" s="7">
        <v>2.0876750744893518E-2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1.4958158025646491E-2</v>
      </c>
      <c r="G155" s="6" t="s">
        <v>226</v>
      </c>
      <c r="H155" s="7">
        <v>2.0299999999999999E-2</v>
      </c>
      <c r="I155" s="7">
        <v>3.0437478843287992E-2</v>
      </c>
      <c r="J155" s="7">
        <v>3.1861278737282228E-2</v>
      </c>
      <c r="K155" s="7">
        <v>1.495636045331869E-2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2.5221024041373451E-2</v>
      </c>
      <c r="G156" s="6" t="s">
        <v>227</v>
      </c>
      <c r="H156" s="7">
        <v>3.4599999999999999E-2</v>
      </c>
      <c r="I156" s="7">
        <v>3.4018427153721185E-2</v>
      </c>
      <c r="J156" s="7">
        <v>3.558226927943741E-2</v>
      </c>
      <c r="K156" s="7">
        <v>2.5220955476296394E-2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2.5221024041373458E-2</v>
      </c>
      <c r="G157" s="6" t="s">
        <v>228</v>
      </c>
      <c r="H157" s="7">
        <v>3.4599999999999999E-2</v>
      </c>
      <c r="I157" s="7">
        <v>3.4018427153721192E-2</v>
      </c>
      <c r="J157" s="7">
        <v>3.558226927943741E-2</v>
      </c>
      <c r="K157" s="7">
        <v>2.5220766327921886E-2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2.2958950904220711E-2</v>
      </c>
      <c r="G158" s="6" t="s">
        <v>229</v>
      </c>
      <c r="H158" s="7">
        <v>2.29E-2</v>
      </c>
      <c r="I158" s="7">
        <v>3.3651040617155535E-2</v>
      </c>
      <c r="J158" s="7">
        <v>3.5200515143558646E-2</v>
      </c>
      <c r="K158" s="7">
        <v>2.2958496955851445E-2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2.1906281789052868E-2</v>
      </c>
      <c r="G159" s="6" t="s">
        <v>230</v>
      </c>
      <c r="H159" s="7">
        <v>2.9499999999999998E-2</v>
      </c>
      <c r="I159" s="7">
        <v>3.2796907273873875E-2</v>
      </c>
      <c r="J159" s="7">
        <v>3.4312978710030521E-2</v>
      </c>
      <c r="K159" s="7">
        <v>2.190623587017753E-2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2.0458556701579089E-2</v>
      </c>
      <c r="G160" s="6" t="s">
        <v>231</v>
      </c>
      <c r="H160" s="7">
        <v>3.44E-2</v>
      </c>
      <c r="I160" s="7">
        <v>3.1456864984645977E-2</v>
      </c>
      <c r="J160" s="7">
        <v>3.2920530606332037E-2</v>
      </c>
      <c r="K160" s="7">
        <v>2.0457161992212081E-2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2.4434954951528431E-2</v>
      </c>
      <c r="G161" s="6" t="s">
        <v>232</v>
      </c>
      <c r="H161" s="7">
        <v>3.3799999999999997E-2</v>
      </c>
      <c r="I161" s="7">
        <v>3.4164549109925522E-2</v>
      </c>
      <c r="J161" s="7">
        <v>3.5734105712108999E-2</v>
      </c>
      <c r="K161" s="7">
        <v>2.4434661137603213E-2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1.7940794217925462E-2</v>
      </c>
      <c r="G162" s="6" t="s">
        <v>233</v>
      </c>
      <c r="H162" s="7">
        <v>2.3699999999999999E-2</v>
      </c>
      <c r="I162" s="7">
        <v>3.1012573114784968E-2</v>
      </c>
      <c r="J162" s="7">
        <v>3.2458863555486148E-2</v>
      </c>
      <c r="K162" s="7">
        <v>1.7940794216644882E-2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1.5126783281755167E-2</v>
      </c>
      <c r="G163" s="6" t="s">
        <v>234</v>
      </c>
      <c r="H163" s="7">
        <v>2.0299999999999999E-2</v>
      </c>
      <c r="I163" s="7">
        <v>3.0537272750380064E-2</v>
      </c>
      <c r="J163" s="7">
        <v>3.196497534283569E-2</v>
      </c>
      <c r="K163" s="7">
        <v>1.5126593982246755E-2</v>
      </c>
    </row>
    <row r="164" spans="1:11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8.640269153675606E-3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8.640269153675606E-3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2.1410839558008894E-2</v>
      </c>
      <c r="G165" s="6" t="s">
        <v>236</v>
      </c>
      <c r="H165" s="7">
        <v>2.0299999999999999E-2</v>
      </c>
      <c r="I165" s="7">
        <v>3.6682248132125853E-2</v>
      </c>
      <c r="J165" s="7">
        <v>3.8350265856701392E-2</v>
      </c>
      <c r="K165" s="7">
        <v>2.1410414117882377E-2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2.1410839558008894E-2</v>
      </c>
      <c r="G166" s="6" t="s">
        <v>237</v>
      </c>
      <c r="H166" s="7">
        <v>2.0299999999999999E-2</v>
      </c>
      <c r="I166" s="7">
        <v>3.6682248132125853E-2</v>
      </c>
      <c r="J166" s="7">
        <v>3.8350265856701385E-2</v>
      </c>
      <c r="K166" s="7">
        <v>2.1410751520529146E-2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2.0585056739335608E-2</v>
      </c>
      <c r="G167" s="6" t="s">
        <v>238</v>
      </c>
      <c r="H167" s="7">
        <v>3.7900000000000003E-2</v>
      </c>
      <c r="I167" s="7">
        <v>3.3237748929571792E-2</v>
      </c>
      <c r="J167" s="7">
        <v>3.4771060617178051E-2</v>
      </c>
      <c r="K167" s="7">
        <v>2.0584013537651772E-2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2.086208929977169E-2</v>
      </c>
      <c r="G168" s="6" t="s">
        <v>239</v>
      </c>
      <c r="H168" s="7">
        <v>3.8400000000000004E-2</v>
      </c>
      <c r="I168" s="7">
        <v>3.3404921868881686E-2</v>
      </c>
      <c r="J168" s="7">
        <v>3.4944771286015149E-2</v>
      </c>
      <c r="K168" s="7">
        <v>2.0862076515754651E-2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2.7932250953989428E-2</v>
      </c>
      <c r="G169" s="6" t="s">
        <v>240</v>
      </c>
      <c r="H169" s="7">
        <v>4.7899999999999998E-2</v>
      </c>
      <c r="I169" s="7">
        <v>3.561072889677367E-2</v>
      </c>
      <c r="J169" s="7">
        <v>3.7236842094379476E-2</v>
      </c>
      <c r="K169" s="7">
        <v>2.7931534738558837E-2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2.7845648374647581E-2</v>
      </c>
      <c r="G170" s="6" t="s">
        <v>241</v>
      </c>
      <c r="H170" s="7">
        <v>4.7699999999999999E-2</v>
      </c>
      <c r="I170" s="7">
        <v>3.5558469307801141E-2</v>
      </c>
      <c r="J170" s="7">
        <v>3.718253875921624E-2</v>
      </c>
      <c r="K170" s="7">
        <v>2.784532148054478E-2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1.6644281247249627E-2</v>
      </c>
      <c r="G171" s="6" t="s">
        <v>242</v>
      </c>
      <c r="H171" s="7">
        <v>2.0299999999999999E-2</v>
      </c>
      <c r="I171" s="7">
        <v>3.2289981966089849E-2</v>
      </c>
      <c r="J171" s="7">
        <v>3.378622877891653E-2</v>
      </c>
      <c r="K171" s="7">
        <v>1.6644281247249627E-2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2.2353343938291373E-2</v>
      </c>
      <c r="G172" s="6" t="s">
        <v>243</v>
      </c>
      <c r="H172" s="7">
        <v>3.3299999999999996E-2</v>
      </c>
      <c r="I172" s="7">
        <v>3.4211977540330507E-2</v>
      </c>
      <c r="J172" s="7">
        <v>3.5783388953772116E-2</v>
      </c>
      <c r="K172" s="7">
        <v>2.235311322452244E-2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2.3128870706644773E-2</v>
      </c>
      <c r="G173" s="6" t="s">
        <v>244</v>
      </c>
      <c r="H173" s="7">
        <v>4.7399999999999998E-2</v>
      </c>
      <c r="I173" s="7">
        <v>3.3297667878001508E-2</v>
      </c>
      <c r="J173" s="7">
        <v>3.4833322850830878E-2</v>
      </c>
      <c r="K173" s="7">
        <v>2.3128423546853637E-2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2.565941802519587E-2</v>
      </c>
      <c r="G174" s="6" t="s">
        <v>245</v>
      </c>
      <c r="H174" s="7">
        <v>3.2299999999999995E-2</v>
      </c>
      <c r="I174" s="7">
        <v>3.4750764482903783E-2</v>
      </c>
      <c r="J174" s="7">
        <v>3.6343246551188632E-2</v>
      </c>
      <c r="K174" s="7">
        <v>2.5659417236999688E-2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2.3305705090280647E-2</v>
      </c>
      <c r="G175" s="6" t="s">
        <v>246</v>
      </c>
      <c r="H175" s="7">
        <v>4.7699999999999999E-2</v>
      </c>
      <c r="I175" s="7">
        <v>3.3404698451746567E-2</v>
      </c>
      <c r="J175" s="7">
        <v>3.4944539131575969E-2</v>
      </c>
      <c r="K175" s="7">
        <v>2.3305698060185377E-2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2.141063707557583E-2</v>
      </c>
      <c r="G176" s="6" t="s">
        <v>247</v>
      </c>
      <c r="H176" s="7">
        <v>3.8099999999999995E-2</v>
      </c>
      <c r="I176" s="7">
        <v>3.2081512025402409E-2</v>
      </c>
      <c r="J176" s="7">
        <v>3.3569606082810712E-2</v>
      </c>
      <c r="K176" s="7">
        <v>2.1410636522365838E-2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1.6717418132716842E-2</v>
      </c>
      <c r="G177" s="6" t="s">
        <v>248</v>
      </c>
      <c r="H177" s="7">
        <v>2.4E-2</v>
      </c>
      <c r="I177" s="7">
        <v>3.0487339217801085E-2</v>
      </c>
      <c r="J177" s="7">
        <v>3.1913089030508462E-2</v>
      </c>
      <c r="K177" s="7">
        <v>1.6717382981766685E-2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2.0956152918828744E-2</v>
      </c>
      <c r="G178" s="6" t="s">
        <v>249</v>
      </c>
      <c r="H178" s="7">
        <v>2.0299999999999999E-2</v>
      </c>
      <c r="I178" s="7">
        <v>3.6004230429424203E-2</v>
      </c>
      <c r="J178" s="7">
        <v>3.7645732520708769E-2</v>
      </c>
      <c r="K178" s="7">
        <v>2.0956065465292877E-2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1.6990516878797674E-2</v>
      </c>
      <c r="G179" s="6" t="s">
        <v>250</v>
      </c>
      <c r="H179" s="7">
        <v>2.5399999999999999E-2</v>
      </c>
      <c r="I179" s="7">
        <v>3.0641898751308023E-2</v>
      </c>
      <c r="J179" s="7">
        <v>3.2073693013733695E-2</v>
      </c>
      <c r="K179" s="7">
        <v>1.6990516878797674E-2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2.2960092357960957E-2</v>
      </c>
      <c r="G180" s="6" t="s">
        <v>75</v>
      </c>
      <c r="H180" s="7">
        <v>2.0299999999999999E-2</v>
      </c>
      <c r="I180" s="7">
        <v>3.997696779826912E-2</v>
      </c>
      <c r="J180" s="7">
        <v>4.1773834044226743E-2</v>
      </c>
      <c r="K180" s="7">
        <v>2.2960074228411495E-2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2.2960092357960961E-2</v>
      </c>
      <c r="G181" s="6" t="s">
        <v>251</v>
      </c>
      <c r="H181" s="7">
        <v>2.0299999999999999E-2</v>
      </c>
      <c r="I181" s="7">
        <v>3.997696779826912E-2</v>
      </c>
      <c r="J181" s="7">
        <v>4.1773834044226743E-2</v>
      </c>
      <c r="K181" s="7">
        <v>2.2959701542889354E-2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2.2960092357960957E-2</v>
      </c>
      <c r="G182" s="6" t="s">
        <v>252</v>
      </c>
      <c r="H182" s="7">
        <v>2.0299999999999999E-2</v>
      </c>
      <c r="I182" s="7">
        <v>3.997696779826912E-2</v>
      </c>
      <c r="J182" s="7">
        <v>4.1773834044226743E-2</v>
      </c>
      <c r="K182" s="7">
        <v>2.2960092357960957E-2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2.022973722324431E-2</v>
      </c>
      <c r="G183" s="6" t="s">
        <v>253</v>
      </c>
      <c r="H183" s="7">
        <v>3.1899999999999998E-2</v>
      </c>
      <c r="I183" s="7">
        <v>3.1852506155127809E-2</v>
      </c>
      <c r="J183" s="7">
        <v>3.3331644346555792E-2</v>
      </c>
      <c r="K183" s="7">
        <v>2.0228763389009717E-2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1.571134014513461E-2</v>
      </c>
      <c r="G184" s="6" t="s">
        <v>254</v>
      </c>
      <c r="H184" s="7">
        <v>2.0299999999999999E-2</v>
      </c>
      <c r="I184" s="7">
        <v>3.0717283365938527E-2</v>
      </c>
      <c r="J184" s="7">
        <v>3.2152025738405227E-2</v>
      </c>
      <c r="K184" s="7">
        <v>1.5710783302037273E-2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2.5233747936740301E-2</v>
      </c>
      <c r="G185" s="6" t="s">
        <v>255</v>
      </c>
      <c r="H185" s="7">
        <v>3.3099999999999997E-2</v>
      </c>
      <c r="I185" s="7">
        <v>3.4526618283836616E-2</v>
      </c>
      <c r="J185" s="7">
        <v>3.6110334536134152E-2</v>
      </c>
      <c r="K185" s="7">
        <v>2.5233078917383005E-2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1.8558081794198007E-2</v>
      </c>
      <c r="G186" s="6" t="s">
        <v>256</v>
      </c>
      <c r="H186" s="7">
        <v>2.7199999999999998E-2</v>
      </c>
      <c r="I186" s="7">
        <v>3.1598072028725409E-2</v>
      </c>
      <c r="J186" s="7">
        <v>3.3067259916546993E-2</v>
      </c>
      <c r="K186" s="7">
        <v>1.855618836070777E-2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1.9155081838890569E-2</v>
      </c>
      <c r="G187" s="6" t="s">
        <v>257</v>
      </c>
      <c r="H187" s="7">
        <v>2.0500000000000001E-2</v>
      </c>
      <c r="I187" s="7">
        <v>3.3986602617119194E-2</v>
      </c>
      <c r="J187" s="7">
        <v>3.5549200162142559E-2</v>
      </c>
      <c r="K187" s="7">
        <v>1.9155081838890569E-2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2.1950820227535361E-2</v>
      </c>
      <c r="G188" s="6" t="s">
        <v>258</v>
      </c>
      <c r="H188" s="7">
        <v>3.7400000000000003E-2</v>
      </c>
      <c r="I188" s="7">
        <v>3.2235655721840867E-2</v>
      </c>
      <c r="J188" s="7">
        <v>3.3729777966584967E-2</v>
      </c>
      <c r="K188" s="7">
        <v>2.1950767517021314E-2</v>
      </c>
    </row>
    <row r="189" spans="1:11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1.0650662634378876E-2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1.0650662634378876E-2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1.7250073014775536E-2</v>
      </c>
      <c r="G190" s="6" t="s">
        <v>260</v>
      </c>
      <c r="H190" s="7">
        <v>2.5899999999999999E-2</v>
      </c>
      <c r="I190" s="7">
        <v>3.0657602229712477E-2</v>
      </c>
      <c r="J190" s="7">
        <v>3.2090010617216461E-2</v>
      </c>
      <c r="K190" s="7">
        <v>1.7250055528896146E-2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1.7250073014775536E-2</v>
      </c>
      <c r="G191" s="6" t="s">
        <v>261</v>
      </c>
      <c r="H191" s="7">
        <v>2.5700000000000001E-2</v>
      </c>
      <c r="I191" s="7">
        <v>3.0657602229712477E-2</v>
      </c>
      <c r="J191" s="7">
        <v>3.2090010617216461E-2</v>
      </c>
      <c r="K191" s="7">
        <v>1.7249467783629454E-2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2.7551756153908633E-2</v>
      </c>
      <c r="G192" s="6" t="s">
        <v>262</v>
      </c>
      <c r="H192" s="7">
        <v>3.56E-2</v>
      </c>
      <c r="I192" s="7">
        <v>3.5892679811005079E-2</v>
      </c>
      <c r="J192" s="7">
        <v>3.7529819427269309E-2</v>
      </c>
      <c r="K192" s="7">
        <v>2.7549961140253886E-2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1.666581227526279E-2</v>
      </c>
      <c r="G193" s="6" t="s">
        <v>263</v>
      </c>
      <c r="H193" s="7">
        <v>2.0299999999999999E-2</v>
      </c>
      <c r="I193" s="7">
        <v>3.2302974681580256E-2</v>
      </c>
      <c r="J193" s="7">
        <v>3.3799729608100758E-2</v>
      </c>
      <c r="K193" s="7">
        <v>1.666557553838164E-2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1.6644281247249631E-2</v>
      </c>
      <c r="G194" s="6" t="s">
        <v>264</v>
      </c>
      <c r="H194" s="7">
        <v>2.0299999999999999E-2</v>
      </c>
      <c r="I194" s="7">
        <v>3.2289981966089849E-2</v>
      </c>
      <c r="J194" s="7">
        <v>3.378622877891653E-2</v>
      </c>
      <c r="K194" s="7">
        <v>1.6644138679648281E-2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2.7767179739221822E-2</v>
      </c>
      <c r="G195" s="6" t="s">
        <v>265</v>
      </c>
      <c r="H195" s="7">
        <v>4.7600000000000003E-2</v>
      </c>
      <c r="I195" s="7">
        <v>3.5512280451338342E-2</v>
      </c>
      <c r="J195" s="7">
        <v>3.713454356823559E-2</v>
      </c>
      <c r="K195" s="7">
        <v>2.7767179739221822E-2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1.5175246942726595E-2</v>
      </c>
      <c r="G196" s="6" t="s">
        <v>266</v>
      </c>
      <c r="H196" s="7">
        <v>2.0299999999999999E-2</v>
      </c>
      <c r="I196" s="7">
        <v>3.0424026261172972E-2</v>
      </c>
      <c r="J196" s="7">
        <v>3.1847300057201398E-2</v>
      </c>
      <c r="K196" s="7">
        <v>1.5173380421301801E-2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1.5175246942726596E-2</v>
      </c>
      <c r="G197" s="6" t="s">
        <v>267</v>
      </c>
      <c r="H197" s="7">
        <v>2.0299999999999999E-2</v>
      </c>
      <c r="I197" s="7">
        <v>3.0424026261172972E-2</v>
      </c>
      <c r="J197" s="7">
        <v>3.1847300057201398E-2</v>
      </c>
      <c r="K197" s="7">
        <v>1.5173326169931448E-2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1.5175246942726595E-2</v>
      </c>
      <c r="G198" s="6" t="s">
        <v>268</v>
      </c>
      <c r="H198" s="7">
        <v>2.0299999999999999E-2</v>
      </c>
      <c r="I198" s="7">
        <v>3.0424026261172972E-2</v>
      </c>
      <c r="J198" s="7">
        <v>3.1847300057201398E-2</v>
      </c>
      <c r="K198" s="7">
        <v>1.5174930027456382E-2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1.6376854944803721E-2</v>
      </c>
      <c r="G199" s="6" t="s">
        <v>269</v>
      </c>
      <c r="H199" s="7">
        <v>2.2499999999999999E-2</v>
      </c>
      <c r="I199" s="7">
        <v>3.1701874076421457E-2</v>
      </c>
      <c r="J199" s="7">
        <v>3.3175121411394046E-2</v>
      </c>
      <c r="K199" s="7">
        <v>1.6376776425839748E-2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2.5492497956801495E-2</v>
      </c>
      <c r="G200" s="6" t="s">
        <v>270</v>
      </c>
      <c r="H200" s="7">
        <v>3.2599999999999997E-2</v>
      </c>
      <c r="I200" s="7">
        <v>3.4662868950910031E-2</v>
      </c>
      <c r="J200" s="7">
        <v>3.6251913637420079E-2</v>
      </c>
      <c r="K200" s="7">
        <v>2.5492497956801495E-2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2.9178333058922687E-2</v>
      </c>
      <c r="G201" s="6" t="s">
        <v>271</v>
      </c>
      <c r="H201" s="7">
        <v>2.7E-2</v>
      </c>
      <c r="I201" s="7">
        <v>3.6226806563286959E-2</v>
      </c>
      <c r="J201" s="7">
        <v>3.7877013069104223E-2</v>
      </c>
      <c r="K201" s="7">
        <v>2.9177926554905316E-2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1.7462966308100718E-2</v>
      </c>
      <c r="G202" s="6" t="s">
        <v>272</v>
      </c>
      <c r="H202" s="7">
        <v>2.3299999999999998E-2</v>
      </c>
      <c r="I202" s="7">
        <v>3.2654191045578831E-2</v>
      </c>
      <c r="J202" s="7">
        <v>3.4164681195053642E-2</v>
      </c>
      <c r="K202" s="7">
        <v>1.7462959386483269E-2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1.5591997615473583E-2</v>
      </c>
      <c r="G203" s="6" t="s">
        <v>273</v>
      </c>
      <c r="H203" s="7">
        <v>2.4199999999999999E-2</v>
      </c>
      <c r="I203" s="7">
        <v>3.0734539147618194E-2</v>
      </c>
      <c r="J203" s="7">
        <v>3.2169956351991699E-2</v>
      </c>
      <c r="K203" s="7">
        <v>1.5591423812891528E-2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2.138865415563113E-2</v>
      </c>
      <c r="G204" s="6" t="s">
        <v>274</v>
      </c>
      <c r="H204" s="7">
        <v>4.2999999999999997E-2</v>
      </c>
      <c r="I204" s="7">
        <v>3.2386720573641545E-2</v>
      </c>
      <c r="J204" s="7">
        <v>3.3886750599550569E-2</v>
      </c>
      <c r="K204" s="7">
        <v>2.138865415563113E-2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1.9857026502844877E-2</v>
      </c>
      <c r="G205" s="6" t="s">
        <v>275</v>
      </c>
      <c r="H205" s="7">
        <v>3.2000000000000001E-2</v>
      </c>
      <c r="I205" s="7">
        <v>3.1412026559227139E-2</v>
      </c>
      <c r="J205" s="7">
        <v>3.2873938658488921E-2</v>
      </c>
      <c r="K205" s="7">
        <v>1.9856060625088982E-2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3.4521395082124887E-2</v>
      </c>
      <c r="G206" s="6" t="s">
        <v>276</v>
      </c>
      <c r="H206" s="7">
        <v>2.0299999999999999E-2</v>
      </c>
      <c r="I206" s="7">
        <v>3.9232478979118288E-2</v>
      </c>
      <c r="J206" s="7">
        <v>4.1000230067110024E-2</v>
      </c>
      <c r="K206" s="7">
        <v>3.4521395082124887E-2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1.5590405325041306E-2</v>
      </c>
      <c r="G207" s="6" t="s">
        <v>277</v>
      </c>
      <c r="H207" s="7">
        <v>2.0299999999999999E-2</v>
      </c>
      <c r="I207" s="7">
        <v>3.0391755138019033E-2</v>
      </c>
      <c r="J207" s="7">
        <v>3.1813766888434153E-2</v>
      </c>
      <c r="K207" s="7">
        <v>1.5590396975412146E-2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2.1224539875441879E-2</v>
      </c>
      <c r="G208" s="6" t="s">
        <v>278</v>
      </c>
      <c r="H208" s="7">
        <v>4.2700000000000002E-2</v>
      </c>
      <c r="I208" s="7">
        <v>3.229157401444871E-2</v>
      </c>
      <c r="J208" s="7">
        <v>3.3787883088438025E-2</v>
      </c>
      <c r="K208" s="7">
        <v>2.1221940965325869E-2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1.6010538797994085E-2</v>
      </c>
      <c r="G209" s="6" t="s">
        <v>279</v>
      </c>
      <c r="H209" s="7">
        <v>2.3799999999999998E-2</v>
      </c>
      <c r="I209" s="7">
        <v>3.0610497279351227E-2</v>
      </c>
      <c r="J209" s="7">
        <v>3.2041063506119592E-2</v>
      </c>
      <c r="K209" s="7">
        <v>1.600921701056578E-2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1.7897632529306387E-2</v>
      </c>
      <c r="G210" s="6" t="s">
        <v>280</v>
      </c>
      <c r="H210" s="7">
        <v>2.3799999999999998E-2</v>
      </c>
      <c r="I210" s="7">
        <v>3.0990248376828247E-2</v>
      </c>
      <c r="J210" s="7">
        <v>3.2435665750996476E-2</v>
      </c>
      <c r="K210" s="7">
        <v>1.7897434809749792E-2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2.3387721510091945E-2</v>
      </c>
      <c r="G211" s="6" t="s">
        <v>281</v>
      </c>
      <c r="H211" s="7">
        <v>4.7799999999999995E-2</v>
      </c>
      <c r="I211" s="7">
        <v>3.3453869190897288E-2</v>
      </c>
      <c r="J211" s="7">
        <v>3.4995632819467958E-2</v>
      </c>
      <c r="K211" s="7">
        <v>2.3387712329751391E-2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2.3387721510091948E-2</v>
      </c>
      <c r="G212" s="6" t="s">
        <v>282</v>
      </c>
      <c r="H212" s="7">
        <v>4.7799999999999995E-2</v>
      </c>
      <c r="I212" s="7">
        <v>3.3453869190897288E-2</v>
      </c>
      <c r="J212" s="7">
        <v>3.4995632819467958E-2</v>
      </c>
      <c r="K212" s="7">
        <v>2.3387703591018397E-2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2.3387721510091955E-2</v>
      </c>
      <c r="G213" s="6" t="s">
        <v>283</v>
      </c>
      <c r="H213" s="7">
        <v>4.7799999999999995E-2</v>
      </c>
      <c r="I213" s="7">
        <v>3.3453869190897295E-2</v>
      </c>
      <c r="J213" s="7">
        <v>3.4995632819467958E-2</v>
      </c>
      <c r="K213" s="7">
        <v>2.3386950361741418E-2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1.902812826348188E-2</v>
      </c>
      <c r="G214" s="6" t="s">
        <v>284</v>
      </c>
      <c r="H214" s="7">
        <v>2.58E-2</v>
      </c>
      <c r="I214" s="7">
        <v>3.3220311155054492E-2</v>
      </c>
      <c r="J214" s="7">
        <v>3.4752940893454015E-2</v>
      </c>
      <c r="K214" s="7">
        <v>1.9027956989066126E-2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2.2050654261633513E-2</v>
      </c>
      <c r="G215" s="6" t="s">
        <v>285</v>
      </c>
      <c r="H215" s="7">
        <v>3.1799999999999995E-2</v>
      </c>
      <c r="I215" s="7">
        <v>3.2894374639149945E-2</v>
      </c>
      <c r="J215" s="7">
        <v>3.4414257788341812E-2</v>
      </c>
      <c r="K215" s="7">
        <v>2.204873057248688E-2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2.0475395607975951E-2</v>
      </c>
      <c r="G216" s="6" t="s">
        <v>286</v>
      </c>
      <c r="H216" s="7">
        <v>3.8599999999999995E-2</v>
      </c>
      <c r="I216" s="7">
        <v>3.2043309840168295E-2</v>
      </c>
      <c r="J216" s="7">
        <v>3.3529909902463274E-2</v>
      </c>
      <c r="K216" s="7">
        <v>2.0475395607975951E-2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2.6508088876926045E-2</v>
      </c>
      <c r="G217" s="6" t="s">
        <v>287</v>
      </c>
      <c r="H217" s="7">
        <v>4.2599999999999999E-2</v>
      </c>
      <c r="I217" s="7">
        <v>3.5502914185242887E-2</v>
      </c>
      <c r="J217" s="7">
        <v>3.7124811010115458E-2</v>
      </c>
      <c r="K217" s="7">
        <v>2.650808742308506E-2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2.6508088876926038E-2</v>
      </c>
      <c r="G218" s="6" t="s">
        <v>288</v>
      </c>
      <c r="H218" s="7">
        <v>4.2599999999999999E-2</v>
      </c>
      <c r="I218" s="7">
        <v>3.5502914185242887E-2</v>
      </c>
      <c r="J218" s="7">
        <v>3.7124811010115458E-2</v>
      </c>
      <c r="K218" s="7">
        <v>2.650746959278627E-2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2.6508088876926038E-2</v>
      </c>
      <c r="G219" s="6" t="s">
        <v>289</v>
      </c>
      <c r="H219" s="7">
        <v>4.2599999999999999E-2</v>
      </c>
      <c r="I219" s="7">
        <v>3.5502914185242894E-2</v>
      </c>
      <c r="J219" s="7">
        <v>3.7124811010115465E-2</v>
      </c>
      <c r="K219" s="7">
        <v>2.6508011756891835E-2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1.6849915990378665E-2</v>
      </c>
      <c r="G220" s="6" t="s">
        <v>290</v>
      </c>
      <c r="H220" s="7">
        <v>2.5399999999999999E-2</v>
      </c>
      <c r="I220" s="7">
        <v>3.0622053300906626E-2</v>
      </c>
      <c r="J220" s="7">
        <v>3.2053071455742127E-2</v>
      </c>
      <c r="K220" s="7">
        <v>1.6848997466156021E-2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1.9981392454890275E-2</v>
      </c>
      <c r="G221" s="6" t="s">
        <v>291</v>
      </c>
      <c r="H221" s="7">
        <v>3.7099999999999994E-2</v>
      </c>
      <c r="I221" s="7">
        <v>3.220238978544674E-2</v>
      </c>
      <c r="J221" s="7">
        <v>3.3695211079836605E-2</v>
      </c>
      <c r="K221" s="7">
        <v>1.9981392454890275E-2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2.1609853874748865E-2</v>
      </c>
      <c r="G222" s="6" t="s">
        <v>292</v>
      </c>
      <c r="H222" s="7">
        <v>2.0299999999999999E-2</v>
      </c>
      <c r="I222" s="7">
        <v>3.3077654788413804E-2</v>
      </c>
      <c r="J222" s="7">
        <v>3.4604705581176079E-2</v>
      </c>
      <c r="K222" s="7">
        <v>2.1609235345369369E-2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1.6553359026047414E-2</v>
      </c>
      <c r="G223" s="6" t="s">
        <v>293</v>
      </c>
      <c r="H223" s="7">
        <v>2.0299999999999999E-2</v>
      </c>
      <c r="I223" s="7">
        <v>3.2227059244580351E-2</v>
      </c>
      <c r="J223" s="7">
        <v>3.3720845301880194E-2</v>
      </c>
      <c r="K223" s="7">
        <v>1.655335892424141E-2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R221"/>
  <sheetViews>
    <sheetView topLeftCell="E1" workbookViewId="0">
      <selection activeCell="R2" sqref="R2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2.190665524042993E-2</v>
      </c>
      <c r="J2" s="9">
        <f>ExitPrices[[#This Row],[2019/20 Exit Revenue Recovery Price]]+ExitPrices[[#This Row],[2019/20 Exit Firm Price]]</f>
        <v>3.8694679718396977E-2</v>
      </c>
      <c r="K2" s="9">
        <v>1.7444563531392638E-2</v>
      </c>
      <c r="L2" s="9">
        <v>1.5700107178253375E-2</v>
      </c>
      <c r="M2" s="9">
        <v>2.299683524600241E-2</v>
      </c>
      <c r="N2" s="9">
        <f>ExitPrices[[#This Row],[2020/21 Exit Revenue Recovery Price]]+ExitPrices[[#This Row],[2020/21 Exit Firm Price]]</f>
        <v>4.0441398777395048E-2</v>
      </c>
      <c r="O2" s="9">
        <v>2.1926539497387671E-2</v>
      </c>
      <c r="P2" s="9">
        <v>1.9733885547648905E-2</v>
      </c>
      <c r="Q2" s="9">
        <v>-3.6891033775328577E-7</v>
      </c>
      <c r="R2" s="9">
        <f>ExitPrices[[#This Row],[2021/22 Exit Revenue Recovery Price]]+ExitPrices[[#This Row],[2021/22 Exit Firm Price]]</f>
        <v>2.1926170587049917E-2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2.190665524042993E-2</v>
      </c>
      <c r="J3" s="9">
        <f>ExitPrices[[#This Row],[2019/20 Exit Revenue Recovery Price]]+ExitPrices[[#This Row],[2019/20 Exit Firm Price]]</f>
        <v>3.4836711612695304E-2</v>
      </c>
      <c r="K3" s="9">
        <v>1.3435719619452552E-2</v>
      </c>
      <c r="L3" s="9">
        <v>1.2092147657507298E-2</v>
      </c>
      <c r="M3" s="9">
        <v>2.299683524600241E-2</v>
      </c>
      <c r="N3" s="9">
        <f>ExitPrices[[#This Row],[2020/21 Exit Revenue Recovery Price]]+ExitPrices[[#This Row],[2020/21 Exit Firm Price]]</f>
        <v>3.6432554865454964E-2</v>
      </c>
      <c r="O3" s="9">
        <v>2.6609731350841302E-2</v>
      </c>
      <c r="P3" s="9">
        <v>2.394875821575717E-2</v>
      </c>
      <c r="Q3" s="9">
        <v>-1.0516797806508336E-6</v>
      </c>
      <c r="R3" s="9">
        <f>ExitPrices[[#This Row],[2021/22 Exit Revenue Recovery Price]]+ExitPrices[[#This Row],[2021/22 Exit Firm Price]]</f>
        <v>2.6608679671060651E-2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2.190665524042993E-2</v>
      </c>
      <c r="J4" s="9">
        <f>ExitPrices[[#This Row],[2019/20 Exit Revenue Recovery Price]]+ExitPrices[[#This Row],[2019/20 Exit Firm Price]]</f>
        <v>3.1601149421839343E-2</v>
      </c>
      <c r="K4" s="9">
        <v>1.0073622413063815E-2</v>
      </c>
      <c r="L4" s="9">
        <v>9.0662601717574325E-3</v>
      </c>
      <c r="M4" s="9">
        <v>2.299683524600241E-2</v>
      </c>
      <c r="N4" s="9">
        <f>ExitPrices[[#This Row],[2020/21 Exit Revenue Recovery Price]]+ExitPrices[[#This Row],[2020/21 Exit Firm Price]]</f>
        <v>3.3070457659066223E-2</v>
      </c>
      <c r="O4" s="9">
        <v>2.057562178889643E-2</v>
      </c>
      <c r="P4" s="9">
        <v>1.8518059610006788E-2</v>
      </c>
      <c r="Q4" s="9">
        <v>-8.1527529930918865E-7</v>
      </c>
      <c r="R4" s="9">
        <f>ExitPrices[[#This Row],[2021/22 Exit Revenue Recovery Price]]+ExitPrices[[#This Row],[2021/22 Exit Firm Price]]</f>
        <v>2.0574806513597121E-2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2.190665524042993E-2</v>
      </c>
      <c r="J5" s="9">
        <f>ExitPrices[[#This Row],[2019/20 Exit Revenue Recovery Price]]+ExitPrices[[#This Row],[2019/20 Exit Firm Price]]</f>
        <v>3.1601149421839343E-2</v>
      </c>
      <c r="K5" s="9">
        <v>1.0073622413063815E-2</v>
      </c>
      <c r="L5" s="9">
        <v>9.0662601717574325E-3</v>
      </c>
      <c r="M5" s="9">
        <v>2.299683524600241E-2</v>
      </c>
      <c r="N5" s="9">
        <f>ExitPrices[[#This Row],[2020/21 Exit Revenue Recovery Price]]+ExitPrices[[#This Row],[2020/21 Exit Firm Price]]</f>
        <v>3.3070457659066223E-2</v>
      </c>
      <c r="O5" s="9">
        <v>2.0575621788896426E-2</v>
      </c>
      <c r="P5" s="9">
        <v>1.8518059610006785E-2</v>
      </c>
      <c r="Q5" s="9">
        <v>-6.0555492759890401E-7</v>
      </c>
      <c r="R5" s="9">
        <f>ExitPrices[[#This Row],[2021/22 Exit Revenue Recovery Price]]+ExitPrices[[#This Row],[2021/22 Exit Firm Price]]</f>
        <v>2.0575016233968828E-2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2.190665524042993E-2</v>
      </c>
      <c r="J6" s="9">
        <f>ExitPrices[[#This Row],[2019/20 Exit Revenue Recovery Price]]+ExitPrices[[#This Row],[2019/20 Exit Firm Price]]</f>
        <v>3.997696779826912E-2</v>
      </c>
      <c r="K6" s="9">
        <v>1.8776998798224333E-2</v>
      </c>
      <c r="L6" s="9">
        <v>1.68992989184019E-2</v>
      </c>
      <c r="M6" s="9">
        <v>2.299683524600241E-2</v>
      </c>
      <c r="N6" s="9">
        <f>ExitPrices[[#This Row],[2020/21 Exit Revenue Recovery Price]]+ExitPrices[[#This Row],[2020/21 Exit Firm Price]]</f>
        <v>4.1773834044226743E-2</v>
      </c>
      <c r="O6" s="9">
        <v>2.2960092357960957E-2</v>
      </c>
      <c r="P6" s="9">
        <v>2.0664083122164861E-2</v>
      </c>
      <c r="Q6" s="9">
        <v>0</v>
      </c>
      <c r="R6" s="9">
        <f>ExitPrices[[#This Row],[2021/22 Exit Revenue Recovery Price]]+ExitPrices[[#This Row],[2021/22 Exit Firm Price]]</f>
        <v>2.2960092357960957E-2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2.190665524042993E-2</v>
      </c>
      <c r="J7" s="9">
        <f>ExitPrices[[#This Row],[2019/20 Exit Revenue Recovery Price]]+ExitPrices[[#This Row],[2019/20 Exit Firm Price]]</f>
        <v>3.5837977667411758E-2</v>
      </c>
      <c r="K7" s="9">
        <v>1.4476142769076361E-2</v>
      </c>
      <c r="L7" s="9">
        <v>1.3028528492168725E-2</v>
      </c>
      <c r="M7" s="9">
        <v>2.299683524600241E-2</v>
      </c>
      <c r="N7" s="9">
        <f>ExitPrices[[#This Row],[2020/21 Exit Revenue Recovery Price]]+ExitPrices[[#This Row],[2020/21 Exit Firm Price]]</f>
        <v>3.7472978015078769E-2</v>
      </c>
      <c r="O7" s="9">
        <v>2.0826817577152625E-2</v>
      </c>
      <c r="P7" s="9">
        <v>1.874413581943736E-2</v>
      </c>
      <c r="Q7" s="9">
        <v>-7.8850864357560882E-8</v>
      </c>
      <c r="R7" s="9">
        <f>ExitPrices[[#This Row],[2021/22 Exit Revenue Recovery Price]]+ExitPrices[[#This Row],[2021/22 Exit Firm Price]]</f>
        <v>2.0826738726288267E-2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2.190665524042993E-2</v>
      </c>
      <c r="J8" s="9">
        <f>ExitPrices[[#This Row],[2019/20 Exit Revenue Recovery Price]]+ExitPrices[[#This Row],[2019/20 Exit Firm Price]]</f>
        <v>3.1893737571240602E-2</v>
      </c>
      <c r="K8" s="9">
        <v>1.0377652977676202E-2</v>
      </c>
      <c r="L8" s="9">
        <v>9.3398876799085824E-3</v>
      </c>
      <c r="M8" s="9">
        <v>2.299683524600241E-2</v>
      </c>
      <c r="N8" s="9">
        <f>ExitPrices[[#This Row],[2020/21 Exit Revenue Recovery Price]]+ExitPrices[[#This Row],[2020/21 Exit Firm Price]]</f>
        <v>3.3374488223678611E-2</v>
      </c>
      <c r="O8" s="9">
        <v>2.0928445153949468E-2</v>
      </c>
      <c r="P8" s="9">
        <v>1.8835600638554523E-2</v>
      </c>
      <c r="Q8" s="9">
        <v>-1.5393859457141239E-6</v>
      </c>
      <c r="R8" s="9">
        <f>ExitPrices[[#This Row],[2021/22 Exit Revenue Recovery Price]]+ExitPrices[[#This Row],[2021/22 Exit Firm Price]]</f>
        <v>2.0926905768003753E-2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2.190665524042993E-2</v>
      </c>
      <c r="J9" s="9">
        <f>ExitPrices[[#This Row],[2019/20 Exit Revenue Recovery Price]]+ExitPrices[[#This Row],[2019/20 Exit Firm Price]]</f>
        <v>3.0542975927172165E-2</v>
      </c>
      <c r="K9" s="9">
        <v>8.9740663110826745E-3</v>
      </c>
      <c r="L9" s="9">
        <v>8.0766596799744066E-3</v>
      </c>
      <c r="M9" s="9">
        <v>2.299683524600241E-2</v>
      </c>
      <c r="N9" s="9">
        <f>ExitPrices[[#This Row],[2020/21 Exit Revenue Recovery Price]]+ExitPrices[[#This Row],[2020/21 Exit Firm Price]]</f>
        <v>3.1970901557085082E-2</v>
      </c>
      <c r="O9" s="9">
        <v>1.5391946854321671E-2</v>
      </c>
      <c r="P9" s="9">
        <v>1.3852752168889504E-2</v>
      </c>
      <c r="Q9" s="9">
        <v>-6.4517090988643757E-8</v>
      </c>
      <c r="R9" s="9">
        <f>ExitPrices[[#This Row],[2021/22 Exit Revenue Recovery Price]]+ExitPrices[[#This Row],[2021/22 Exit Firm Price]]</f>
        <v>1.5391882337230682E-2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2.190665524042993E-2</v>
      </c>
      <c r="J10" s="9">
        <f>ExitPrices[[#This Row],[2019/20 Exit Revenue Recovery Price]]+ExitPrices[[#This Row],[2019/20 Exit Firm Price]]</f>
        <v>3.2037304333995306E-2</v>
      </c>
      <c r="K10" s="9">
        <v>1.0526834289459351E-2</v>
      </c>
      <c r="L10" s="9">
        <v>9.4741508605134164E-3</v>
      </c>
      <c r="M10" s="9">
        <v>2.299683524600241E-2</v>
      </c>
      <c r="N10" s="9">
        <f>ExitPrices[[#This Row],[2020/21 Exit Revenue Recovery Price]]+ExitPrices[[#This Row],[2020/21 Exit Firm Price]]</f>
        <v>3.3523669535461764E-2</v>
      </c>
      <c r="O10" s="9">
        <v>2.10783728911128E-2</v>
      </c>
      <c r="P10" s="9">
        <v>1.8970535602001518E-2</v>
      </c>
      <c r="Q10" s="9">
        <v>-1.4016087408033642E-7</v>
      </c>
      <c r="R10" s="9">
        <f>ExitPrices[[#This Row],[2021/22 Exit Revenue Recovery Price]]+ExitPrices[[#This Row],[2021/22 Exit Firm Price]]</f>
        <v>2.1078232730238719E-2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2.190665524042993E-2</v>
      </c>
      <c r="J11" s="9">
        <f>ExitPrices[[#This Row],[2019/20 Exit Revenue Recovery Price]]+ExitPrices[[#This Row],[2019/20 Exit Firm Price]]</f>
        <v>3.2037304333995306E-2</v>
      </c>
      <c r="K11" s="9">
        <v>1.0526834289459349E-2</v>
      </c>
      <c r="L11" s="9">
        <v>9.4741508605134146E-3</v>
      </c>
      <c r="M11" s="9">
        <v>2.299683524600241E-2</v>
      </c>
      <c r="N11" s="9">
        <f>ExitPrices[[#This Row],[2020/21 Exit Revenue Recovery Price]]+ExitPrices[[#This Row],[2020/21 Exit Firm Price]]</f>
        <v>3.3523669535461757E-2</v>
      </c>
      <c r="O11" s="9">
        <v>2.1078372891112803E-2</v>
      </c>
      <c r="P11" s="9">
        <v>1.8970535602001525E-2</v>
      </c>
      <c r="Q11" s="9">
        <v>-1.3708594853505503E-9</v>
      </c>
      <c r="R11" s="9">
        <f>ExitPrices[[#This Row],[2021/22 Exit Revenue Recovery Price]]+ExitPrices[[#This Row],[2021/22 Exit Firm Price]]</f>
        <v>2.1078371520253318E-2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2.190665524042993E-2</v>
      </c>
      <c r="J12" s="9">
        <f>ExitPrices[[#This Row],[2019/20 Exit Revenue Recovery Price]]+ExitPrices[[#This Row],[2019/20 Exit Firm Price]]</f>
        <v>3.1580859388505411E-2</v>
      </c>
      <c r="K12" s="9">
        <v>1.0052538885575968E-2</v>
      </c>
      <c r="L12" s="9">
        <v>9.0472849970183716E-3</v>
      </c>
      <c r="M12" s="9">
        <v>2.299683524600241E-2</v>
      </c>
      <c r="N12" s="9">
        <f>ExitPrices[[#This Row],[2020/21 Exit Revenue Recovery Price]]+ExitPrices[[#This Row],[2020/21 Exit Firm Price]]</f>
        <v>3.304937413157838E-2</v>
      </c>
      <c r="O12" s="9">
        <v>2.0580974796135142E-2</v>
      </c>
      <c r="P12" s="9">
        <v>1.8522877316521628E-2</v>
      </c>
      <c r="Q12" s="9">
        <v>-7.3824272863051552E-7</v>
      </c>
      <c r="R12" s="9">
        <f>ExitPrices[[#This Row],[2021/22 Exit Revenue Recovery Price]]+ExitPrices[[#This Row],[2021/22 Exit Firm Price]]</f>
        <v>2.0580236553406513E-2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1.3913015607895568E-2</v>
      </c>
      <c r="P13" s="9">
        <v>1.2521714047106012E-2</v>
      </c>
      <c r="Q13" s="9">
        <v>0</v>
      </c>
      <c r="R13" s="9">
        <f>ExitPrices[[#This Row],[2021/22 Exit Revenue Recovery Price]]+ExitPrices[[#This Row],[2021/22 Exit Firm Price]]</f>
        <v>1.3913015607895568E-2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2.190665524042993E-2</v>
      </c>
      <c r="J14" s="9">
        <f>ExitPrices[[#This Row],[2019/20 Exit Revenue Recovery Price]]+ExitPrices[[#This Row],[2019/20 Exit Firm Price]]</f>
        <v>3.8226545663904203E-2</v>
      </c>
      <c r="K14" s="9">
        <v>1.69581218857109E-2</v>
      </c>
      <c r="L14" s="9">
        <v>1.5262309697139811E-2</v>
      </c>
      <c r="M14" s="9">
        <v>2.299683524600241E-2</v>
      </c>
      <c r="N14" s="9">
        <f>ExitPrices[[#This Row],[2020/21 Exit Revenue Recovery Price]]+ExitPrices[[#This Row],[2020/21 Exit Firm Price]]</f>
        <v>3.9954957131713306E-2</v>
      </c>
      <c r="O14" s="9">
        <v>3.24401664984698E-2</v>
      </c>
      <c r="P14" s="9">
        <v>2.9196149848622822E-2</v>
      </c>
      <c r="Q14" s="9">
        <v>-2.6554438233428218E-7</v>
      </c>
      <c r="R14" s="9">
        <f>ExitPrices[[#This Row],[2021/22 Exit Revenue Recovery Price]]+ExitPrices[[#This Row],[2021/22 Exit Firm Price]]</f>
        <v>3.2439900954087462E-2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2.190665524042993E-2</v>
      </c>
      <c r="J15" s="9">
        <f>ExitPrices[[#This Row],[2019/20 Exit Revenue Recovery Price]]+ExitPrices[[#This Row],[2019/20 Exit Firm Price]]</f>
        <v>3.2236980617081017E-2</v>
      </c>
      <c r="K15" s="9">
        <v>1.0734319429272705E-2</v>
      </c>
      <c r="L15" s="9">
        <v>9.6608874863454344E-3</v>
      </c>
      <c r="M15" s="9">
        <v>2.299683524600241E-2</v>
      </c>
      <c r="N15" s="9">
        <f>ExitPrices[[#This Row],[2020/21 Exit Revenue Recovery Price]]+ExitPrices[[#This Row],[2020/21 Exit Firm Price]]</f>
        <v>3.3731154675275113E-2</v>
      </c>
      <c r="O15" s="9">
        <v>2.0013351902541329E-2</v>
      </c>
      <c r="P15" s="9">
        <v>1.8012016712287197E-2</v>
      </c>
      <c r="Q15" s="9">
        <v>-3.8921844609780805E-8</v>
      </c>
      <c r="R15" s="9">
        <f>ExitPrices[[#This Row],[2021/22 Exit Revenue Recovery Price]]+ExitPrices[[#This Row],[2021/22 Exit Firm Price]]</f>
        <v>2.001331298069672E-2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1.0006675951270664E-2</v>
      </c>
      <c r="P16" s="9">
        <v>9.0060083561435984E-3</v>
      </c>
      <c r="Q16" s="9">
        <v>0</v>
      </c>
      <c r="R16" s="9">
        <f>ExitPrices[[#This Row],[2021/22 Exit Revenue Recovery Price]]+ExitPrices[[#This Row],[2021/22 Exit Firm Price]]</f>
        <v>1.0006675951270664E-2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5.1651626883255416E-3</v>
      </c>
      <c r="H17" s="9">
        <v>4.6486464194929874E-3</v>
      </c>
      <c r="I17" s="9">
        <v>2.7478391869436788E-2</v>
      </c>
      <c r="J17" s="9">
        <f>ExitPrices[[#This Row],[2019/20 Exit Revenue Recovery Price]]+ExitPrices[[#This Row],[2019/20 Exit Firm Price]]</f>
        <v>3.2643554557762328E-2</v>
      </c>
      <c r="K17" s="9">
        <v>5.3671597146363517E-3</v>
      </c>
      <c r="L17" s="9">
        <v>4.8304437431727163E-3</v>
      </c>
      <c r="M17" s="9">
        <v>3.1594673380874155E-2</v>
      </c>
      <c r="N17" s="9">
        <f>ExitPrices[[#This Row],[2020/21 Exit Revenue Recovery Price]]+ExitPrices[[#This Row],[2020/21 Exit Firm Price]]</f>
        <v>3.6961833095510509E-2</v>
      </c>
      <c r="O17" s="9">
        <v>1.0006675951270664E-2</v>
      </c>
      <c r="P17" s="9">
        <v>9.0060083561435984E-3</v>
      </c>
      <c r="Q17" s="9">
        <v>-1.1021805534074754E-8</v>
      </c>
      <c r="R17" s="9">
        <f>ExitPrices[[#This Row],[2021/22 Exit Revenue Recovery Price]]+ExitPrices[[#This Row],[2021/22 Exit Firm Price]]</f>
        <v>1.000666492946513E-2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2.190665524042993E-2</v>
      </c>
      <c r="J18" s="9">
        <f>ExitPrices[[#This Row],[2019/20 Exit Revenue Recovery Price]]+ExitPrices[[#This Row],[2019/20 Exit Firm Price]]</f>
        <v>3.223698061708101E-2</v>
      </c>
      <c r="K18" s="9">
        <v>1.0734319429272703E-2</v>
      </c>
      <c r="L18" s="9">
        <v>9.6608874863454326E-3</v>
      </c>
      <c r="M18" s="9">
        <v>2.299683524600241E-2</v>
      </c>
      <c r="N18" s="9">
        <f>ExitPrices[[#This Row],[2020/21 Exit Revenue Recovery Price]]+ExitPrices[[#This Row],[2020/21 Exit Firm Price]]</f>
        <v>3.3731154675275113E-2</v>
      </c>
      <c r="O18" s="9">
        <v>2.0013351902541329E-2</v>
      </c>
      <c r="P18" s="9">
        <v>1.8012016712287197E-2</v>
      </c>
      <c r="Q18" s="9">
        <v>-4.9545966691655452E-7</v>
      </c>
      <c r="R18" s="9">
        <f>ExitPrices[[#This Row],[2021/22 Exit Revenue Recovery Price]]+ExitPrices[[#This Row],[2021/22 Exit Firm Price]]</f>
        <v>2.0012856442874413E-2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5.1651626883255424E-3</v>
      </c>
      <c r="H19" s="9">
        <v>4.6486464194929883E-3</v>
      </c>
      <c r="I19" s="9">
        <v>2.7478391869436788E-2</v>
      </c>
      <c r="J19" s="9">
        <f>ExitPrices[[#This Row],[2019/20 Exit Revenue Recovery Price]]+ExitPrices[[#This Row],[2019/20 Exit Firm Price]]</f>
        <v>3.2643554557762328E-2</v>
      </c>
      <c r="K19" s="9">
        <v>5.3671597146363517E-3</v>
      </c>
      <c r="L19" s="9">
        <v>4.8304437431727163E-3</v>
      </c>
      <c r="M19" s="9">
        <v>3.1594673380874155E-2</v>
      </c>
      <c r="N19" s="9">
        <f>ExitPrices[[#This Row],[2020/21 Exit Revenue Recovery Price]]+ExitPrices[[#This Row],[2020/21 Exit Firm Price]]</f>
        <v>3.6961833095510509E-2</v>
      </c>
      <c r="O19" s="9">
        <v>1.0006675951270664E-2</v>
      </c>
      <c r="P19" s="9">
        <v>9.0060083561435984E-3</v>
      </c>
      <c r="Q19" s="9">
        <v>-8.9496849663774175E-6</v>
      </c>
      <c r="R19" s="9">
        <f>ExitPrices[[#This Row],[2021/22 Exit Revenue Recovery Price]]+ExitPrices[[#This Row],[2021/22 Exit Firm Price]]</f>
        <v>9.9977262663042861E-3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2.190665524042993E-2</v>
      </c>
      <c r="J20" s="9">
        <f>ExitPrices[[#This Row],[2019/20 Exit Revenue Recovery Price]]+ExitPrices[[#This Row],[2019/20 Exit Firm Price]]</f>
        <v>3.1466956629219237E-2</v>
      </c>
      <c r="K20" s="9">
        <v>9.9341816647262899E-3</v>
      </c>
      <c r="L20" s="9">
        <v>8.9407634982536614E-3</v>
      </c>
      <c r="M20" s="9">
        <v>2.299683524600241E-2</v>
      </c>
      <c r="N20" s="9">
        <f>ExitPrices[[#This Row],[2020/21 Exit Revenue Recovery Price]]+ExitPrices[[#This Row],[2020/21 Exit Firm Price]]</f>
        <v>3.2931016910728701E-2</v>
      </c>
      <c r="O20" s="9">
        <v>1.6016804620094447E-2</v>
      </c>
      <c r="P20" s="9">
        <v>1.4415124158085001E-2</v>
      </c>
      <c r="Q20" s="9">
        <v>-1.9991600516031638E-8</v>
      </c>
      <c r="R20" s="9">
        <f>ExitPrices[[#This Row],[2021/22 Exit Revenue Recovery Price]]+ExitPrices[[#This Row],[2021/22 Exit Firm Price]]</f>
        <v>1.601678462849393E-2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2.190665524042993E-2</v>
      </c>
      <c r="J21" s="9">
        <f>ExitPrices[[#This Row],[2019/20 Exit Revenue Recovery Price]]+ExitPrices[[#This Row],[2019/20 Exit Firm Price]]</f>
        <v>3.7954691191811642E-2</v>
      </c>
      <c r="K21" s="9">
        <v>1.6675635842404501E-2</v>
      </c>
      <c r="L21" s="9">
        <v>1.5008072258164052E-2</v>
      </c>
      <c r="M21" s="9">
        <v>2.299683524600241E-2</v>
      </c>
      <c r="N21" s="9">
        <f>ExitPrices[[#This Row],[2020/21 Exit Revenue Recovery Price]]+ExitPrices[[#This Row],[2020/21 Exit Firm Price]]</f>
        <v>3.9672471088406908E-2</v>
      </c>
      <c r="O21" s="9">
        <v>2.2389665580008655E-2</v>
      </c>
      <c r="P21" s="9">
        <v>2.0150699022007789E-2</v>
      </c>
      <c r="Q21" s="9">
        <v>-2.1842894707705376E-7</v>
      </c>
      <c r="R21" s="9">
        <f>ExitPrices[[#This Row],[2021/22 Exit Revenue Recovery Price]]+ExitPrices[[#This Row],[2021/22 Exit Firm Price]]</f>
        <v>2.238944715106158E-2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2.190665524042993E-2</v>
      </c>
      <c r="J22" s="9">
        <f>ExitPrices[[#This Row],[2019/20 Exit Revenue Recovery Price]]+ExitPrices[[#This Row],[2019/20 Exit Firm Price]]</f>
        <v>3.4424367321116096E-2</v>
      </c>
      <c r="K22" s="9">
        <v>1.3007249539443972E-2</v>
      </c>
      <c r="L22" s="9">
        <v>1.1706524585499575E-2</v>
      </c>
      <c r="M22" s="9">
        <v>2.299683524600241E-2</v>
      </c>
      <c r="N22" s="9">
        <f>ExitPrices[[#This Row],[2020/21 Exit Revenue Recovery Price]]+ExitPrices[[#This Row],[2020/21 Exit Firm Price]]</f>
        <v>3.600408478544638E-2</v>
      </c>
      <c r="O22" s="9">
        <v>2.5039565851444828E-2</v>
      </c>
      <c r="P22" s="9">
        <v>2.2535609266300341E-2</v>
      </c>
      <c r="Q22" s="9">
        <v>-2.1436887234720418E-10</v>
      </c>
      <c r="R22" s="9">
        <f>ExitPrices[[#This Row],[2021/22 Exit Revenue Recovery Price]]+ExitPrices[[#This Row],[2021/22 Exit Firm Price]]</f>
        <v>2.5039565637075954E-2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1.0438375372446759E-2</v>
      </c>
      <c r="P23" s="9">
        <v>9.3945378352020825E-3</v>
      </c>
      <c r="Q23" s="9">
        <v>0</v>
      </c>
      <c r="R23" s="9">
        <f>ExitPrices[[#This Row],[2021/22 Exit Revenue Recovery Price]]+ExitPrices[[#This Row],[2021/22 Exit Firm Price]]</f>
        <v>1.0438375372446759E-2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2.190665524042993E-2</v>
      </c>
      <c r="J24" s="9">
        <f>ExitPrices[[#This Row],[2019/20 Exit Revenue Recovery Price]]+ExitPrices[[#This Row],[2019/20 Exit Firm Price]]</f>
        <v>3.3299071098342355E-2</v>
      </c>
      <c r="K24" s="9">
        <v>1.1837945701724653E-2</v>
      </c>
      <c r="L24" s="9">
        <v>1.0654151131552188E-2</v>
      </c>
      <c r="M24" s="9">
        <v>2.299683524600241E-2</v>
      </c>
      <c r="N24" s="9">
        <f>ExitPrices[[#This Row],[2020/21 Exit Revenue Recovery Price]]+ExitPrices[[#This Row],[2020/21 Exit Firm Price]]</f>
        <v>3.4834780947727059E-2</v>
      </c>
      <c r="O24" s="9">
        <v>2.0876750744893518E-2</v>
      </c>
      <c r="P24" s="9">
        <v>1.8789075670404165E-2</v>
      </c>
      <c r="Q24" s="9">
        <v>0</v>
      </c>
      <c r="R24" s="9">
        <f>ExitPrices[[#This Row],[2021/22 Exit Revenue Recovery Price]]+ExitPrices[[#This Row],[2021/22 Exit Firm Price]]</f>
        <v>2.0876750744893518E-2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1.0438375372446759E-2</v>
      </c>
      <c r="P25" s="9">
        <v>9.3945378352020825E-3</v>
      </c>
      <c r="Q25" s="9">
        <v>0</v>
      </c>
      <c r="R25" s="9">
        <f>ExitPrices[[#This Row],[2021/22 Exit Revenue Recovery Price]]+ExitPrices[[#This Row],[2021/22 Exit Firm Price]]</f>
        <v>1.0438375372446759E-2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1.3818483661586023E-2</v>
      </c>
      <c r="P26" s="9">
        <v>1.243663529542742E-2</v>
      </c>
      <c r="Q26" s="9">
        <v>0</v>
      </c>
      <c r="R26" s="9">
        <f>ExitPrices[[#This Row],[2021/22 Exit Revenue Recovery Price]]+ExitPrices[[#This Row],[2021/22 Exit Firm Price]]</f>
        <v>1.3818483661586023E-2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2.190665524042993E-2</v>
      </c>
      <c r="J27" s="9">
        <f>ExitPrices[[#This Row],[2019/20 Exit Revenue Recovery Price]]+ExitPrices[[#This Row],[2019/20 Exit Firm Price]]</f>
        <v>3.5669649820058269E-2</v>
      </c>
      <c r="K27" s="9">
        <v>1.4301232026534005E-2</v>
      </c>
      <c r="L27" s="9">
        <v>1.2871108823880604E-2</v>
      </c>
      <c r="M27" s="9">
        <v>2.299683524600241E-2</v>
      </c>
      <c r="N27" s="9">
        <f>ExitPrices[[#This Row],[2020/21 Exit Revenue Recovery Price]]+ExitPrices[[#This Row],[2020/21 Exit Firm Price]]</f>
        <v>3.7298067272536414E-2</v>
      </c>
      <c r="O27" s="9">
        <v>2.0547871147559831E-2</v>
      </c>
      <c r="P27" s="9">
        <v>1.849308403280385E-2</v>
      </c>
      <c r="Q27" s="9">
        <v>-3.0709531901916709E-7</v>
      </c>
      <c r="R27" s="9">
        <f>ExitPrices[[#This Row],[2021/22 Exit Revenue Recovery Price]]+ExitPrices[[#This Row],[2021/22 Exit Firm Price]]</f>
        <v>2.0547564052240813E-2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2.190665524042993E-2</v>
      </c>
      <c r="J28" s="9">
        <f>ExitPrices[[#This Row],[2019/20 Exit Revenue Recovery Price]]+ExitPrices[[#This Row],[2019/20 Exit Firm Price]]</f>
        <v>3.2227059244580351E-2</v>
      </c>
      <c r="K28" s="9">
        <v>1.0724010055877782E-2</v>
      </c>
      <c r="L28" s="9">
        <v>9.651609050290005E-3</v>
      </c>
      <c r="M28" s="9">
        <v>2.299683524600241E-2</v>
      </c>
      <c r="N28" s="9">
        <f>ExitPrices[[#This Row],[2020/21 Exit Revenue Recovery Price]]+ExitPrices[[#This Row],[2020/21 Exit Firm Price]]</f>
        <v>3.3720845301880194E-2</v>
      </c>
      <c r="O28" s="9">
        <v>1.6553359026047411E-2</v>
      </c>
      <c r="P28" s="9">
        <v>1.4898023123442669E-2</v>
      </c>
      <c r="Q28" s="9">
        <v>-8.0114490744747692E-7</v>
      </c>
      <c r="R28" s="9">
        <f>ExitPrices[[#This Row],[2021/22 Exit Revenue Recovery Price]]+ExitPrices[[#This Row],[2021/22 Exit Firm Price]]</f>
        <v>1.6552557881139962E-2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2.190665524042993E-2</v>
      </c>
      <c r="J29" s="9">
        <f>ExitPrices[[#This Row],[2019/20 Exit Revenue Recovery Price]]+ExitPrices[[#This Row],[2019/20 Exit Firm Price]]</f>
        <v>3.2109239121324913E-2</v>
      </c>
      <c r="K29" s="9">
        <v>1.0601582272423962E-2</v>
      </c>
      <c r="L29" s="9">
        <v>9.5414240451815666E-3</v>
      </c>
      <c r="M29" s="9">
        <v>2.299683524600241E-2</v>
      </c>
      <c r="N29" s="9">
        <f>ExitPrices[[#This Row],[2020/21 Exit Revenue Recovery Price]]+ExitPrices[[#This Row],[2020/21 Exit Firm Price]]</f>
        <v>3.359841751842637E-2</v>
      </c>
      <c r="O29" s="9">
        <v>1.618598170418328E-2</v>
      </c>
      <c r="P29" s="9">
        <v>1.4567383533764952E-2</v>
      </c>
      <c r="Q29" s="9">
        <v>-1.1149446705753439E-6</v>
      </c>
      <c r="R29" s="9">
        <f>ExitPrices[[#This Row],[2021/22 Exit Revenue Recovery Price]]+ExitPrices[[#This Row],[2021/22 Exit Firm Price]]</f>
        <v>1.6184866759512705E-2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2.190665524042993E-2</v>
      </c>
      <c r="J30" s="9">
        <f>ExitPrices[[#This Row],[2019/20 Exit Revenue Recovery Price]]+ExitPrices[[#This Row],[2019/20 Exit Firm Price]]</f>
        <v>3.2109239121324913E-2</v>
      </c>
      <c r="K30" s="9">
        <v>1.0601582272423962E-2</v>
      </c>
      <c r="L30" s="9">
        <v>9.5414240451815666E-3</v>
      </c>
      <c r="M30" s="9">
        <v>2.299683524600241E-2</v>
      </c>
      <c r="N30" s="9">
        <f>ExitPrices[[#This Row],[2020/21 Exit Revenue Recovery Price]]+ExitPrices[[#This Row],[2020/21 Exit Firm Price]]</f>
        <v>3.359841751842637E-2</v>
      </c>
      <c r="O30" s="9">
        <v>1.618598170418328E-2</v>
      </c>
      <c r="P30" s="9">
        <v>1.4567383533764952E-2</v>
      </c>
      <c r="Q30" s="9">
        <v>-4.8651745509050072E-8</v>
      </c>
      <c r="R30" s="9">
        <f>ExitPrices[[#This Row],[2021/22 Exit Revenue Recovery Price]]+ExitPrices[[#This Row],[2021/22 Exit Firm Price]]</f>
        <v>1.6185933052437769E-2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2.190665524042993E-2</v>
      </c>
      <c r="J31" s="9">
        <f>ExitPrices[[#This Row],[2019/20 Exit Revenue Recovery Price]]+ExitPrices[[#This Row],[2019/20 Exit Firm Price]]</f>
        <v>3.1491437571827423E-2</v>
      </c>
      <c r="K31" s="9">
        <v>9.9596199978188651E-3</v>
      </c>
      <c r="L31" s="9">
        <v>8.9636579980369793E-3</v>
      </c>
      <c r="M31" s="9">
        <v>2.299683524600241E-2</v>
      </c>
      <c r="N31" s="9">
        <f>ExitPrices[[#This Row],[2020/21 Exit Revenue Recovery Price]]+ExitPrices[[#This Row],[2020/21 Exit Firm Price]]</f>
        <v>3.2956455243821278E-2</v>
      </c>
      <c r="O31" s="9">
        <v>2.0212808815122798E-2</v>
      </c>
      <c r="P31" s="9">
        <v>1.8191527933610518E-2</v>
      </c>
      <c r="Q31" s="9">
        <v>-2.7212668484773422E-7</v>
      </c>
      <c r="R31" s="9">
        <f>ExitPrices[[#This Row],[2021/22 Exit Revenue Recovery Price]]+ExitPrices[[#This Row],[2021/22 Exit Firm Price]]</f>
        <v>2.0212536688437949E-2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2.190665524042993E-2</v>
      </c>
      <c r="J32" s="9">
        <f>ExitPrices[[#This Row],[2019/20 Exit Revenue Recovery Price]]+ExitPrices[[#This Row],[2019/20 Exit Firm Price]]</f>
        <v>3.6062363086460422E-2</v>
      </c>
      <c r="K32" s="9">
        <v>1.4709303359427524E-2</v>
      </c>
      <c r="L32" s="9">
        <v>1.3238373023484771E-2</v>
      </c>
      <c r="M32" s="9">
        <v>2.299683524600241E-2</v>
      </c>
      <c r="N32" s="9">
        <f>ExitPrices[[#This Row],[2020/21 Exit Revenue Recovery Price]]+ExitPrices[[#This Row],[2020/21 Exit Firm Price]]</f>
        <v>3.7706138605429936E-2</v>
      </c>
      <c r="O32" s="9">
        <v>2.0864406820195497E-2</v>
      </c>
      <c r="P32" s="9">
        <v>1.8777966138175946E-2</v>
      </c>
      <c r="Q32" s="9">
        <v>-7.0409203848437715E-7</v>
      </c>
      <c r="R32" s="9">
        <f>ExitPrices[[#This Row],[2021/22 Exit Revenue Recovery Price]]+ExitPrices[[#This Row],[2021/22 Exit Firm Price]]</f>
        <v>2.0863702728157012E-2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2.190665524042993E-2</v>
      </c>
      <c r="J33" s="9">
        <f>ExitPrices[[#This Row],[2019/20 Exit Revenue Recovery Price]]+ExitPrices[[#This Row],[2019/20 Exit Firm Price]]</f>
        <v>3.3833970207076E-2</v>
      </c>
      <c r="K33" s="9">
        <v>1.2393763421518648E-2</v>
      </c>
      <c r="L33" s="9">
        <v>1.1154387079366784E-2</v>
      </c>
      <c r="M33" s="9">
        <v>2.299683524600241E-2</v>
      </c>
      <c r="N33" s="9">
        <f>ExitPrices[[#This Row],[2020/21 Exit Revenue Recovery Price]]+ExitPrices[[#This Row],[2020/21 Exit Firm Price]]</f>
        <v>3.5390598667521062E-2</v>
      </c>
      <c r="O33" s="9">
        <v>2.1573091691495377E-2</v>
      </c>
      <c r="P33" s="9">
        <v>1.941578252234584E-2</v>
      </c>
      <c r="Q33" s="9">
        <v>-2.0625106634650393E-6</v>
      </c>
      <c r="R33" s="9">
        <f>ExitPrices[[#This Row],[2021/22 Exit Revenue Recovery Price]]+ExitPrices[[#This Row],[2021/22 Exit Firm Price]]</f>
        <v>2.1571029180831914E-2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2.190665524042993E-2</v>
      </c>
      <c r="J34" s="9">
        <f>ExitPrices[[#This Row],[2019/20 Exit Revenue Recovery Price]]+ExitPrices[[#This Row],[2019/20 Exit Firm Price]]</f>
        <v>3.06017556217737E-2</v>
      </c>
      <c r="K34" s="9">
        <v>9.0351447374441615E-3</v>
      </c>
      <c r="L34" s="9">
        <v>8.1316302636997451E-3</v>
      </c>
      <c r="M34" s="9">
        <v>2.299683524600241E-2</v>
      </c>
      <c r="N34" s="9">
        <f>ExitPrices[[#This Row],[2020/21 Exit Revenue Recovery Price]]+ExitPrices[[#This Row],[2020/21 Exit Firm Price]]</f>
        <v>3.2031979983446569E-2</v>
      </c>
      <c r="O34" s="9">
        <v>1.6002123698769459E-2</v>
      </c>
      <c r="P34" s="9">
        <v>1.4401911328892514E-2</v>
      </c>
      <c r="Q34" s="9">
        <v>-4.3920762798845568E-7</v>
      </c>
      <c r="R34" s="9">
        <f>ExitPrices[[#This Row],[2021/22 Exit Revenue Recovery Price]]+ExitPrices[[#This Row],[2021/22 Exit Firm Price]]</f>
        <v>1.600168449114147E-2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2.190665524042993E-2</v>
      </c>
      <c r="J35" s="9">
        <f>ExitPrices[[#This Row],[2019/20 Exit Revenue Recovery Price]]+ExitPrices[[#This Row],[2019/20 Exit Firm Price]]</f>
        <v>3.06017556217737E-2</v>
      </c>
      <c r="K35" s="9">
        <v>9.0351447374441632E-3</v>
      </c>
      <c r="L35" s="9">
        <v>8.1316302636997469E-3</v>
      </c>
      <c r="M35" s="9">
        <v>2.299683524600241E-2</v>
      </c>
      <c r="N35" s="9">
        <f>ExitPrices[[#This Row],[2020/21 Exit Revenue Recovery Price]]+ExitPrices[[#This Row],[2020/21 Exit Firm Price]]</f>
        <v>3.2031979983446576E-2</v>
      </c>
      <c r="O35" s="9">
        <v>1.6002123698769462E-2</v>
      </c>
      <c r="P35" s="9">
        <v>1.4401911328892516E-2</v>
      </c>
      <c r="Q35" s="9">
        <v>-1.2942181314610169E-8</v>
      </c>
      <c r="R35" s="9">
        <f>ExitPrices[[#This Row],[2021/22 Exit Revenue Recovery Price]]+ExitPrices[[#This Row],[2021/22 Exit Firm Price]]</f>
        <v>1.6002110756588146E-2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2.190665524042993E-2</v>
      </c>
      <c r="J36" s="9">
        <f>ExitPrices[[#This Row],[2019/20 Exit Revenue Recovery Price]]+ExitPrices[[#This Row],[2019/20 Exit Firm Price]]</f>
        <v>3.06017556217737E-2</v>
      </c>
      <c r="K36" s="9">
        <v>9.0351447374441632E-3</v>
      </c>
      <c r="L36" s="9">
        <v>8.1316302636997469E-3</v>
      </c>
      <c r="M36" s="9">
        <v>2.299683524600241E-2</v>
      </c>
      <c r="N36" s="9">
        <f>ExitPrices[[#This Row],[2020/21 Exit Revenue Recovery Price]]+ExitPrices[[#This Row],[2020/21 Exit Firm Price]]</f>
        <v>3.2031979983446576E-2</v>
      </c>
      <c r="O36" s="9">
        <v>1.6002123698769462E-2</v>
      </c>
      <c r="P36" s="9">
        <v>1.4401911328892516E-2</v>
      </c>
      <c r="Q36" s="9">
        <v>-5.5739005810697707E-7</v>
      </c>
      <c r="R36" s="9">
        <f>ExitPrices[[#This Row],[2021/22 Exit Revenue Recovery Price]]+ExitPrices[[#This Row],[2021/22 Exit Firm Price]]</f>
        <v>1.6001566308711357E-2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2.190665524042993E-2</v>
      </c>
      <c r="J37" s="9">
        <f>ExitPrices[[#This Row],[2019/20 Exit Revenue Recovery Price]]+ExitPrices[[#This Row],[2019/20 Exit Firm Price]]</f>
        <v>3.6503997664456646E-2</v>
      </c>
      <c r="K37" s="9">
        <v>1.5168209198147611E-2</v>
      </c>
      <c r="L37" s="9">
        <v>1.365138827833285E-2</v>
      </c>
      <c r="M37" s="9">
        <v>2.299683524600241E-2</v>
      </c>
      <c r="N37" s="9">
        <f>ExitPrices[[#This Row],[2020/21 Exit Revenue Recovery Price]]+ExitPrices[[#This Row],[2020/21 Exit Firm Price]]</f>
        <v>3.8165044444150018E-2</v>
      </c>
      <c r="O37" s="9">
        <v>2.8592301955152152E-2</v>
      </c>
      <c r="P37" s="9">
        <v>2.5733071759636936E-2</v>
      </c>
      <c r="Q37" s="9">
        <v>-1.676312078028935E-6</v>
      </c>
      <c r="R37" s="9">
        <f>ExitPrices[[#This Row],[2021/22 Exit Revenue Recovery Price]]+ExitPrices[[#This Row],[2021/22 Exit Firm Price]]</f>
        <v>2.8590625643074123E-2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2.190665524042993E-2</v>
      </c>
      <c r="J38" s="9">
        <f>ExitPrices[[#This Row],[2019/20 Exit Revenue Recovery Price]]+ExitPrices[[#This Row],[2019/20 Exit Firm Price]]</f>
        <v>3.6503997664456646E-2</v>
      </c>
      <c r="K38" s="9">
        <v>1.5168209198147615E-2</v>
      </c>
      <c r="L38" s="9">
        <v>1.3651388278332854E-2</v>
      </c>
      <c r="M38" s="9">
        <v>2.299683524600241E-2</v>
      </c>
      <c r="N38" s="9">
        <f>ExitPrices[[#This Row],[2020/21 Exit Revenue Recovery Price]]+ExitPrices[[#This Row],[2020/21 Exit Firm Price]]</f>
        <v>3.8165044444150024E-2</v>
      </c>
      <c r="O38" s="9">
        <v>2.8592301955152152E-2</v>
      </c>
      <c r="P38" s="9">
        <v>2.5733071759636936E-2</v>
      </c>
      <c r="Q38" s="9">
        <v>-6.7734865086555569E-7</v>
      </c>
      <c r="R38" s="9">
        <f>ExitPrices[[#This Row],[2021/22 Exit Revenue Recovery Price]]+ExitPrices[[#This Row],[2021/22 Exit Firm Price]]</f>
        <v>2.8591624606501286E-2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2.190665524042993E-2</v>
      </c>
      <c r="J39" s="9">
        <f>ExitPrices[[#This Row],[2019/20 Exit Revenue Recovery Price]]+ExitPrices[[#This Row],[2019/20 Exit Firm Price]]</f>
        <v>3.2289981966089849E-2</v>
      </c>
      <c r="K39" s="9">
        <v>1.0789393532914117E-2</v>
      </c>
      <c r="L39" s="9">
        <v>9.7104541796227059E-3</v>
      </c>
      <c r="M39" s="9">
        <v>2.299683524600241E-2</v>
      </c>
      <c r="N39" s="9">
        <f>ExitPrices[[#This Row],[2020/21 Exit Revenue Recovery Price]]+ExitPrices[[#This Row],[2020/21 Exit Firm Price]]</f>
        <v>3.378622877891653E-2</v>
      </c>
      <c r="O39" s="9">
        <v>1.6644281247249627E-2</v>
      </c>
      <c r="P39" s="9">
        <v>1.4979853122524665E-2</v>
      </c>
      <c r="Q39" s="9">
        <v>0</v>
      </c>
      <c r="R39" s="9">
        <f>ExitPrices[[#This Row],[2021/22 Exit Revenue Recovery Price]]+ExitPrices[[#This Row],[2021/22 Exit Firm Price]]</f>
        <v>1.6644281247249627E-2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2.190665524042993E-2</v>
      </c>
      <c r="J40" s="9">
        <f>ExitPrices[[#This Row],[2019/20 Exit Revenue Recovery Price]]+ExitPrices[[#This Row],[2019/20 Exit Firm Price]]</f>
        <v>3.1594392148601304E-2</v>
      </c>
      <c r="K40" s="9">
        <v>1.006660087920468E-2</v>
      </c>
      <c r="L40" s="9">
        <v>9.0599407912842125E-3</v>
      </c>
      <c r="M40" s="9">
        <v>2.299683524600241E-2</v>
      </c>
      <c r="N40" s="9">
        <f>ExitPrices[[#This Row],[2020/21 Exit Revenue Recovery Price]]+ExitPrices[[#This Row],[2020/21 Exit Firm Price]]</f>
        <v>3.3063436125207089E-2</v>
      </c>
      <c r="O40" s="9">
        <v>1.8863450543137355E-2</v>
      </c>
      <c r="P40" s="9">
        <v>1.697710548882362E-2</v>
      </c>
      <c r="Q40" s="9">
        <v>-3.7678505150167031E-8</v>
      </c>
      <c r="R40" s="9">
        <f>ExitPrices[[#This Row],[2021/22 Exit Revenue Recovery Price]]+ExitPrices[[#This Row],[2021/22 Exit Firm Price]]</f>
        <v>1.8863412864632206E-2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2.190665524042993E-2</v>
      </c>
      <c r="J41" s="9">
        <f>ExitPrices[[#This Row],[2019/20 Exit Revenue Recovery Price]]+ExitPrices[[#This Row],[2019/20 Exit Firm Price]]</f>
        <v>3.617559949116092E-2</v>
      </c>
      <c r="K41" s="9">
        <v>1.4826968166174554E-2</v>
      </c>
      <c r="L41" s="9">
        <v>1.33442713495571E-2</v>
      </c>
      <c r="M41" s="9">
        <v>2.299683524600241E-2</v>
      </c>
      <c r="N41" s="9">
        <f>ExitPrices[[#This Row],[2020/21 Exit Revenue Recovery Price]]+ExitPrices[[#This Row],[2020/21 Exit Firm Price]]</f>
        <v>3.7823803412176962E-2</v>
      </c>
      <c r="O41" s="9">
        <v>2.1370042559780485E-2</v>
      </c>
      <c r="P41" s="9">
        <v>1.9233038303802436E-2</v>
      </c>
      <c r="Q41" s="9">
        <v>-8.202810814000203E-7</v>
      </c>
      <c r="R41" s="9">
        <f>ExitPrices[[#This Row],[2021/22 Exit Revenue Recovery Price]]+ExitPrices[[#This Row],[2021/22 Exit Firm Price]]</f>
        <v>2.1369222278699085E-2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2.190665524042993E-2</v>
      </c>
      <c r="J42" s="9">
        <f>ExitPrices[[#This Row],[2019/20 Exit Revenue Recovery Price]]+ExitPrices[[#This Row],[2019/20 Exit Firm Price]]</f>
        <v>3.1053312679887618E-2</v>
      </c>
      <c r="K42" s="9">
        <v>9.5043611004924332E-3</v>
      </c>
      <c r="L42" s="9">
        <v>8.5539249904431902E-3</v>
      </c>
      <c r="M42" s="9">
        <v>2.299683524600241E-2</v>
      </c>
      <c r="N42" s="9">
        <f>ExitPrices[[#This Row],[2020/21 Exit Revenue Recovery Price]]+ExitPrices[[#This Row],[2020/21 Exit Firm Price]]</f>
        <v>3.2501196346494843E-2</v>
      </c>
      <c r="O42" s="9">
        <v>1.599598935789881E-2</v>
      </c>
      <c r="P42" s="9">
        <v>1.439639042210893E-2</v>
      </c>
      <c r="Q42" s="9">
        <v>-3.5219660889298705E-7</v>
      </c>
      <c r="R42" s="9">
        <f>ExitPrices[[#This Row],[2021/22 Exit Revenue Recovery Price]]+ExitPrices[[#This Row],[2021/22 Exit Firm Price]]</f>
        <v>1.5995637161289916E-2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2.190665524042993E-2</v>
      </c>
      <c r="J43" s="9">
        <f>ExitPrices[[#This Row],[2019/20 Exit Revenue Recovery Price]]+ExitPrices[[#This Row],[2019/20 Exit Firm Price]]</f>
        <v>3.916855984684911E-2</v>
      </c>
      <c r="K43" s="9">
        <v>1.7936975966095538E-2</v>
      </c>
      <c r="L43" s="9">
        <v>1.6143278369485984E-2</v>
      </c>
      <c r="M43" s="9">
        <v>2.299683524600241E-2</v>
      </c>
      <c r="N43" s="9">
        <f>ExitPrices[[#This Row],[2020/21 Exit Revenue Recovery Price]]+ExitPrices[[#This Row],[2020/21 Exit Firm Price]]</f>
        <v>4.0933811212097951E-2</v>
      </c>
      <c r="O43" s="9">
        <v>2.2486295331092799E-2</v>
      </c>
      <c r="P43" s="9">
        <v>2.0237665797983518E-2</v>
      </c>
      <c r="Q43" s="9">
        <v>-3.5813559989680737E-9</v>
      </c>
      <c r="R43" s="9">
        <f>ExitPrices[[#This Row],[2021/22 Exit Revenue Recovery Price]]+ExitPrices[[#This Row],[2021/22 Exit Firm Price]]</f>
        <v>2.2486291749736799E-2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2.190665524042993E-2</v>
      </c>
      <c r="J44" s="9">
        <f>ExitPrices[[#This Row],[2019/20 Exit Revenue Recovery Price]]+ExitPrices[[#This Row],[2019/20 Exit Firm Price]]</f>
        <v>3.3560763095557195E-2</v>
      </c>
      <c r="K44" s="9">
        <v>1.2109871840327949E-2</v>
      </c>
      <c r="L44" s="9">
        <v>1.0898884656295153E-2</v>
      </c>
      <c r="M44" s="9">
        <v>2.299683524600241E-2</v>
      </c>
      <c r="N44" s="9">
        <f>ExitPrices[[#This Row],[2020/21 Exit Revenue Recovery Price]]+ExitPrices[[#This Row],[2020/21 Exit Firm Price]]</f>
        <v>3.510670708633036E-2</v>
      </c>
      <c r="O44" s="9">
        <v>2.3564085264584617E-2</v>
      </c>
      <c r="P44" s="9">
        <v>2.1207676738126152E-2</v>
      </c>
      <c r="Q44" s="9">
        <v>-8.3014213916849971E-7</v>
      </c>
      <c r="R44" s="9">
        <f>ExitPrices[[#This Row],[2021/22 Exit Revenue Recovery Price]]+ExitPrices[[#This Row],[2021/22 Exit Firm Price]]</f>
        <v>2.3563255122445448E-2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2.190665524042993E-2</v>
      </c>
      <c r="J45" s="9">
        <f>ExitPrices[[#This Row],[2019/20 Exit Revenue Recovery Price]]+ExitPrices[[#This Row],[2019/20 Exit Firm Price]]</f>
        <v>3.0927644502239671E-2</v>
      </c>
      <c r="K45" s="9">
        <v>9.3737783442109472E-3</v>
      </c>
      <c r="L45" s="9">
        <v>8.4364005097898528E-3</v>
      </c>
      <c r="M45" s="9">
        <v>2.299683524600241E-2</v>
      </c>
      <c r="N45" s="9">
        <f>ExitPrices[[#This Row],[2020/21 Exit Revenue Recovery Price]]+ExitPrices[[#This Row],[2020/21 Exit Firm Price]]</f>
        <v>3.2370613590213357E-2</v>
      </c>
      <c r="O45" s="9">
        <v>1.8869217274953345E-2</v>
      </c>
      <c r="P45" s="9">
        <v>1.6982295547458011E-2</v>
      </c>
      <c r="Q45" s="9">
        <v>-1.3500436787794403E-7</v>
      </c>
      <c r="R45" s="9">
        <f>ExitPrices[[#This Row],[2021/22 Exit Revenue Recovery Price]]+ExitPrices[[#This Row],[2021/22 Exit Firm Price]]</f>
        <v>1.8869082270585466E-2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2.190665524042993E-2</v>
      </c>
      <c r="J46" s="9">
        <f>ExitPrices[[#This Row],[2019/20 Exit Revenue Recovery Price]]+ExitPrices[[#This Row],[2019/20 Exit Firm Price]]</f>
        <v>3.0927644502239671E-2</v>
      </c>
      <c r="K46" s="9">
        <v>9.3737783442109472E-3</v>
      </c>
      <c r="L46" s="9">
        <v>8.4364005097898528E-3</v>
      </c>
      <c r="M46" s="9">
        <v>2.299683524600241E-2</v>
      </c>
      <c r="N46" s="9">
        <f>ExitPrices[[#This Row],[2020/21 Exit Revenue Recovery Price]]+ExitPrices[[#This Row],[2020/21 Exit Firm Price]]</f>
        <v>3.2370613590213357E-2</v>
      </c>
      <c r="O46" s="9">
        <v>1.8869217274953349E-2</v>
      </c>
      <c r="P46" s="9">
        <v>1.6982295547458014E-2</v>
      </c>
      <c r="Q46" s="9">
        <v>-2.2663169386211955E-9</v>
      </c>
      <c r="R46" s="9">
        <f>ExitPrices[[#This Row],[2021/22 Exit Revenue Recovery Price]]+ExitPrices[[#This Row],[2021/22 Exit Firm Price]]</f>
        <v>1.8869215008636409E-2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2.190665524042993E-2</v>
      </c>
      <c r="J47" s="9">
        <f>ExitPrices[[#This Row],[2019/20 Exit Revenue Recovery Price]]+ExitPrices[[#This Row],[2019/20 Exit Firm Price]]</f>
        <v>3.2436129549806479E-2</v>
      </c>
      <c r="K47" s="9">
        <v>1.0941256595328058E-2</v>
      </c>
      <c r="L47" s="9">
        <v>9.8471309357952511E-3</v>
      </c>
      <c r="M47" s="9">
        <v>2.299683524600241E-2</v>
      </c>
      <c r="N47" s="9">
        <f>ExitPrices[[#This Row],[2020/21 Exit Revenue Recovery Price]]+ExitPrices[[#This Row],[2020/21 Exit Firm Price]]</f>
        <v>3.3938091841330467E-2</v>
      </c>
      <c r="O47" s="9">
        <v>2.1293230165019519E-2</v>
      </c>
      <c r="P47" s="9">
        <v>1.9163907148517567E-2</v>
      </c>
      <c r="Q47" s="9">
        <v>0</v>
      </c>
      <c r="R47" s="9">
        <f>ExitPrices[[#This Row],[2021/22 Exit Revenue Recovery Price]]+ExitPrices[[#This Row],[2021/22 Exit Firm Price]]</f>
        <v>2.1293230165019519E-2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2.190665524042993E-2</v>
      </c>
      <c r="J48" s="9">
        <f>ExitPrices[[#This Row],[2019/20 Exit Revenue Recovery Price]]+ExitPrices[[#This Row],[2019/20 Exit Firm Price]]</f>
        <v>3.8584007339884707E-2</v>
      </c>
      <c r="K48" s="9">
        <v>1.7329563023699701E-2</v>
      </c>
      <c r="L48" s="9">
        <v>1.5596606721329731E-2</v>
      </c>
      <c r="M48" s="9">
        <v>2.299683524600241E-2</v>
      </c>
      <c r="N48" s="9">
        <f>ExitPrices[[#This Row],[2020/21 Exit Revenue Recovery Price]]+ExitPrices[[#This Row],[2020/21 Exit Firm Price]]</f>
        <v>4.0326398269702107E-2</v>
      </c>
      <c r="O48" s="9">
        <v>2.2913742125153475E-2</v>
      </c>
      <c r="P48" s="9">
        <v>2.0622367912638127E-2</v>
      </c>
      <c r="Q48" s="9">
        <v>-6.8066867917169278E-8</v>
      </c>
      <c r="R48" s="9">
        <f>ExitPrices[[#This Row],[2021/22 Exit Revenue Recovery Price]]+ExitPrices[[#This Row],[2021/22 Exit Firm Price]]</f>
        <v>2.2913674058285559E-2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2.190665524042993E-2</v>
      </c>
      <c r="J49" s="9">
        <f>ExitPrices[[#This Row],[2019/20 Exit Revenue Recovery Price]]+ExitPrices[[#This Row],[2019/20 Exit Firm Price]]</f>
        <v>3.2386720573641545E-2</v>
      </c>
      <c r="K49" s="9">
        <v>1.088991535354816E-2</v>
      </c>
      <c r="L49" s="9">
        <v>9.8009238181933425E-3</v>
      </c>
      <c r="M49" s="9">
        <v>2.299683524600241E-2</v>
      </c>
      <c r="N49" s="9">
        <f>ExitPrices[[#This Row],[2020/21 Exit Revenue Recovery Price]]+ExitPrices[[#This Row],[2020/21 Exit Firm Price]]</f>
        <v>3.3886750599550569E-2</v>
      </c>
      <c r="O49" s="9">
        <v>2.138865415563113E-2</v>
      </c>
      <c r="P49" s="9">
        <v>1.9249788740068018E-2</v>
      </c>
      <c r="Q49" s="9">
        <v>-1.1829987967345688E-6</v>
      </c>
      <c r="R49" s="9">
        <f>ExitPrices[[#This Row],[2021/22 Exit Revenue Recovery Price]]+ExitPrices[[#This Row],[2021/22 Exit Firm Price]]</f>
        <v>2.1387471156834394E-2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7.6363410965666796E-3</v>
      </c>
      <c r="P50" s="9">
        <v>6.8727069869100122E-3</v>
      </c>
      <c r="Q50" s="9">
        <v>0</v>
      </c>
      <c r="R50" s="9">
        <f>ExitPrices[[#This Row],[2021/22 Exit Revenue Recovery Price]]+ExitPrices[[#This Row],[2021/22 Exit Firm Price]]</f>
        <v>7.6363410965666796E-3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2.190665524042993E-2</v>
      </c>
      <c r="J51" s="9">
        <f>ExitPrices[[#This Row],[2019/20 Exit Revenue Recovery Price]]+ExitPrices[[#This Row],[2019/20 Exit Firm Price]]</f>
        <v>3.9257589819820693E-2</v>
      </c>
      <c r="K51" s="9">
        <v>1.8029487686086143E-2</v>
      </c>
      <c r="L51" s="9">
        <v>1.622653891747753E-2</v>
      </c>
      <c r="M51" s="9">
        <v>2.299683524600241E-2</v>
      </c>
      <c r="N51" s="9">
        <f>ExitPrices[[#This Row],[2020/21 Exit Revenue Recovery Price]]+ExitPrices[[#This Row],[2020/21 Exit Firm Price]]</f>
        <v>4.1026322932088549E-2</v>
      </c>
      <c r="O51" s="9">
        <v>3.4148773188136874E-2</v>
      </c>
      <c r="P51" s="9">
        <v>3.073389586932319E-2</v>
      </c>
      <c r="Q51" s="9">
        <v>-9.0384524367610637E-10</v>
      </c>
      <c r="R51" s="9">
        <f>ExitPrices[[#This Row],[2021/22 Exit Revenue Recovery Price]]+ExitPrices[[#This Row],[2021/22 Exit Firm Price]]</f>
        <v>3.4148772284291633E-2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2.190665524042993E-2</v>
      </c>
      <c r="J52" s="9">
        <f>ExitPrices[[#This Row],[2019/20 Exit Revenue Recovery Price]]+ExitPrices[[#This Row],[2019/20 Exit Firm Price]]</f>
        <v>3.4006000658754719E-2</v>
      </c>
      <c r="K52" s="9">
        <v>1.2572521568290597E-2</v>
      </c>
      <c r="L52" s="9">
        <v>1.1315269411461538E-2</v>
      </c>
      <c r="M52" s="9">
        <v>2.299683524600241E-2</v>
      </c>
      <c r="N52" s="9">
        <f>ExitPrices[[#This Row],[2020/21 Exit Revenue Recovery Price]]+ExitPrices[[#This Row],[2020/21 Exit Firm Price]]</f>
        <v>3.5569356814293004E-2</v>
      </c>
      <c r="O52" s="9">
        <v>2.5122808181972468E-2</v>
      </c>
      <c r="P52" s="9">
        <v>2.2610527363775224E-2</v>
      </c>
      <c r="Q52" s="9">
        <v>-9.7513608369203665E-8</v>
      </c>
      <c r="R52" s="9">
        <f>ExitPrices[[#This Row],[2021/22 Exit Revenue Recovery Price]]+ExitPrices[[#This Row],[2021/22 Exit Firm Price]]</f>
        <v>2.51227106683641E-2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2.190665524042993E-2</v>
      </c>
      <c r="J53" s="9">
        <f>ExitPrices[[#This Row],[2019/20 Exit Revenue Recovery Price]]+ExitPrices[[#This Row],[2019/20 Exit Firm Price]]</f>
        <v>3.6329663129788227E-2</v>
      </c>
      <c r="K53" s="9">
        <v>1.4987056861270203E-2</v>
      </c>
      <c r="L53" s="9">
        <v>1.3488351175143182E-2</v>
      </c>
      <c r="M53" s="9">
        <v>2.299683524600241E-2</v>
      </c>
      <c r="N53" s="9">
        <f>ExitPrices[[#This Row],[2020/21 Exit Revenue Recovery Price]]+ExitPrices[[#This Row],[2020/21 Exit Firm Price]]</f>
        <v>3.7983892107272613E-2</v>
      </c>
      <c r="O53" s="9">
        <v>1.9640862627789753E-2</v>
      </c>
      <c r="P53" s="9">
        <v>1.7676776365010777E-2</v>
      </c>
      <c r="Q53" s="9">
        <v>0</v>
      </c>
      <c r="R53" s="9">
        <f>ExitPrices[[#This Row],[2021/22 Exit Revenue Recovery Price]]+ExitPrices[[#This Row],[2021/22 Exit Firm Price]]</f>
        <v>1.9640862627789753E-2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2.190665524042993E-2</v>
      </c>
      <c r="J54" s="9">
        <f>ExitPrices[[#This Row],[2019/20 Exit Revenue Recovery Price]]+ExitPrices[[#This Row],[2019/20 Exit Firm Price]]</f>
        <v>3.9341031925970202E-2</v>
      </c>
      <c r="K54" s="9">
        <v>1.8116193011291533E-2</v>
      </c>
      <c r="L54" s="9">
        <v>1.630457371016238E-2</v>
      </c>
      <c r="M54" s="9">
        <v>2.299683524600241E-2</v>
      </c>
      <c r="N54" s="9">
        <f>ExitPrices[[#This Row],[2020/21 Exit Revenue Recovery Price]]+ExitPrices[[#This Row],[2020/21 Exit Firm Price]]</f>
        <v>4.1113028257293946E-2</v>
      </c>
      <c r="O54" s="9">
        <v>3.4287050234710334E-2</v>
      </c>
      <c r="P54" s="9">
        <v>3.0858345211239299E-2</v>
      </c>
      <c r="Q54" s="9">
        <v>-7.3986073980262228E-8</v>
      </c>
      <c r="R54" s="9">
        <f>ExitPrices[[#This Row],[2021/22 Exit Revenue Recovery Price]]+ExitPrices[[#This Row],[2021/22 Exit Firm Price]]</f>
        <v>3.4286976248636351E-2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2.190665524042993E-2</v>
      </c>
      <c r="J55" s="9">
        <f>ExitPrices[[#This Row],[2019/20 Exit Revenue Recovery Price]]+ExitPrices[[#This Row],[2019/20 Exit Firm Price]]</f>
        <v>3.5256882695740357E-2</v>
      </c>
      <c r="K55" s="9">
        <v>1.3872322577820471E-2</v>
      </c>
      <c r="L55" s="9">
        <v>1.2485090320038424E-2</v>
      </c>
      <c r="M55" s="9">
        <v>2.299683524600241E-2</v>
      </c>
      <c r="N55" s="9">
        <f>ExitPrices[[#This Row],[2020/21 Exit Revenue Recovery Price]]+ExitPrices[[#This Row],[2020/21 Exit Firm Price]]</f>
        <v>3.6869157823822885E-2</v>
      </c>
      <c r="O55" s="9">
        <v>1.9065619952596816E-2</v>
      </c>
      <c r="P55" s="9">
        <v>1.7159057957337135E-2</v>
      </c>
      <c r="Q55" s="9">
        <v>-3.8738401712745348E-8</v>
      </c>
      <c r="R55" s="9">
        <f>ExitPrices[[#This Row],[2021/22 Exit Revenue Recovery Price]]+ExitPrices[[#This Row],[2021/22 Exit Firm Price]]</f>
        <v>1.9065581214195104E-2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2.190665524042993E-2</v>
      </c>
      <c r="J56" s="9">
        <f>ExitPrices[[#This Row],[2019/20 Exit Revenue Recovery Price]]+ExitPrices[[#This Row],[2019/20 Exit Firm Price]]</f>
        <v>3.3397410950663044E-2</v>
      </c>
      <c r="K56" s="9">
        <v>1.1940131387939699E-2</v>
      </c>
      <c r="L56" s="9">
        <v>1.0746118249145729E-2</v>
      </c>
      <c r="M56" s="9">
        <v>2.299683524600241E-2</v>
      </c>
      <c r="N56" s="9">
        <f>ExitPrices[[#This Row],[2020/21 Exit Revenue Recovery Price]]+ExitPrices[[#This Row],[2020/21 Exit Firm Price]]</f>
        <v>3.4936966633942107E-2</v>
      </c>
      <c r="O56" s="9">
        <v>1.7244281605080153E-2</v>
      </c>
      <c r="P56" s="9">
        <v>1.5519853444572138E-2</v>
      </c>
      <c r="Q56" s="9">
        <v>-1.0198656727959195E-9</v>
      </c>
      <c r="R56" s="9">
        <f>ExitPrices[[#This Row],[2021/22 Exit Revenue Recovery Price]]+ExitPrices[[#This Row],[2021/22 Exit Firm Price]]</f>
        <v>1.7244280585214482E-2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2.190665524042993E-2</v>
      </c>
      <c r="J57" s="9">
        <f>ExitPrices[[#This Row],[2019/20 Exit Revenue Recovery Price]]+ExitPrices[[#This Row],[2019/20 Exit Firm Price]]</f>
        <v>3.4526618283836616E-2</v>
      </c>
      <c r="K57" s="9">
        <v>1.3113499290131742E-2</v>
      </c>
      <c r="L57" s="9">
        <v>1.1802149361118569E-2</v>
      </c>
      <c r="M57" s="9">
        <v>2.299683524600241E-2</v>
      </c>
      <c r="N57" s="9">
        <f>ExitPrices[[#This Row],[2020/21 Exit Revenue Recovery Price]]+ExitPrices[[#This Row],[2020/21 Exit Firm Price]]</f>
        <v>3.6110334536134152E-2</v>
      </c>
      <c r="O57" s="9">
        <v>2.5233747936740301E-2</v>
      </c>
      <c r="P57" s="9">
        <v>2.2710373143066273E-2</v>
      </c>
      <c r="Q57" s="9">
        <v>0</v>
      </c>
      <c r="R57" s="9">
        <f>ExitPrices[[#This Row],[2021/22 Exit Revenue Recovery Price]]+ExitPrices[[#This Row],[2021/22 Exit Firm Price]]</f>
        <v>2.5233747936740301E-2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2.190665524042993E-2</v>
      </c>
      <c r="J58" s="9">
        <f>ExitPrices[[#This Row],[2019/20 Exit Revenue Recovery Price]]+ExitPrices[[#This Row],[2019/20 Exit Firm Price]]</f>
        <v>3.2139574960278285E-2</v>
      </c>
      <c r="K58" s="9">
        <v>1.0633104472703971E-2</v>
      </c>
      <c r="L58" s="9">
        <v>9.5697940254335732E-3</v>
      </c>
      <c r="M58" s="9">
        <v>2.299683524600241E-2</v>
      </c>
      <c r="N58" s="9">
        <f>ExitPrices[[#This Row],[2020/21 Exit Revenue Recovery Price]]+ExitPrices[[#This Row],[2020/21 Exit Firm Price]]</f>
        <v>3.3629939718706384E-2</v>
      </c>
      <c r="O58" s="9">
        <v>1.6408383437425428E-2</v>
      </c>
      <c r="P58" s="9">
        <v>1.4767545093682886E-2</v>
      </c>
      <c r="Q58" s="9">
        <v>-6.7698611903902342E-7</v>
      </c>
      <c r="R58" s="9">
        <f>ExitPrices[[#This Row],[2021/22 Exit Revenue Recovery Price]]+ExitPrices[[#This Row],[2021/22 Exit Firm Price]]</f>
        <v>1.6407706451306389E-2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2.190665524042993E-2</v>
      </c>
      <c r="J59" s="9">
        <f>ExitPrices[[#This Row],[2019/20 Exit Revenue Recovery Price]]+ExitPrices[[#This Row],[2019/20 Exit Firm Price]]</f>
        <v>3.6169477689678861E-2</v>
      </c>
      <c r="K59" s="9">
        <v>1.4820606955835567E-2</v>
      </c>
      <c r="L59" s="9">
        <v>1.3338546260252011E-2</v>
      </c>
      <c r="M59" s="9">
        <v>2.299683524600241E-2</v>
      </c>
      <c r="N59" s="9">
        <f>ExitPrices[[#This Row],[2020/21 Exit Revenue Recovery Price]]+ExitPrices[[#This Row],[2020/21 Exit Firm Price]]</f>
        <v>3.7817442201837977E-2</v>
      </c>
      <c r="O59" s="9">
        <v>2.7968324321926714E-2</v>
      </c>
      <c r="P59" s="9">
        <v>2.5171491889734044E-2</v>
      </c>
      <c r="Q59" s="9">
        <v>0</v>
      </c>
      <c r="R59" s="9">
        <f>ExitPrices[[#This Row],[2021/22 Exit Revenue Recovery Price]]+ExitPrices[[#This Row],[2021/22 Exit Firm Price]]</f>
        <v>2.7968324321926714E-2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1.0006675951270664E-2</v>
      </c>
      <c r="P60" s="9">
        <v>9.0060083561435984E-3</v>
      </c>
      <c r="Q60" s="9">
        <v>0</v>
      </c>
      <c r="R60" s="9">
        <f>ExitPrices[[#This Row],[2021/22 Exit Revenue Recovery Price]]+ExitPrices[[#This Row],[2021/22 Exit Firm Price]]</f>
        <v>1.0006675951270664E-2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2.190665524042993E-2</v>
      </c>
      <c r="J61" s="9">
        <f>ExitPrices[[#This Row],[2019/20 Exit Revenue Recovery Price]]+ExitPrices[[#This Row],[2019/20 Exit Firm Price]]</f>
        <v>3.3561733871689273E-2</v>
      </c>
      <c r="K61" s="9">
        <v>1.2110880581167773E-2</v>
      </c>
      <c r="L61" s="9">
        <v>1.0899792523050995E-2</v>
      </c>
      <c r="M61" s="9">
        <v>2.299683524600241E-2</v>
      </c>
      <c r="N61" s="9">
        <f>ExitPrices[[#This Row],[2020/21 Exit Revenue Recovery Price]]+ExitPrices[[#This Row],[2020/21 Exit Firm Price]]</f>
        <v>3.5107715827170184E-2</v>
      </c>
      <c r="O61" s="9">
        <v>2.3565705832169433E-2</v>
      </c>
      <c r="P61" s="9">
        <v>2.1209135248952488E-2</v>
      </c>
      <c r="Q61" s="9">
        <v>-1.3100416020175181E-7</v>
      </c>
      <c r="R61" s="9">
        <f>ExitPrices[[#This Row],[2021/22 Exit Revenue Recovery Price]]+ExitPrices[[#This Row],[2021/22 Exit Firm Price]]</f>
        <v>2.3565574828009233E-2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2.190665524042993E-2</v>
      </c>
      <c r="J62" s="9">
        <f>ExitPrices[[#This Row],[2019/20 Exit Revenue Recovery Price]]+ExitPrices[[#This Row],[2019/20 Exit Firm Price]]</f>
        <v>3.4797034839214473E-2</v>
      </c>
      <c r="K62" s="9">
        <v>1.3394491183276786E-2</v>
      </c>
      <c r="L62" s="9">
        <v>1.2055042064949107E-2</v>
      </c>
      <c r="M62" s="9">
        <v>2.299683524600241E-2</v>
      </c>
      <c r="N62" s="9">
        <f>ExitPrices[[#This Row],[2020/21 Exit Revenue Recovery Price]]+ExitPrices[[#This Row],[2020/21 Exit Firm Price]]</f>
        <v>3.6391326429279197E-2</v>
      </c>
      <c r="O62" s="9">
        <v>2.5315832689084491E-2</v>
      </c>
      <c r="P62" s="9">
        <v>2.2784249420176043E-2</v>
      </c>
      <c r="Q62" s="9">
        <v>-1.5978247443492827E-6</v>
      </c>
      <c r="R62" s="9">
        <f>ExitPrices[[#This Row],[2021/22 Exit Revenue Recovery Price]]+ExitPrices[[#This Row],[2021/22 Exit Firm Price]]</f>
        <v>2.5314234864340143E-2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2.190665524042993E-2</v>
      </c>
      <c r="J63" s="9">
        <f>ExitPrices[[#This Row],[2019/20 Exit Revenue Recovery Price]]+ExitPrices[[#This Row],[2019/20 Exit Firm Price]]</f>
        <v>3.542915090507201E-2</v>
      </c>
      <c r="K63" s="9">
        <v>1.4051327780372403E-2</v>
      </c>
      <c r="L63" s="9">
        <v>1.2646195002335164E-2</v>
      </c>
      <c r="M63" s="9">
        <v>2.299683524600241E-2</v>
      </c>
      <c r="N63" s="9">
        <f>ExitPrices[[#This Row],[2020/21 Exit Revenue Recovery Price]]+ExitPrices[[#This Row],[2020/21 Exit Firm Price]]</f>
        <v>3.7048163026374814E-2</v>
      </c>
      <c r="O63" s="9">
        <v>2.7756533545447829E-2</v>
      </c>
      <c r="P63" s="9">
        <v>2.4980880190903044E-2</v>
      </c>
      <c r="Q63" s="9">
        <v>-1.3955244553416197E-6</v>
      </c>
      <c r="R63" s="9">
        <f>ExitPrices[[#This Row],[2021/22 Exit Revenue Recovery Price]]+ExitPrices[[#This Row],[2021/22 Exit Firm Price]]</f>
        <v>2.7755138020992488E-2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2.190665524042993E-2</v>
      </c>
      <c r="J64" s="9">
        <f>ExitPrices[[#This Row],[2019/20 Exit Revenue Recovery Price]]+ExitPrices[[#This Row],[2019/20 Exit Firm Price]]</f>
        <v>3.1586061348163837E-2</v>
      </c>
      <c r="K64" s="9">
        <v>1.0057944281301249E-2</v>
      </c>
      <c r="L64" s="9">
        <v>9.0521498531711247E-3</v>
      </c>
      <c r="M64" s="9">
        <v>2.299683524600241E-2</v>
      </c>
      <c r="N64" s="9">
        <f>ExitPrices[[#This Row],[2020/21 Exit Revenue Recovery Price]]+ExitPrices[[#This Row],[2020/21 Exit Firm Price]]</f>
        <v>3.3054779527303658E-2</v>
      </c>
      <c r="O64" s="9">
        <v>2.0525726095057231E-2</v>
      </c>
      <c r="P64" s="9">
        <v>1.8473153485551508E-2</v>
      </c>
      <c r="Q64" s="9">
        <v>0</v>
      </c>
      <c r="R64" s="9">
        <f>ExitPrices[[#This Row],[2021/22 Exit Revenue Recovery Price]]+ExitPrices[[#This Row],[2021/22 Exit Firm Price]]</f>
        <v>2.0525726095057231E-2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2.190665524042993E-2</v>
      </c>
      <c r="J65" s="9">
        <f>ExitPrices[[#This Row],[2019/20 Exit Revenue Recovery Price]]+ExitPrices[[#This Row],[2019/20 Exit Firm Price]]</f>
        <v>3.1728255444785337E-2</v>
      </c>
      <c r="K65" s="9">
        <v>1.0205699245297057E-2</v>
      </c>
      <c r="L65" s="9">
        <v>9.1851293207673504E-3</v>
      </c>
      <c r="M65" s="9">
        <v>2.299683524600241E-2</v>
      </c>
      <c r="N65" s="9">
        <f>ExitPrices[[#This Row],[2020/21 Exit Revenue Recovery Price]]+ExitPrices[[#This Row],[2020/21 Exit Firm Price]]</f>
        <v>3.3202534491299465E-2</v>
      </c>
      <c r="O65" s="9">
        <v>2.0755631054889465E-2</v>
      </c>
      <c r="P65" s="9">
        <v>1.8680067949400518E-2</v>
      </c>
      <c r="Q65" s="9">
        <v>-1.6999027705587611E-6</v>
      </c>
      <c r="R65" s="9">
        <f>ExitPrices[[#This Row],[2021/22 Exit Revenue Recovery Price]]+ExitPrices[[#This Row],[2021/22 Exit Firm Price]]</f>
        <v>2.0753931152118908E-2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2.190665524042993E-2</v>
      </c>
      <c r="J66" s="9">
        <f>ExitPrices[[#This Row],[2019/20 Exit Revenue Recovery Price]]+ExitPrices[[#This Row],[2019/20 Exit Firm Price]]</f>
        <v>3.6476146814268938E-2</v>
      </c>
      <c r="K66" s="9">
        <v>1.51392691685366E-2</v>
      </c>
      <c r="L66" s="9">
        <v>1.3625342251682939E-2</v>
      </c>
      <c r="M66" s="9">
        <v>2.299683524600241E-2</v>
      </c>
      <c r="N66" s="9">
        <f>ExitPrices[[#This Row],[2020/21 Exit Revenue Recovery Price]]+ExitPrices[[#This Row],[2020/21 Exit Firm Price]]</f>
        <v>3.8136104414539011E-2</v>
      </c>
      <c r="O66" s="9">
        <v>2.1197925755798333E-2</v>
      </c>
      <c r="P66" s="9">
        <v>1.90781331802185E-2</v>
      </c>
      <c r="Q66" s="9">
        <v>-6.6917535739031051E-7</v>
      </c>
      <c r="R66" s="9">
        <f>ExitPrices[[#This Row],[2021/22 Exit Revenue Recovery Price]]+ExitPrices[[#This Row],[2021/22 Exit Firm Price]]</f>
        <v>2.1197256580440943E-2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2.190665524042993E-2</v>
      </c>
      <c r="J67" s="9">
        <f>ExitPrices[[#This Row],[2019/20 Exit Revenue Recovery Price]]+ExitPrices[[#This Row],[2019/20 Exit Firm Price]]</f>
        <v>3.6454816319273248E-2</v>
      </c>
      <c r="K67" s="9">
        <v>1.5117104489446646E-2</v>
      </c>
      <c r="L67" s="9">
        <v>1.3605394040501982E-2</v>
      </c>
      <c r="M67" s="9">
        <v>2.299683524600241E-2</v>
      </c>
      <c r="N67" s="9">
        <f>ExitPrices[[#This Row],[2020/21 Exit Revenue Recovery Price]]+ExitPrices[[#This Row],[2020/21 Exit Firm Price]]</f>
        <v>3.8113939735449055E-2</v>
      </c>
      <c r="O67" s="9">
        <v>2.9569516030083558E-2</v>
      </c>
      <c r="P67" s="9">
        <v>2.6612564427075203E-2</v>
      </c>
      <c r="Q67" s="9">
        <v>-5.9129555585175137E-7</v>
      </c>
      <c r="R67" s="9">
        <f>ExitPrices[[#This Row],[2021/22 Exit Revenue Recovery Price]]+ExitPrices[[#This Row],[2021/22 Exit Firm Price]]</f>
        <v>2.9568924734527706E-2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1.4049256090518712E-2</v>
      </c>
      <c r="P68" s="9">
        <v>1.2644330481466841E-2</v>
      </c>
      <c r="Q68" s="9">
        <v>0</v>
      </c>
      <c r="R68" s="9">
        <f>ExitPrices[[#This Row],[2021/22 Exit Revenue Recovery Price]]+ExitPrices[[#This Row],[2021/22 Exit Firm Price]]</f>
        <v>1.4049256090518712E-2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2.190665524042993E-2</v>
      </c>
      <c r="J69" s="9">
        <f>ExitPrices[[#This Row],[2019/20 Exit Revenue Recovery Price]]+ExitPrices[[#This Row],[2019/20 Exit Firm Price]]</f>
        <v>3.0649376497674477E-2</v>
      </c>
      <c r="K69" s="9">
        <v>9.0846279506811862E-3</v>
      </c>
      <c r="L69" s="9">
        <v>8.1761651556130684E-3</v>
      </c>
      <c r="M69" s="9">
        <v>2.299683524600241E-2</v>
      </c>
      <c r="N69" s="9">
        <f>ExitPrices[[#This Row],[2020/21 Exit Revenue Recovery Price]]+ExitPrices[[#This Row],[2020/21 Exit Firm Price]]</f>
        <v>3.2081463196683598E-2</v>
      </c>
      <c r="O69" s="9">
        <v>1.5804252938542363E-2</v>
      </c>
      <c r="P69" s="9">
        <v>1.4223827644688127E-2</v>
      </c>
      <c r="Q69" s="9">
        <v>0</v>
      </c>
      <c r="R69" s="9">
        <f>ExitPrices[[#This Row],[2021/22 Exit Revenue Recovery Price]]+ExitPrices[[#This Row],[2021/22 Exit Firm Price]]</f>
        <v>1.5804252938542363E-2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2.190665524042993E-2</v>
      </c>
      <c r="J70" s="9">
        <f>ExitPrices[[#This Row],[2019/20 Exit Revenue Recovery Price]]+ExitPrices[[#This Row],[2019/20 Exit Firm Price]]</f>
        <v>3.0649376497674477E-2</v>
      </c>
      <c r="K70" s="9">
        <v>9.0846279506811862E-3</v>
      </c>
      <c r="L70" s="9">
        <v>8.1761651556130684E-3</v>
      </c>
      <c r="M70" s="9">
        <v>2.299683524600241E-2</v>
      </c>
      <c r="N70" s="9">
        <f>ExitPrices[[#This Row],[2020/21 Exit Revenue Recovery Price]]+ExitPrices[[#This Row],[2020/21 Exit Firm Price]]</f>
        <v>3.2081463196683598E-2</v>
      </c>
      <c r="O70" s="9">
        <v>1.5804252938542363E-2</v>
      </c>
      <c r="P70" s="9">
        <v>1.4223827644688127E-2</v>
      </c>
      <c r="Q70" s="9">
        <v>-5.6446224599746865E-7</v>
      </c>
      <c r="R70" s="9">
        <f>ExitPrices[[#This Row],[2021/22 Exit Revenue Recovery Price]]+ExitPrices[[#This Row],[2021/22 Exit Firm Price]]</f>
        <v>1.5803688476296367E-2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2.190665524042993E-2</v>
      </c>
      <c r="J71" s="9">
        <f>ExitPrices[[#This Row],[2019/20 Exit Revenue Recovery Price]]+ExitPrices[[#This Row],[2019/20 Exit Firm Price]]</f>
        <v>3.4193733224542514E-2</v>
      </c>
      <c r="K71" s="9">
        <v>1.2767595900895642E-2</v>
      </c>
      <c r="L71" s="9">
        <v>1.1490836310806078E-2</v>
      </c>
      <c r="M71" s="9">
        <v>2.299683524600241E-2</v>
      </c>
      <c r="N71" s="9">
        <f>ExitPrices[[#This Row],[2020/21 Exit Revenue Recovery Price]]+ExitPrices[[#This Row],[2020/21 Exit Firm Price]]</f>
        <v>3.5764431146898049E-2</v>
      </c>
      <c r="O71" s="9">
        <v>2.5479076109304985E-2</v>
      </c>
      <c r="P71" s="9">
        <v>2.2931168498374489E-2</v>
      </c>
      <c r="Q71" s="9">
        <v>-1.9336136314652212E-7</v>
      </c>
      <c r="R71" s="9">
        <f>ExitPrices[[#This Row],[2021/22 Exit Revenue Recovery Price]]+ExitPrices[[#This Row],[2021/22 Exit Firm Price]]</f>
        <v>2.5478882747941838E-2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2.190665524042993E-2</v>
      </c>
      <c r="J72" s="9">
        <f>ExitPrices[[#This Row],[2019/20 Exit Revenue Recovery Price]]+ExitPrices[[#This Row],[2019/20 Exit Firm Price]]</f>
        <v>3.3204464471754701E-2</v>
      </c>
      <c r="K72" s="9">
        <v>1.1739639238676242E-2</v>
      </c>
      <c r="L72" s="9">
        <v>1.0565675314808618E-2</v>
      </c>
      <c r="M72" s="9">
        <v>2.299683524600241E-2</v>
      </c>
      <c r="N72" s="9">
        <f>ExitPrices[[#This Row],[2020/21 Exit Revenue Recovery Price]]+ExitPrices[[#This Row],[2020/21 Exit Firm Price]]</f>
        <v>3.4736474484678648E-2</v>
      </c>
      <c r="O72" s="9">
        <v>2.2988274042510689E-2</v>
      </c>
      <c r="P72" s="9">
        <v>2.0689446638259619E-2</v>
      </c>
      <c r="Q72" s="9">
        <v>-1.6552042995169934E-7</v>
      </c>
      <c r="R72" s="9">
        <f>ExitPrices[[#This Row],[2021/22 Exit Revenue Recovery Price]]+ExitPrices[[#This Row],[2021/22 Exit Firm Price]]</f>
        <v>2.2988108522080736E-2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2.190665524042993E-2</v>
      </c>
      <c r="J73" s="9">
        <f>ExitPrices[[#This Row],[2019/20 Exit Revenue Recovery Price]]+ExitPrices[[#This Row],[2019/20 Exit Firm Price]]</f>
        <v>3.1748988884126354E-2</v>
      </c>
      <c r="K73" s="9">
        <v>1.0227243519329025E-2</v>
      </c>
      <c r="L73" s="9">
        <v>9.2045191673961226E-3</v>
      </c>
      <c r="M73" s="9">
        <v>2.299683524600241E-2</v>
      </c>
      <c r="N73" s="9">
        <f>ExitPrices[[#This Row],[2020/21 Exit Revenue Recovery Price]]+ExitPrices[[#This Row],[2020/21 Exit Firm Price]]</f>
        <v>3.3224078765331434E-2</v>
      </c>
      <c r="O73" s="9">
        <v>1.5880408903079474E-2</v>
      </c>
      <c r="P73" s="9">
        <v>1.4292368012771528E-2</v>
      </c>
      <c r="Q73" s="9">
        <v>-8.901682406988304E-7</v>
      </c>
      <c r="R73" s="9">
        <f>ExitPrices[[#This Row],[2021/22 Exit Revenue Recovery Price]]+ExitPrices[[#This Row],[2021/22 Exit Firm Price]]</f>
        <v>1.5879518734838775E-2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2.190665524042993E-2</v>
      </c>
      <c r="J74" s="9">
        <f>ExitPrices[[#This Row],[2019/20 Exit Revenue Recovery Price]]+ExitPrices[[#This Row],[2019/20 Exit Firm Price]]</f>
        <v>3.2230523968711122E-2</v>
      </c>
      <c r="K74" s="9">
        <v>1.0727610276993578E-2</v>
      </c>
      <c r="L74" s="9">
        <v>9.654849249294219E-3</v>
      </c>
      <c r="M74" s="9">
        <v>2.299683524600241E-2</v>
      </c>
      <c r="N74" s="9">
        <f>ExitPrices[[#This Row],[2020/21 Exit Revenue Recovery Price]]+ExitPrices[[#This Row],[2020/21 Exit Firm Price]]</f>
        <v>3.3724445522995986E-2</v>
      </c>
      <c r="O74" s="9">
        <v>1.6559100633517586E-2</v>
      </c>
      <c r="P74" s="9">
        <v>1.4903190570165828E-2</v>
      </c>
      <c r="Q74" s="9">
        <v>0</v>
      </c>
      <c r="R74" s="9">
        <f>ExitPrices[[#This Row],[2021/22 Exit Revenue Recovery Price]]+ExitPrices[[#This Row],[2021/22 Exit Firm Price]]</f>
        <v>1.6559100633517586E-2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2.190665524042993E-2</v>
      </c>
      <c r="J75" s="9">
        <f>ExitPrices[[#This Row],[2019/20 Exit Revenue Recovery Price]]+ExitPrices[[#This Row],[2019/20 Exit Firm Price]]</f>
        <v>3.3978031460885461E-2</v>
      </c>
      <c r="K75" s="9">
        <v>1.2543458562706309E-2</v>
      </c>
      <c r="L75" s="9">
        <v>1.1289112706435678E-2</v>
      </c>
      <c r="M75" s="9">
        <v>2.299683524600241E-2</v>
      </c>
      <c r="N75" s="9">
        <f>ExitPrices[[#This Row],[2020/21 Exit Revenue Recovery Price]]+ExitPrices[[#This Row],[2020/21 Exit Firm Price]]</f>
        <v>3.5540293808708719E-2</v>
      </c>
      <c r="O75" s="9">
        <v>2.4125865082717194E-2</v>
      </c>
      <c r="P75" s="9">
        <v>2.1713278574445476E-2</v>
      </c>
      <c r="Q75" s="9">
        <v>-3.2816658823271755E-7</v>
      </c>
      <c r="R75" s="9">
        <f>ExitPrices[[#This Row],[2021/22 Exit Revenue Recovery Price]]+ExitPrices[[#This Row],[2021/22 Exit Firm Price]]</f>
        <v>2.412553691612896E-2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2.190665524042993E-2</v>
      </c>
      <c r="J76" s="9">
        <f>ExitPrices[[#This Row],[2019/20 Exit Revenue Recovery Price]]+ExitPrices[[#This Row],[2019/20 Exit Firm Price]]</f>
        <v>3.2624716726864691E-2</v>
      </c>
      <c r="K76" s="9">
        <v>1.1137218960984342E-2</v>
      </c>
      <c r="L76" s="9">
        <v>1.0023497064885907E-2</v>
      </c>
      <c r="M76" s="9">
        <v>2.299683524600241E-2</v>
      </c>
      <c r="N76" s="9">
        <f>ExitPrices[[#This Row],[2020/21 Exit Revenue Recovery Price]]+ExitPrices[[#This Row],[2020/21 Exit Firm Price]]</f>
        <v>3.4134054206986751E-2</v>
      </c>
      <c r="O76" s="9">
        <v>2.2703854479259798E-2</v>
      </c>
      <c r="P76" s="9">
        <v>2.043346903133382E-2</v>
      </c>
      <c r="Q76" s="9">
        <v>-9.3963767411743757E-8</v>
      </c>
      <c r="R76" s="9">
        <f>ExitPrices[[#This Row],[2021/22 Exit Revenue Recovery Price]]+ExitPrices[[#This Row],[2021/22 Exit Firm Price]]</f>
        <v>2.2703760515492385E-2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2.190665524042993E-2</v>
      </c>
      <c r="J77" s="9">
        <f>ExitPrices[[#This Row],[2019/20 Exit Revenue Recovery Price]]+ExitPrices[[#This Row],[2019/20 Exit Firm Price]]</f>
        <v>3.5169996102727571E-2</v>
      </c>
      <c r="K77" s="9">
        <v>1.3782038060197387E-2</v>
      </c>
      <c r="L77" s="9">
        <v>1.2403834254177648E-2</v>
      </c>
      <c r="M77" s="9">
        <v>2.299683524600241E-2</v>
      </c>
      <c r="N77" s="9">
        <f>ExitPrices[[#This Row],[2020/21 Exit Revenue Recovery Price]]+ExitPrices[[#This Row],[2020/21 Exit Firm Price]]</f>
        <v>3.6778873306199798E-2</v>
      </c>
      <c r="O77" s="9">
        <v>2.635415252908738E-2</v>
      </c>
      <c r="P77" s="9">
        <v>2.3718737276178639E-2</v>
      </c>
      <c r="Q77" s="9">
        <v>-2.710791202579199E-6</v>
      </c>
      <c r="R77" s="9">
        <f>ExitPrices[[#This Row],[2021/22 Exit Revenue Recovery Price]]+ExitPrices[[#This Row],[2021/22 Exit Firm Price]]</f>
        <v>2.6351441737884802E-2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2.190665524042993E-2</v>
      </c>
      <c r="J78" s="9">
        <f>ExitPrices[[#This Row],[2019/20 Exit Revenue Recovery Price]]+ExitPrices[[#This Row],[2019/20 Exit Firm Price]]</f>
        <v>3.5169996102727571E-2</v>
      </c>
      <c r="K78" s="9">
        <v>1.3782038060197387E-2</v>
      </c>
      <c r="L78" s="9">
        <v>1.2403834254177648E-2</v>
      </c>
      <c r="M78" s="9">
        <v>2.299683524600241E-2</v>
      </c>
      <c r="N78" s="9">
        <f>ExitPrices[[#This Row],[2020/21 Exit Revenue Recovery Price]]+ExitPrices[[#This Row],[2020/21 Exit Firm Price]]</f>
        <v>3.6778873306199798E-2</v>
      </c>
      <c r="O78" s="9">
        <v>2.635415252908738E-2</v>
      </c>
      <c r="P78" s="9">
        <v>2.3718737276178639E-2</v>
      </c>
      <c r="Q78" s="9">
        <v>-3.9689615562085264E-7</v>
      </c>
      <c r="R78" s="9">
        <f>ExitPrices[[#This Row],[2021/22 Exit Revenue Recovery Price]]+ExitPrices[[#This Row],[2021/22 Exit Firm Price]]</f>
        <v>2.6353755632931759E-2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2.190665524042993E-2</v>
      </c>
      <c r="J79" s="9">
        <f>ExitPrices[[#This Row],[2019/20 Exit Revenue Recovery Price]]+ExitPrices[[#This Row],[2019/20 Exit Firm Price]]</f>
        <v>3.2291829499244869E-2</v>
      </c>
      <c r="K79" s="9">
        <v>1.0791313318624544E-2</v>
      </c>
      <c r="L79" s="9">
        <v>9.712181986762089E-3</v>
      </c>
      <c r="M79" s="9">
        <v>2.299683524600241E-2</v>
      </c>
      <c r="N79" s="9">
        <f>ExitPrices[[#This Row],[2020/21 Exit Revenue Recovery Price]]+ExitPrices[[#This Row],[2020/21 Exit Firm Price]]</f>
        <v>3.3788148564626953E-2</v>
      </c>
      <c r="O79" s="9">
        <v>2.0615054224495281E-2</v>
      </c>
      <c r="P79" s="9">
        <v>1.8553548802045752E-2</v>
      </c>
      <c r="Q79" s="9">
        <v>-1.280578687856656E-11</v>
      </c>
      <c r="R79" s="9">
        <f>ExitPrices[[#This Row],[2021/22 Exit Revenue Recovery Price]]+ExitPrices[[#This Row],[2021/22 Exit Firm Price]]</f>
        <v>2.0615054211689493E-2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2.190665524042993E-2</v>
      </c>
      <c r="J80" s="9">
        <f>ExitPrices[[#This Row],[2019/20 Exit Revenue Recovery Price]]+ExitPrices[[#This Row],[2019/20 Exit Firm Price]]</f>
        <v>3.3052967317524454E-2</v>
      </c>
      <c r="K80" s="9">
        <v>1.1582217396978123E-2</v>
      </c>
      <c r="L80" s="9">
        <v>1.0423995657280312E-2</v>
      </c>
      <c r="M80" s="9">
        <v>2.299683524600241E-2</v>
      </c>
      <c r="N80" s="9">
        <f>ExitPrices[[#This Row],[2020/21 Exit Revenue Recovery Price]]+ExitPrices[[#This Row],[2020/21 Exit Firm Price]]</f>
        <v>3.4579052642980529E-2</v>
      </c>
      <c r="O80" s="9">
        <v>2.3485213166093234E-2</v>
      </c>
      <c r="P80" s="9">
        <v>2.1136691849483909E-2</v>
      </c>
      <c r="Q80" s="9">
        <v>-3.5497346694288297E-7</v>
      </c>
      <c r="R80" s="9">
        <f>ExitPrices[[#This Row],[2021/22 Exit Revenue Recovery Price]]+ExitPrices[[#This Row],[2021/22 Exit Firm Price]]</f>
        <v>2.3484858192626291E-2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2.190665524042993E-2</v>
      </c>
      <c r="J81" s="9">
        <f>ExitPrices[[#This Row],[2019/20 Exit Revenue Recovery Price]]+ExitPrices[[#This Row],[2019/20 Exit Firm Price]]</f>
        <v>3.0518238902345063E-2</v>
      </c>
      <c r="K81" s="9">
        <v>8.9483618810146607E-3</v>
      </c>
      <c r="L81" s="9">
        <v>8.0535256929131945E-3</v>
      </c>
      <c r="M81" s="9">
        <v>2.299683524600241E-2</v>
      </c>
      <c r="N81" s="9">
        <f>ExitPrices[[#This Row],[2020/21 Exit Revenue Recovery Price]]+ExitPrices[[#This Row],[2020/21 Exit Firm Price]]</f>
        <v>3.1945197127017072E-2</v>
      </c>
      <c r="O81" s="9">
        <v>1.4993648413750804E-2</v>
      </c>
      <c r="P81" s="9">
        <v>1.3494283572375724E-2</v>
      </c>
      <c r="Q81" s="9">
        <v>-3.7923187881213167E-7</v>
      </c>
      <c r="R81" s="9">
        <f>ExitPrices[[#This Row],[2021/22 Exit Revenue Recovery Price]]+ExitPrices[[#This Row],[2021/22 Exit Firm Price]]</f>
        <v>1.4993269181871993E-2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7.6832458701572535E-3</v>
      </c>
      <c r="P82" s="9">
        <v>6.9149212831415285E-3</v>
      </c>
      <c r="Q82" s="9">
        <v>0</v>
      </c>
      <c r="R82" s="9">
        <f>ExitPrices[[#This Row],[2021/22 Exit Revenue Recovery Price]]+ExitPrices[[#This Row],[2021/22 Exit Firm Price]]</f>
        <v>7.6832458701572535E-3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2.190665524042993E-2</v>
      </c>
      <c r="J83" s="9">
        <f>ExitPrices[[#This Row],[2019/20 Exit Revenue Recovery Price]]+ExitPrices[[#This Row],[2019/20 Exit Firm Price]]</f>
        <v>3.5033255317618001E-2</v>
      </c>
      <c r="K83" s="9">
        <v>1.363994967354373E-2</v>
      </c>
      <c r="L83" s="9">
        <v>1.2275954706189356E-2</v>
      </c>
      <c r="M83" s="9">
        <v>2.299683524600241E-2</v>
      </c>
      <c r="N83" s="9">
        <f>ExitPrices[[#This Row],[2020/21 Exit Revenue Recovery Price]]+ExitPrices[[#This Row],[2020/21 Exit Firm Price]]</f>
        <v>3.6636784919546139E-2</v>
      </c>
      <c r="O83" s="9">
        <v>2.7044997352043659E-2</v>
      </c>
      <c r="P83" s="9">
        <v>2.4340497616839291E-2</v>
      </c>
      <c r="Q83" s="9">
        <v>-1.5185429396516844E-6</v>
      </c>
      <c r="R83" s="9">
        <f>ExitPrices[[#This Row],[2021/22 Exit Revenue Recovery Price]]+ExitPrices[[#This Row],[2021/22 Exit Firm Price]]</f>
        <v>2.7043478809104009E-2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2.190665524042993E-2</v>
      </c>
      <c r="J84" s="9">
        <f>ExitPrices[[#This Row],[2019/20 Exit Revenue Recovery Price]]+ExitPrices[[#This Row],[2019/20 Exit Firm Price]]</f>
        <v>3.618903851834137E-2</v>
      </c>
      <c r="K84" s="9">
        <v>1.484093276122009E-2</v>
      </c>
      <c r="L84" s="9">
        <v>1.335683948509808E-2</v>
      </c>
      <c r="M84" s="9">
        <v>2.299683524600241E-2</v>
      </c>
      <c r="N84" s="9">
        <f>ExitPrices[[#This Row],[2020/21 Exit Revenue Recovery Price]]+ExitPrices[[#This Row],[2020/21 Exit Firm Price]]</f>
        <v>3.7837768007222501E-2</v>
      </c>
      <c r="O84" s="9">
        <v>2.1424423221340305E-2</v>
      </c>
      <c r="P84" s="9">
        <v>1.9281980899206276E-2</v>
      </c>
      <c r="Q84" s="9">
        <v>-2.348534188233394E-6</v>
      </c>
      <c r="R84" s="9">
        <f>ExitPrices[[#This Row],[2021/22 Exit Revenue Recovery Price]]+ExitPrices[[#This Row],[2021/22 Exit Firm Price]]</f>
        <v>2.1422074687152071E-2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1.0712211610670153E-2</v>
      </c>
      <c r="P85" s="9">
        <v>9.640990449603138E-3</v>
      </c>
      <c r="Q85" s="9">
        <v>0</v>
      </c>
      <c r="R85" s="9">
        <f>ExitPrices[[#This Row],[2021/22 Exit Revenue Recovery Price]]+ExitPrices[[#This Row],[2021/22 Exit Firm Price]]</f>
        <v>1.0712211610670153E-2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2.190665524042993E-2</v>
      </c>
      <c r="J86" s="9">
        <f>ExitPrices[[#This Row],[2019/20 Exit Revenue Recovery Price]]+ExitPrices[[#This Row],[2019/20 Exit Firm Price]]</f>
        <v>3.057316211238495E-2</v>
      </c>
      <c r="K86" s="9">
        <v>9.0054330050260839E-3</v>
      </c>
      <c r="L86" s="9">
        <v>8.1048897045234766E-3</v>
      </c>
      <c r="M86" s="9">
        <v>2.299683524600241E-2</v>
      </c>
      <c r="N86" s="9">
        <f>ExitPrices[[#This Row],[2020/21 Exit Revenue Recovery Price]]+ExitPrices[[#This Row],[2020/21 Exit Firm Price]]</f>
        <v>3.200226825102849E-2</v>
      </c>
      <c r="O86" s="9">
        <v>1.550600226212556E-2</v>
      </c>
      <c r="P86" s="9">
        <v>1.3955402035913006E-2</v>
      </c>
      <c r="Q86" s="9">
        <v>-6.1063549548510666E-8</v>
      </c>
      <c r="R86" s="9">
        <f>ExitPrices[[#This Row],[2021/22 Exit Revenue Recovery Price]]+ExitPrices[[#This Row],[2021/22 Exit Firm Price]]</f>
        <v>1.5505941198576012E-2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2.190665524042993E-2</v>
      </c>
      <c r="J87" s="9">
        <f>ExitPrices[[#This Row],[2019/20 Exit Revenue Recovery Price]]+ExitPrices[[#This Row],[2019/20 Exit Firm Price]]</f>
        <v>3.0608399414731279E-2</v>
      </c>
      <c r="K87" s="9">
        <v>9.0420483530833928E-3</v>
      </c>
      <c r="L87" s="9">
        <v>8.1378435177750542E-3</v>
      </c>
      <c r="M87" s="9">
        <v>2.299683524600241E-2</v>
      </c>
      <c r="N87" s="9">
        <f>ExitPrices[[#This Row],[2020/21 Exit Revenue Recovery Price]]+ExitPrices[[#This Row],[2020/21 Exit Firm Price]]</f>
        <v>3.2038883599085799E-2</v>
      </c>
      <c r="O87" s="9">
        <v>1.6753181046711644E-2</v>
      </c>
      <c r="P87" s="9">
        <v>1.5077862942040478E-2</v>
      </c>
      <c r="Q87" s="9">
        <v>-2.2251079164459685E-7</v>
      </c>
      <c r="R87" s="9">
        <f>ExitPrices[[#This Row],[2021/22 Exit Revenue Recovery Price]]+ExitPrices[[#This Row],[2021/22 Exit Firm Price]]</f>
        <v>1.6752958535919998E-2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2.190665524042993E-2</v>
      </c>
      <c r="J88" s="9">
        <f>ExitPrices[[#This Row],[2019/20 Exit Revenue Recovery Price]]+ExitPrices[[#This Row],[2019/20 Exit Firm Price]]</f>
        <v>3.6257229065170066E-2</v>
      </c>
      <c r="K88" s="9">
        <v>1.4911790075489246E-2</v>
      </c>
      <c r="L88" s="9">
        <v>1.3420611067940322E-2</v>
      </c>
      <c r="M88" s="9">
        <v>2.299683524600241E-2</v>
      </c>
      <c r="N88" s="9">
        <f>ExitPrices[[#This Row],[2020/21 Exit Revenue Recovery Price]]+ExitPrices[[#This Row],[2020/21 Exit Firm Price]]</f>
        <v>3.7908625321491654E-2</v>
      </c>
      <c r="O88" s="9">
        <v>2.1023193383709744E-2</v>
      </c>
      <c r="P88" s="9">
        <v>1.8920874045338768E-2</v>
      </c>
      <c r="Q88" s="9">
        <v>0</v>
      </c>
      <c r="R88" s="9">
        <f>ExitPrices[[#This Row],[2021/22 Exit Revenue Recovery Price]]+ExitPrices[[#This Row],[2021/22 Exit Firm Price]]</f>
        <v>2.1023193383709744E-2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2.190665524042993E-2</v>
      </c>
      <c r="J89" s="9">
        <f>ExitPrices[[#This Row],[2019/20 Exit Revenue Recovery Price]]+ExitPrices[[#This Row],[2019/20 Exit Firm Price]]</f>
        <v>3.5244641669837158E-2</v>
      </c>
      <c r="K89" s="9">
        <v>1.3859602834986046E-2</v>
      </c>
      <c r="L89" s="9">
        <v>1.2473642551487441E-2</v>
      </c>
      <c r="M89" s="9">
        <v>2.299683524600241E-2</v>
      </c>
      <c r="N89" s="9">
        <f>ExitPrices[[#This Row],[2020/21 Exit Revenue Recovery Price]]+ExitPrices[[#This Row],[2020/21 Exit Firm Price]]</f>
        <v>3.6856438080988457E-2</v>
      </c>
      <c r="O89" s="9">
        <v>2.6597327062792931E-2</v>
      </c>
      <c r="P89" s="9">
        <v>2.3937594356513638E-2</v>
      </c>
      <c r="Q89" s="9">
        <v>-1.3112513390923624E-6</v>
      </c>
      <c r="R89" s="9">
        <f>ExitPrices[[#This Row],[2021/22 Exit Revenue Recovery Price]]+ExitPrices[[#This Row],[2021/22 Exit Firm Price]]</f>
        <v>2.6596015811453839E-2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2.190665524042993E-2</v>
      </c>
      <c r="J90" s="9">
        <f>ExitPrices[[#This Row],[2019/20 Exit Revenue Recovery Price]]+ExitPrices[[#This Row],[2019/20 Exit Firm Price]]</f>
        <v>3.2704663726233874E-2</v>
      </c>
      <c r="K90" s="9">
        <v>1.1220292494232419E-2</v>
      </c>
      <c r="L90" s="9">
        <v>1.0098263244809176E-2</v>
      </c>
      <c r="M90" s="9">
        <v>2.299683524600241E-2</v>
      </c>
      <c r="N90" s="9">
        <f>ExitPrices[[#This Row],[2020/21 Exit Revenue Recovery Price]]+ExitPrices[[#This Row],[2020/21 Exit Firm Price]]</f>
        <v>3.4217127740234832E-2</v>
      </c>
      <c r="O90" s="9">
        <v>2.1682109892537948E-2</v>
      </c>
      <c r="P90" s="9">
        <v>1.9513898903284154E-2</v>
      </c>
      <c r="Q90" s="9">
        <v>-3.8180056599052962E-7</v>
      </c>
      <c r="R90" s="9">
        <f>ExitPrices[[#This Row],[2021/22 Exit Revenue Recovery Price]]+ExitPrices[[#This Row],[2021/22 Exit Firm Price]]</f>
        <v>2.1681728091971959E-2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2.190665524042993E-2</v>
      </c>
      <c r="J91" s="9">
        <f>ExitPrices[[#This Row],[2019/20 Exit Revenue Recovery Price]]+ExitPrices[[#This Row],[2019/20 Exit Firm Price]]</f>
        <v>3.4111010455706657E-2</v>
      </c>
      <c r="K91" s="9">
        <v>1.2681638044547283E-2</v>
      </c>
      <c r="L91" s="9">
        <v>1.1413474240092553E-2</v>
      </c>
      <c r="M91" s="9">
        <v>2.299683524600241E-2</v>
      </c>
      <c r="N91" s="9">
        <f>ExitPrices[[#This Row],[2020/21 Exit Revenue Recovery Price]]+ExitPrices[[#This Row],[2020/21 Exit Firm Price]]</f>
        <v>3.5678473290549691E-2</v>
      </c>
      <c r="O91" s="9">
        <v>1.7834813920252775E-2</v>
      </c>
      <c r="P91" s="9">
        <v>1.6051332528227498E-2</v>
      </c>
      <c r="Q91" s="9">
        <v>-3.0871781221668151E-8</v>
      </c>
      <c r="R91" s="9">
        <f>ExitPrices[[#This Row],[2021/22 Exit Revenue Recovery Price]]+ExitPrices[[#This Row],[2021/22 Exit Firm Price]]</f>
        <v>1.7834783048471553E-2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2.190665524042993E-2</v>
      </c>
      <c r="J92" s="9">
        <f>ExitPrices[[#This Row],[2019/20 Exit Revenue Recovery Price]]+ExitPrices[[#This Row],[2019/20 Exit Firm Price]]</f>
        <v>3.339727069071665E-2</v>
      </c>
      <c r="K92" s="9">
        <v>1.193998564276587E-2</v>
      </c>
      <c r="L92" s="9">
        <v>1.0745987078489283E-2</v>
      </c>
      <c r="M92" s="9">
        <v>2.299683524600241E-2</v>
      </c>
      <c r="N92" s="9">
        <f>ExitPrices[[#This Row],[2020/21 Exit Revenue Recovery Price]]+ExitPrices[[#This Row],[2020/21 Exit Firm Price]]</f>
        <v>3.4936820888768282E-2</v>
      </c>
      <c r="O92" s="9">
        <v>2.2905292058400424E-2</v>
      </c>
      <c r="P92" s="9">
        <v>2.0614762852560382E-2</v>
      </c>
      <c r="Q92" s="9">
        <v>-1.5687216984112824E-6</v>
      </c>
      <c r="R92" s="9">
        <f>ExitPrices[[#This Row],[2021/22 Exit Revenue Recovery Price]]+ExitPrices[[#This Row],[2021/22 Exit Firm Price]]</f>
        <v>2.2903723336702014E-2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2.190665524042993E-2</v>
      </c>
      <c r="J93" s="9">
        <f>ExitPrices[[#This Row],[2019/20 Exit Revenue Recovery Price]]+ExitPrices[[#This Row],[2019/20 Exit Firm Price]]</f>
        <v>3.3521168512109595E-2</v>
      </c>
      <c r="K93" s="9">
        <v>1.2068728808438936E-2</v>
      </c>
      <c r="L93" s="9">
        <v>1.0861855927595043E-2</v>
      </c>
      <c r="M93" s="9">
        <v>2.299683524600241E-2</v>
      </c>
      <c r="N93" s="9">
        <f>ExitPrices[[#This Row],[2020/21 Exit Revenue Recovery Price]]+ExitPrices[[#This Row],[2020/21 Exit Firm Price]]</f>
        <v>3.5065564054441348E-2</v>
      </c>
      <c r="O93" s="9">
        <v>2.3498531571932879E-2</v>
      </c>
      <c r="P93" s="9">
        <v>2.1148678414739594E-2</v>
      </c>
      <c r="Q93" s="9">
        <v>0</v>
      </c>
      <c r="R93" s="9">
        <f>ExitPrices[[#This Row],[2021/22 Exit Revenue Recovery Price]]+ExitPrices[[#This Row],[2021/22 Exit Firm Price]]</f>
        <v>2.3498531571932879E-2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7.9657577142099832E-3</v>
      </c>
      <c r="P94" s="9">
        <v>7.1691819427889851E-3</v>
      </c>
      <c r="Q94" s="9">
        <v>0</v>
      </c>
      <c r="R94" s="9">
        <f>ExitPrices[[#This Row],[2021/22 Exit Revenue Recovery Price]]+ExitPrices[[#This Row],[2021/22 Exit Firm Price]]</f>
        <v>7.9657577142099832E-3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2.190665524042993E-2</v>
      </c>
      <c r="J95" s="9">
        <f>ExitPrices[[#This Row],[2019/20 Exit Revenue Recovery Price]]+ExitPrices[[#This Row],[2019/20 Exit Firm Price]]</f>
        <v>3.0671755699134839E-2</v>
      </c>
      <c r="K95" s="9">
        <v>9.1078823486104681E-3</v>
      </c>
      <c r="L95" s="9">
        <v>8.1970941137494216E-3</v>
      </c>
      <c r="M95" s="9">
        <v>2.299683524600241E-2</v>
      </c>
      <c r="N95" s="9">
        <f>ExitPrices[[#This Row],[2020/21 Exit Revenue Recovery Price]]+ExitPrices[[#This Row],[2020/21 Exit Firm Price]]</f>
        <v>3.2104717594612878E-2</v>
      </c>
      <c r="O95" s="9">
        <v>1.5931515428419966E-2</v>
      </c>
      <c r="P95" s="9">
        <v>1.433836388557797E-2</v>
      </c>
      <c r="Q95" s="9">
        <v>0</v>
      </c>
      <c r="R95" s="9">
        <f>ExitPrices[[#This Row],[2021/22 Exit Revenue Recovery Price]]+ExitPrices[[#This Row],[2021/22 Exit Firm Price]]</f>
        <v>1.5931515428419966E-2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1.0616181032593869E-2</v>
      </c>
      <c r="P96" s="9">
        <v>9.5545629293344817E-3</v>
      </c>
      <c r="Q96" s="9">
        <v>0</v>
      </c>
      <c r="R96" s="9">
        <f>ExitPrices[[#This Row],[2021/22 Exit Revenue Recovery Price]]+ExitPrices[[#This Row],[2021/22 Exit Firm Price]]</f>
        <v>1.0616181032593869E-2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1.0616181032593867E-2</v>
      </c>
      <c r="P97" s="9">
        <v>9.55456292933448E-3</v>
      </c>
      <c r="Q97" s="9">
        <v>0</v>
      </c>
      <c r="R97" s="9">
        <f>ExitPrices[[#This Row],[2021/22 Exit Revenue Recovery Price]]+ExitPrices[[#This Row],[2021/22 Exit Firm Price]]</f>
        <v>1.0616181032593867E-2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1.065019047806137E-2</v>
      </c>
      <c r="P98" s="9">
        <v>9.5851714302552342E-3</v>
      </c>
      <c r="Q98" s="9">
        <v>0</v>
      </c>
      <c r="R98" s="9">
        <f>ExitPrices[[#This Row],[2021/22 Exit Revenue Recovery Price]]+ExitPrices[[#This Row],[2021/22 Exit Firm Price]]</f>
        <v>1.065019047806137E-2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2.190665524042993E-2</v>
      </c>
      <c r="J99" s="9">
        <f>ExitPrices[[#This Row],[2019/20 Exit Revenue Recovery Price]]+ExitPrices[[#This Row],[2019/20 Exit Firm Price]]</f>
        <v>3.2164340549133655E-2</v>
      </c>
      <c r="K99" s="9">
        <v>1.0658838583870353E-2</v>
      </c>
      <c r="L99" s="9">
        <v>9.5929547254833183E-3</v>
      </c>
      <c r="M99" s="9">
        <v>2.299683524600241E-2</v>
      </c>
      <c r="N99" s="9">
        <f>ExitPrices[[#This Row],[2020/21 Exit Revenue Recovery Price]]+ExitPrices[[#This Row],[2020/21 Exit Firm Price]]</f>
        <v>3.3655673829872765E-2</v>
      </c>
      <c r="O99" s="9">
        <v>2.1243127679702482E-2</v>
      </c>
      <c r="P99" s="9">
        <v>1.9118814911732233E-2</v>
      </c>
      <c r="Q99" s="9">
        <v>-2.357815566447241E-8</v>
      </c>
      <c r="R99" s="9">
        <f>ExitPrices[[#This Row],[2021/22 Exit Revenue Recovery Price]]+ExitPrices[[#This Row],[2021/22 Exit Firm Price]]</f>
        <v>2.1243104101546818E-2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2.190665524042993E-2</v>
      </c>
      <c r="J100" s="9">
        <f>ExitPrices[[#This Row],[2019/20 Exit Revenue Recovery Price]]+ExitPrices[[#This Row],[2019/20 Exit Firm Price]]</f>
        <v>3.2232031245495819E-2</v>
      </c>
      <c r="K100" s="9">
        <v>1.0729176499729581E-2</v>
      </c>
      <c r="L100" s="9">
        <v>9.6562588497566219E-3</v>
      </c>
      <c r="M100" s="9">
        <v>2.299683524600241E-2</v>
      </c>
      <c r="N100" s="9">
        <f>ExitPrices[[#This Row],[2020/21 Exit Revenue Recovery Price]]+ExitPrices[[#This Row],[2020/21 Exit Firm Price]]</f>
        <v>3.372601174573199E-2</v>
      </c>
      <c r="O100" s="9">
        <v>2.1249850468459903E-2</v>
      </c>
      <c r="P100" s="9">
        <v>1.9124865421613912E-2</v>
      </c>
      <c r="Q100" s="9">
        <v>-3.6144026125869025E-7</v>
      </c>
      <c r="R100" s="9">
        <f>ExitPrices[[#This Row],[2021/22 Exit Revenue Recovery Price]]+ExitPrices[[#This Row],[2021/22 Exit Firm Price]]</f>
        <v>2.1249489028198645E-2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2.190665524042993E-2</v>
      </c>
      <c r="J101" s="9">
        <f>ExitPrices[[#This Row],[2019/20 Exit Revenue Recovery Price]]+ExitPrices[[#This Row],[2019/20 Exit Firm Price]]</f>
        <v>3.4424367321116096E-2</v>
      </c>
      <c r="K101" s="9">
        <v>1.3007249539443969E-2</v>
      </c>
      <c r="L101" s="9">
        <v>1.1706524585499572E-2</v>
      </c>
      <c r="M101" s="9">
        <v>2.299683524600241E-2</v>
      </c>
      <c r="N101" s="9">
        <f>ExitPrices[[#This Row],[2020/21 Exit Revenue Recovery Price]]+ExitPrices[[#This Row],[2020/21 Exit Firm Price]]</f>
        <v>3.600408478544638E-2</v>
      </c>
      <c r="O101" s="9">
        <v>2.5039565851444831E-2</v>
      </c>
      <c r="P101" s="9">
        <v>2.2535609266300348E-2</v>
      </c>
      <c r="Q101" s="9">
        <v>-4.4527130893911257E-7</v>
      </c>
      <c r="R101" s="9">
        <f>ExitPrices[[#This Row],[2021/22 Exit Revenue Recovery Price]]+ExitPrices[[#This Row],[2021/22 Exit Firm Price]]</f>
        <v>2.5039120580135892E-2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7.6475569976223057E-3</v>
      </c>
      <c r="P102" s="9">
        <v>6.8828012978600752E-3</v>
      </c>
      <c r="Q102" s="9">
        <v>0</v>
      </c>
      <c r="R102" s="9">
        <f>ExitPrices[[#This Row],[2021/22 Exit Revenue Recovery Price]]+ExitPrices[[#This Row],[2021/22 Exit Firm Price]]</f>
        <v>7.6475569976223057E-3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2.190665524042993E-2</v>
      </c>
      <c r="J103" s="9">
        <f>ExitPrices[[#This Row],[2019/20 Exit Revenue Recovery Price]]+ExitPrices[[#This Row],[2019/20 Exit Firm Price]]</f>
        <v>3.5057292514792324E-2</v>
      </c>
      <c r="K103" s="9">
        <v>1.3664926907391255E-2</v>
      </c>
      <c r="L103" s="9">
        <v>1.2298434216652131E-2</v>
      </c>
      <c r="M103" s="9">
        <v>2.299683524600241E-2</v>
      </c>
      <c r="N103" s="9">
        <f>ExitPrices[[#This Row],[2020/21 Exit Revenue Recovery Price]]+ExitPrices[[#This Row],[2020/21 Exit Firm Price]]</f>
        <v>3.6661762153393666E-2</v>
      </c>
      <c r="O103" s="9">
        <v>1.8718025654495513E-2</v>
      </c>
      <c r="P103" s="9">
        <v>1.6846223089045962E-2</v>
      </c>
      <c r="Q103" s="9">
        <v>-1.7616408777368871E-9</v>
      </c>
      <c r="R103" s="9">
        <f>ExitPrices[[#This Row],[2021/22 Exit Revenue Recovery Price]]+ExitPrices[[#This Row],[2021/22 Exit Firm Price]]</f>
        <v>1.8718023892854634E-2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2.190665524042993E-2</v>
      </c>
      <c r="J104" s="9">
        <f>ExitPrices[[#This Row],[2019/20 Exit Revenue Recovery Price]]+ExitPrices[[#This Row],[2019/20 Exit Firm Price]]</f>
        <v>3.5496494255049846E-2</v>
      </c>
      <c r="K104" s="9">
        <v>1.4121304765969905E-2</v>
      </c>
      <c r="L104" s="9">
        <v>1.2709174289372915E-2</v>
      </c>
      <c r="M104" s="9">
        <v>2.299683524600241E-2</v>
      </c>
      <c r="N104" s="9">
        <f>ExitPrices[[#This Row],[2020/21 Exit Revenue Recovery Price]]+ExitPrices[[#This Row],[2020/21 Exit Firm Price]]</f>
        <v>3.7118140011972313E-2</v>
      </c>
      <c r="O104" s="9">
        <v>1.968203493944384E-2</v>
      </c>
      <c r="P104" s="9">
        <v>1.7713831445499456E-2</v>
      </c>
      <c r="Q104" s="9">
        <v>-2.3951098595736909E-8</v>
      </c>
      <c r="R104" s="9">
        <f>ExitPrices[[#This Row],[2021/22 Exit Revenue Recovery Price]]+ExitPrices[[#This Row],[2021/22 Exit Firm Price]]</f>
        <v>1.9682010988345246E-2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2.190665524042993E-2</v>
      </c>
      <c r="J105" s="9">
        <f>ExitPrices[[#This Row],[2019/20 Exit Revenue Recovery Price]]+ExitPrices[[#This Row],[2019/20 Exit Firm Price]]</f>
        <v>3.6437881831391544E-2</v>
      </c>
      <c r="K105" s="9">
        <v>1.5099507734681869E-2</v>
      </c>
      <c r="L105" s="9">
        <v>1.3589556961213682E-2</v>
      </c>
      <c r="M105" s="9">
        <v>2.299683524600241E-2</v>
      </c>
      <c r="N105" s="9">
        <f>ExitPrices[[#This Row],[2020/21 Exit Revenue Recovery Price]]+ExitPrices[[#This Row],[2020/21 Exit Firm Price]]</f>
        <v>3.8096342980684275E-2</v>
      </c>
      <c r="O105" s="9">
        <v>2.9476061641990521E-2</v>
      </c>
      <c r="P105" s="9">
        <v>2.6528455477791469E-2</v>
      </c>
      <c r="Q105" s="9">
        <v>-4.6360601991407404E-7</v>
      </c>
      <c r="R105" s="9">
        <f>ExitPrices[[#This Row],[2021/22 Exit Revenue Recovery Price]]+ExitPrices[[#This Row],[2021/22 Exit Firm Price]]</f>
        <v>2.9475598035970607E-2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2.190665524042993E-2</v>
      </c>
      <c r="J106" s="9">
        <f>ExitPrices[[#This Row],[2019/20 Exit Revenue Recovery Price]]+ExitPrices[[#This Row],[2019/20 Exit Firm Price]]</f>
        <v>3.4658136103302956E-2</v>
      </c>
      <c r="K106" s="9">
        <v>1.3250160453582018E-2</v>
      </c>
      <c r="L106" s="9">
        <v>1.1925144408223816E-2</v>
      </c>
      <c r="M106" s="9">
        <v>2.299683524600241E-2</v>
      </c>
      <c r="N106" s="9">
        <f>ExitPrices[[#This Row],[2020/21 Exit Revenue Recovery Price]]+ExitPrices[[#This Row],[2020/21 Exit Firm Price]]</f>
        <v>3.6246995699584429E-2</v>
      </c>
      <c r="O106" s="9">
        <v>2.5119096705864666E-2</v>
      </c>
      <c r="P106" s="9">
        <v>2.2607187035278198E-2</v>
      </c>
      <c r="Q106" s="9">
        <v>-2.6820183922732229E-8</v>
      </c>
      <c r="R106" s="9">
        <f>ExitPrices[[#This Row],[2021/22 Exit Revenue Recovery Price]]+ExitPrices[[#This Row],[2021/22 Exit Firm Price]]</f>
        <v>2.5119069885680741E-2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2.190665524042993E-2</v>
      </c>
      <c r="J107" s="9">
        <f>ExitPrices[[#This Row],[2019/20 Exit Revenue Recovery Price]]+ExitPrices[[#This Row],[2019/20 Exit Firm Price]]</f>
        <v>3.4658136103302956E-2</v>
      </c>
      <c r="K107" s="9">
        <v>1.3250160453582014E-2</v>
      </c>
      <c r="L107" s="9">
        <v>1.1925144408223813E-2</v>
      </c>
      <c r="M107" s="9">
        <v>2.299683524600241E-2</v>
      </c>
      <c r="N107" s="9">
        <f>ExitPrices[[#This Row],[2020/21 Exit Revenue Recovery Price]]+ExitPrices[[#This Row],[2020/21 Exit Firm Price]]</f>
        <v>3.6246995699584422E-2</v>
      </c>
      <c r="O107" s="9">
        <v>2.5119096705864666E-2</v>
      </c>
      <c r="P107" s="9">
        <v>2.2607187035278198E-2</v>
      </c>
      <c r="Q107" s="9">
        <v>-6.5418362269157266E-8</v>
      </c>
      <c r="R107" s="9">
        <f>ExitPrices[[#This Row],[2021/22 Exit Revenue Recovery Price]]+ExitPrices[[#This Row],[2021/22 Exit Firm Price]]</f>
        <v>2.5119031287502397E-2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2.190665524042993E-2</v>
      </c>
      <c r="J108" s="9">
        <f>ExitPrices[[#This Row],[2019/20 Exit Revenue Recovery Price]]+ExitPrices[[#This Row],[2019/20 Exit Firm Price]]</f>
        <v>3.2619373274729566E-2</v>
      </c>
      <c r="K108" s="9">
        <v>1.1131666539353642E-2</v>
      </c>
      <c r="L108" s="9">
        <v>1.0018499885418277E-2</v>
      </c>
      <c r="M108" s="9">
        <v>2.299683524600241E-2</v>
      </c>
      <c r="N108" s="9">
        <f>ExitPrices[[#This Row],[2020/21 Exit Revenue Recovery Price]]+ExitPrices[[#This Row],[2020/21 Exit Firm Price]]</f>
        <v>3.412850178535605E-2</v>
      </c>
      <c r="O108" s="9">
        <v>1.8957356423764414E-2</v>
      </c>
      <c r="P108" s="9">
        <v>1.7061620781387971E-2</v>
      </c>
      <c r="Q108" s="9">
        <v>-2.929244352593453E-8</v>
      </c>
      <c r="R108" s="9">
        <f>ExitPrices[[#This Row],[2021/22 Exit Revenue Recovery Price]]+ExitPrices[[#This Row],[2021/22 Exit Firm Price]]</f>
        <v>1.8957327131320888E-2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2.190665524042993E-2</v>
      </c>
      <c r="J109" s="9">
        <f>ExitPrices[[#This Row],[2019/20 Exit Revenue Recovery Price]]+ExitPrices[[#This Row],[2019/20 Exit Firm Price]]</f>
        <v>3.8679269616992154E-2</v>
      </c>
      <c r="K109" s="9">
        <v>1.7428550778174741E-2</v>
      </c>
      <c r="L109" s="9">
        <v>1.5685695700357268E-2</v>
      </c>
      <c r="M109" s="9">
        <v>2.299683524600241E-2</v>
      </c>
      <c r="N109" s="9">
        <f>ExitPrices[[#This Row],[2020/21 Exit Revenue Recovery Price]]+ExitPrices[[#This Row],[2020/21 Exit Firm Price]]</f>
        <v>4.0425386024177154E-2</v>
      </c>
      <c r="O109" s="9">
        <v>3.3190403207906366E-2</v>
      </c>
      <c r="P109" s="9">
        <v>2.987136288711573E-2</v>
      </c>
      <c r="Q109" s="9">
        <v>-3.7350805063944506E-7</v>
      </c>
      <c r="R109" s="9">
        <f>ExitPrices[[#This Row],[2021/22 Exit Revenue Recovery Price]]+ExitPrices[[#This Row],[2021/22 Exit Firm Price]]</f>
        <v>3.3190029699855725E-2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2.190665524042993E-2</v>
      </c>
      <c r="J110" s="9">
        <f>ExitPrices[[#This Row],[2019/20 Exit Revenue Recovery Price]]+ExitPrices[[#This Row],[2019/20 Exit Firm Price]]</f>
        <v>3.9665124969455151E-2</v>
      </c>
      <c r="K110" s="9">
        <v>1.8452960550234279E-2</v>
      </c>
      <c r="L110" s="9">
        <v>1.6607664495210853E-2</v>
      </c>
      <c r="M110" s="9">
        <v>2.299683524600241E-2</v>
      </c>
      <c r="N110" s="9">
        <f>ExitPrices[[#This Row],[2020/21 Exit Revenue Recovery Price]]+ExitPrices[[#This Row],[2020/21 Exit Firm Price]]</f>
        <v>4.1449795796236685E-2</v>
      </c>
      <c r="O110" s="9">
        <v>2.2708740066046899E-2</v>
      </c>
      <c r="P110" s="9">
        <v>2.0437866059442211E-2</v>
      </c>
      <c r="Q110" s="9">
        <v>-4.4920933171422241E-8</v>
      </c>
      <c r="R110" s="9">
        <f>ExitPrices[[#This Row],[2021/22 Exit Revenue Recovery Price]]+ExitPrices[[#This Row],[2021/22 Exit Firm Price]]</f>
        <v>2.2708695145113728E-2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2.190665524042993E-2</v>
      </c>
      <c r="J111" s="9">
        <f>ExitPrices[[#This Row],[2019/20 Exit Revenue Recovery Price]]+ExitPrices[[#This Row],[2019/20 Exit Firm Price]]</f>
        <v>3.052804426678447E-2</v>
      </c>
      <c r="K111" s="9">
        <v>8.9585507095534915E-3</v>
      </c>
      <c r="L111" s="9">
        <v>8.0626956385981413E-3</v>
      </c>
      <c r="M111" s="9">
        <v>2.299683524600241E-2</v>
      </c>
      <c r="N111" s="9">
        <f>ExitPrices[[#This Row],[2020/21 Exit Revenue Recovery Price]]+ExitPrices[[#This Row],[2020/21 Exit Firm Price]]</f>
        <v>3.1955385955555901E-2</v>
      </c>
      <c r="O111" s="9">
        <v>1.6183881536655387E-2</v>
      </c>
      <c r="P111" s="9">
        <v>1.4565493382989849E-2</v>
      </c>
      <c r="Q111" s="9">
        <v>-9.5529249246074739E-9</v>
      </c>
      <c r="R111" s="9">
        <f>ExitPrices[[#This Row],[2021/22 Exit Revenue Recovery Price]]+ExitPrices[[#This Row],[2021/22 Exit Firm Price]]</f>
        <v>1.6183871983730464E-2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2.190665524042993E-2</v>
      </c>
      <c r="J112" s="9">
        <f>ExitPrices[[#This Row],[2019/20 Exit Revenue Recovery Price]]+ExitPrices[[#This Row],[2019/20 Exit Firm Price]]</f>
        <v>4.0485545797169578E-2</v>
      </c>
      <c r="K112" s="9">
        <v>1.9305466053209059E-2</v>
      </c>
      <c r="L112" s="9">
        <v>1.7374919447888153E-2</v>
      </c>
      <c r="M112" s="9">
        <v>2.299683524600241E-2</v>
      </c>
      <c r="N112" s="9">
        <f>ExitPrices[[#This Row],[2020/21 Exit Revenue Recovery Price]]+ExitPrices[[#This Row],[2020/21 Exit Firm Price]]</f>
        <v>4.2302301299211469E-2</v>
      </c>
      <c r="O112" s="9">
        <v>3.6183694569025725E-2</v>
      </c>
      <c r="P112" s="9">
        <v>3.256532511212315E-2</v>
      </c>
      <c r="Q112" s="9">
        <v>-8.4155723039784088E-7</v>
      </c>
      <c r="R112" s="9">
        <f>ExitPrices[[#This Row],[2021/22 Exit Revenue Recovery Price]]+ExitPrices[[#This Row],[2021/22 Exit Firm Price]]</f>
        <v>3.618285301179533E-2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2.190665524042993E-2</v>
      </c>
      <c r="J113" s="9">
        <f>ExitPrices[[#This Row],[2019/20 Exit Revenue Recovery Price]]+ExitPrices[[#This Row],[2019/20 Exit Firm Price]]</f>
        <v>3.3404738545217014E-2</v>
      </c>
      <c r="K113" s="9">
        <v>1.1947745547002711E-2</v>
      </c>
      <c r="L113" s="9">
        <v>1.075297099230244E-2</v>
      </c>
      <c r="M113" s="9">
        <v>2.299683524600241E-2</v>
      </c>
      <c r="N113" s="9">
        <f>ExitPrices[[#This Row],[2020/21 Exit Revenue Recovery Price]]+ExitPrices[[#This Row],[2020/21 Exit Firm Price]]</f>
        <v>3.4944580793005123E-2</v>
      </c>
      <c r="O113" s="9">
        <v>1.8673565897430997E-2</v>
      </c>
      <c r="P113" s="9">
        <v>1.6806209307687899E-2</v>
      </c>
      <c r="Q113" s="9">
        <v>-1.6358880505893637E-9</v>
      </c>
      <c r="R113" s="9">
        <f>ExitPrices[[#This Row],[2021/22 Exit Revenue Recovery Price]]+ExitPrices[[#This Row],[2021/22 Exit Firm Price]]</f>
        <v>1.8673564261542947E-2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2.190665524042993E-2</v>
      </c>
      <c r="J114" s="9">
        <f>ExitPrices[[#This Row],[2019/20 Exit Revenue Recovery Price]]+ExitPrices[[#This Row],[2019/20 Exit Firm Price]]</f>
        <v>3.5774952451664885E-2</v>
      </c>
      <c r="K114" s="9">
        <v>1.4410652789500801E-2</v>
      </c>
      <c r="L114" s="9">
        <v>1.2969587510550723E-2</v>
      </c>
      <c r="M114" s="9">
        <v>2.299683524600241E-2</v>
      </c>
      <c r="N114" s="9">
        <f>ExitPrices[[#This Row],[2020/21 Exit Revenue Recovery Price]]+ExitPrices[[#This Row],[2020/21 Exit Firm Price]]</f>
        <v>3.7407488035503214E-2</v>
      </c>
      <c r="O114" s="9">
        <v>2.0398385211102502E-2</v>
      </c>
      <c r="P114" s="9">
        <v>1.8358546689992251E-2</v>
      </c>
      <c r="Q114" s="9">
        <v>0</v>
      </c>
      <c r="R114" s="9">
        <f>ExitPrices[[#This Row],[2021/22 Exit Revenue Recovery Price]]+ExitPrices[[#This Row],[2021/22 Exit Firm Price]]</f>
        <v>2.0398385211102502E-2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2.190665524042993E-2</v>
      </c>
      <c r="J115" s="9">
        <f>ExitPrices[[#This Row],[2019/20 Exit Revenue Recovery Price]]+ExitPrices[[#This Row],[2019/20 Exit Firm Price]]</f>
        <v>3.1807905968831422E-2</v>
      </c>
      <c r="K115" s="9">
        <v>1.0288464708788858E-2</v>
      </c>
      <c r="L115" s="9">
        <v>9.2596182379099719E-3</v>
      </c>
      <c r="M115" s="9">
        <v>2.299683524600241E-2</v>
      </c>
      <c r="N115" s="9">
        <f>ExitPrices[[#This Row],[2020/21 Exit Revenue Recovery Price]]+ExitPrices[[#This Row],[2020/21 Exit Firm Price]]</f>
        <v>3.3285299954791264E-2</v>
      </c>
      <c r="O115" s="9">
        <v>2.1122903240164595E-2</v>
      </c>
      <c r="P115" s="9">
        <v>1.9010612916148136E-2</v>
      </c>
      <c r="Q115" s="9">
        <v>-4.1644546986967235E-9</v>
      </c>
      <c r="R115" s="9">
        <f>ExitPrices[[#This Row],[2021/22 Exit Revenue Recovery Price]]+ExitPrices[[#This Row],[2021/22 Exit Firm Price]]</f>
        <v>2.1122899075709897E-2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2.190665524042993E-2</v>
      </c>
      <c r="J116" s="9">
        <f>ExitPrices[[#This Row],[2019/20 Exit Revenue Recovery Price]]+ExitPrices[[#This Row],[2019/20 Exit Firm Price]]</f>
        <v>3.1807356167287262E-2</v>
      </c>
      <c r="K116" s="9">
        <v>1.0287893405835415E-2</v>
      </c>
      <c r="L116" s="9">
        <v>9.2591040652518723E-3</v>
      </c>
      <c r="M116" s="9">
        <v>2.299683524600241E-2</v>
      </c>
      <c r="N116" s="9">
        <f>ExitPrices[[#This Row],[2020/21 Exit Revenue Recovery Price]]+ExitPrices[[#This Row],[2020/21 Exit Firm Price]]</f>
        <v>3.3284728651837826E-2</v>
      </c>
      <c r="O116" s="9">
        <v>1.5983087108691438E-2</v>
      </c>
      <c r="P116" s="9">
        <v>1.4384778397822293E-2</v>
      </c>
      <c r="Q116" s="9">
        <v>-1.4549092430650714E-7</v>
      </c>
      <c r="R116" s="9">
        <f>ExitPrices[[#This Row],[2021/22 Exit Revenue Recovery Price]]+ExitPrices[[#This Row],[2021/22 Exit Firm Price]]</f>
        <v>1.598294161776713E-2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2.190665524042993E-2</v>
      </c>
      <c r="J117" s="9">
        <f>ExitPrices[[#This Row],[2019/20 Exit Revenue Recovery Price]]+ExitPrices[[#This Row],[2019/20 Exit Firm Price]]</f>
        <v>3.4502713502371524E-2</v>
      </c>
      <c r="K117" s="9">
        <v>1.3088659650451735E-2</v>
      </c>
      <c r="L117" s="9">
        <v>1.1779793685406562E-2</v>
      </c>
      <c r="M117" s="9">
        <v>2.299683524600241E-2</v>
      </c>
      <c r="N117" s="9">
        <f>ExitPrices[[#This Row],[2020/21 Exit Revenue Recovery Price]]+ExitPrices[[#This Row],[2020/21 Exit Firm Price]]</f>
        <v>3.6085494896454143E-2</v>
      </c>
      <c r="O117" s="9">
        <v>2.6022340482756305E-2</v>
      </c>
      <c r="P117" s="9">
        <v>2.3420106434480673E-2</v>
      </c>
      <c r="Q117" s="9">
        <v>-1.2487050843159038E-8</v>
      </c>
      <c r="R117" s="9">
        <f>ExitPrices[[#This Row],[2021/22 Exit Revenue Recovery Price]]+ExitPrices[[#This Row],[2021/22 Exit Firm Price]]</f>
        <v>2.602232799570546E-2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2.190665524042993E-2</v>
      </c>
      <c r="J118" s="9">
        <f>ExitPrices[[#This Row],[2019/20 Exit Revenue Recovery Price]]+ExitPrices[[#This Row],[2019/20 Exit Firm Price]]</f>
        <v>3.3701575425823846E-2</v>
      </c>
      <c r="K118" s="9">
        <v>1.2256191000427101E-2</v>
      </c>
      <c r="L118" s="9">
        <v>1.1030571900384391E-2</v>
      </c>
      <c r="M118" s="9">
        <v>2.299683524600241E-2</v>
      </c>
      <c r="N118" s="9">
        <f>ExitPrices[[#This Row],[2020/21 Exit Revenue Recovery Price]]+ExitPrices[[#This Row],[2020/21 Exit Firm Price]]</f>
        <v>3.5253026246429509E-2</v>
      </c>
      <c r="O118" s="9">
        <v>1.8940648663660131E-2</v>
      </c>
      <c r="P118" s="9">
        <v>1.7046583797294117E-2</v>
      </c>
      <c r="Q118" s="9">
        <v>-1.1031984345031098E-7</v>
      </c>
      <c r="R118" s="9">
        <f>ExitPrices[[#This Row],[2021/22 Exit Revenue Recovery Price]]+ExitPrices[[#This Row],[2021/22 Exit Firm Price]]</f>
        <v>1.894053834381668E-2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2.190665524042993E-2</v>
      </c>
      <c r="J119" s="9">
        <f>ExitPrices[[#This Row],[2019/20 Exit Revenue Recovery Price]]+ExitPrices[[#This Row],[2019/20 Exit Firm Price]]</f>
        <v>3.2401720677805043E-2</v>
      </c>
      <c r="K119" s="9">
        <v>1.090550207552376E-2</v>
      </c>
      <c r="L119" s="9">
        <v>9.8149518679713846E-3</v>
      </c>
      <c r="M119" s="9">
        <v>2.299683524600241E-2</v>
      </c>
      <c r="N119" s="9">
        <f>ExitPrices[[#This Row],[2020/21 Exit Revenue Recovery Price]]+ExitPrices[[#This Row],[2020/21 Exit Firm Price]]</f>
        <v>3.3902337321526171E-2</v>
      </c>
      <c r="O119" s="9">
        <v>2.2253877529883784E-2</v>
      </c>
      <c r="P119" s="9">
        <v>2.0028489776895406E-2</v>
      </c>
      <c r="Q119" s="9">
        <v>-3.2257136857765232E-7</v>
      </c>
      <c r="R119" s="9">
        <f>ExitPrices[[#This Row],[2021/22 Exit Revenue Recovery Price]]+ExitPrices[[#This Row],[2021/22 Exit Firm Price]]</f>
        <v>2.2253554958515206E-2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2.190665524042993E-2</v>
      </c>
      <c r="J120" s="9">
        <f>ExitPrices[[#This Row],[2019/20 Exit Revenue Recovery Price]]+ExitPrices[[#This Row],[2019/20 Exit Firm Price]]</f>
        <v>3.1913896175258499E-2</v>
      </c>
      <c r="K120" s="9">
        <v>1.0398599935965185E-2</v>
      </c>
      <c r="L120" s="9">
        <v>9.3587399423686671E-3</v>
      </c>
      <c r="M120" s="9">
        <v>2.299683524600241E-2</v>
      </c>
      <c r="N120" s="9">
        <f>ExitPrices[[#This Row],[2020/21 Exit Revenue Recovery Price]]+ExitPrices[[#This Row],[2020/21 Exit Firm Price]]</f>
        <v>3.3395435181967595E-2</v>
      </c>
      <c r="O120" s="9">
        <v>1.8448791288341374E-2</v>
      </c>
      <c r="P120" s="9">
        <v>1.6603912159507236E-2</v>
      </c>
      <c r="Q120" s="9">
        <v>-4.8905714996740564E-7</v>
      </c>
      <c r="R120" s="9">
        <f>ExitPrices[[#This Row],[2021/22 Exit Revenue Recovery Price]]+ExitPrices[[#This Row],[2021/22 Exit Firm Price]]</f>
        <v>1.8448302231191406E-2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2.190665524042993E-2</v>
      </c>
      <c r="J121" s="9">
        <f>ExitPrices[[#This Row],[2019/20 Exit Revenue Recovery Price]]+ExitPrices[[#This Row],[2019/20 Exit Firm Price]]</f>
        <v>3.4180082583213367E-2</v>
      </c>
      <c r="K121" s="9">
        <v>1.2753411415983613E-2</v>
      </c>
      <c r="L121" s="9">
        <v>1.1478070274385252E-2</v>
      </c>
      <c r="M121" s="9">
        <v>2.299683524600241E-2</v>
      </c>
      <c r="N121" s="9">
        <f>ExitPrices[[#This Row],[2020/21 Exit Revenue Recovery Price]]+ExitPrices[[#This Row],[2020/21 Exit Firm Price]]</f>
        <v>3.5750246661986021E-2</v>
      </c>
      <c r="O121" s="9">
        <v>2.4518370396281963E-2</v>
      </c>
      <c r="P121" s="9">
        <v>2.2066533356653765E-2</v>
      </c>
      <c r="Q121" s="9">
        <v>-2.1857890284140173E-6</v>
      </c>
      <c r="R121" s="9">
        <f>ExitPrices[[#This Row],[2021/22 Exit Revenue Recovery Price]]+ExitPrices[[#This Row],[2021/22 Exit Firm Price]]</f>
        <v>2.4516184607253549E-2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2.190665524042993E-2</v>
      </c>
      <c r="J122" s="9">
        <f>ExitPrices[[#This Row],[2019/20 Exit Revenue Recovery Price]]+ExitPrices[[#This Row],[2019/20 Exit Firm Price]]</f>
        <v>4.0485545797169578E-2</v>
      </c>
      <c r="K122" s="9">
        <v>1.9305466053209056E-2</v>
      </c>
      <c r="L122" s="9">
        <v>1.7374919447888149E-2</v>
      </c>
      <c r="M122" s="9">
        <v>2.299683524600241E-2</v>
      </c>
      <c r="N122" s="9">
        <f>ExitPrices[[#This Row],[2020/21 Exit Revenue Recovery Price]]+ExitPrices[[#This Row],[2020/21 Exit Firm Price]]</f>
        <v>4.2302301299211462E-2</v>
      </c>
      <c r="O122" s="9">
        <v>3.6183694569025732E-2</v>
      </c>
      <c r="P122" s="9">
        <v>3.2565325112123157E-2</v>
      </c>
      <c r="Q122" s="9">
        <v>-3.8288292390329289E-7</v>
      </c>
      <c r="R122" s="9">
        <f>ExitPrices[[#This Row],[2021/22 Exit Revenue Recovery Price]]+ExitPrices[[#This Row],[2021/22 Exit Firm Price]]</f>
        <v>3.6183311686101831E-2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2.190665524042993E-2</v>
      </c>
      <c r="J123" s="9">
        <f>ExitPrices[[#This Row],[2019/20 Exit Revenue Recovery Price]]+ExitPrices[[#This Row],[2019/20 Exit Firm Price]]</f>
        <v>3.316013126991775E-2</v>
      </c>
      <c r="K123" s="9">
        <v>1.169357227248795E-2</v>
      </c>
      <c r="L123" s="9">
        <v>1.0524215045239156E-2</v>
      </c>
      <c r="M123" s="9">
        <v>2.299683524600241E-2</v>
      </c>
      <c r="N123" s="9">
        <f>ExitPrices[[#This Row],[2020/21 Exit Revenue Recovery Price]]+ExitPrices[[#This Row],[2020/21 Exit Firm Price]]</f>
        <v>3.4690407518490361E-2</v>
      </c>
      <c r="O123" s="9">
        <v>2.2937898722333653E-2</v>
      </c>
      <c r="P123" s="9">
        <v>2.064410885010029E-2</v>
      </c>
      <c r="Q123" s="9">
        <v>-7.1706428778657822E-7</v>
      </c>
      <c r="R123" s="9">
        <f>ExitPrices[[#This Row],[2021/22 Exit Revenue Recovery Price]]+ExitPrices[[#This Row],[2021/22 Exit Firm Price]]</f>
        <v>2.2937181658045865E-2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2.190665524042993E-2</v>
      </c>
      <c r="J124" s="9">
        <f>ExitPrices[[#This Row],[2019/20 Exit Revenue Recovery Price]]+ExitPrices[[#This Row],[2019/20 Exit Firm Price]]</f>
        <v>3.2824085103218333E-2</v>
      </c>
      <c r="K124" s="9">
        <v>1.1344384152577675E-2</v>
      </c>
      <c r="L124" s="9">
        <v>1.0209945737319908E-2</v>
      </c>
      <c r="M124" s="9">
        <v>2.299683524600241E-2</v>
      </c>
      <c r="N124" s="9">
        <f>ExitPrices[[#This Row],[2020/21 Exit Revenue Recovery Price]]+ExitPrices[[#This Row],[2020/21 Exit Firm Price]]</f>
        <v>3.4341219398580085E-2</v>
      </c>
      <c r="O124" s="9">
        <v>2.2381248261152339E-2</v>
      </c>
      <c r="P124" s="9">
        <v>2.0143123435037106E-2</v>
      </c>
      <c r="Q124" s="9">
        <v>-9.849891122321433E-9</v>
      </c>
      <c r="R124" s="9">
        <f>ExitPrices[[#This Row],[2021/22 Exit Revenue Recovery Price]]+ExitPrices[[#This Row],[2021/22 Exit Firm Price]]</f>
        <v>2.2381238411261217E-2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2.190665524042993E-2</v>
      </c>
      <c r="J125" s="9">
        <f>ExitPrices[[#This Row],[2019/20 Exit Revenue Recovery Price]]+ExitPrices[[#This Row],[2019/20 Exit Firm Price]]</f>
        <v>3.7148486626419293E-2</v>
      </c>
      <c r="K125" s="9">
        <v>1.5837902565404377E-2</v>
      </c>
      <c r="L125" s="9">
        <v>1.4254112308863941E-2</v>
      </c>
      <c r="M125" s="9">
        <v>2.299683524600241E-2</v>
      </c>
      <c r="N125" s="9">
        <f>ExitPrices[[#This Row],[2020/21 Exit Revenue Recovery Price]]+ExitPrices[[#This Row],[2020/21 Exit Firm Price]]</f>
        <v>3.8834737811406783E-2</v>
      </c>
      <c r="O125" s="9">
        <v>3.086319315184179E-2</v>
      </c>
      <c r="P125" s="9">
        <v>2.7776873836657612E-2</v>
      </c>
      <c r="Q125" s="9">
        <v>-5.0923095121914539E-7</v>
      </c>
      <c r="R125" s="9">
        <f>ExitPrices[[#This Row],[2021/22 Exit Revenue Recovery Price]]+ExitPrices[[#This Row],[2021/22 Exit Firm Price]]</f>
        <v>3.0862683920890571E-2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2.190665524042993E-2</v>
      </c>
      <c r="J126" s="9">
        <f>ExitPrices[[#This Row],[2019/20 Exit Revenue Recovery Price]]+ExitPrices[[#This Row],[2019/20 Exit Firm Price]]</f>
        <v>3.6538325789779232E-2</v>
      </c>
      <c r="K126" s="9">
        <v>1.5203879813465658E-2</v>
      </c>
      <c r="L126" s="9">
        <v>1.3683491832119093E-2</v>
      </c>
      <c r="M126" s="9">
        <v>2.299683524600241E-2</v>
      </c>
      <c r="N126" s="9">
        <f>ExitPrices[[#This Row],[2020/21 Exit Revenue Recovery Price]]+ExitPrices[[#This Row],[2020/21 Exit Firm Price]]</f>
        <v>3.8200715059468066E-2</v>
      </c>
      <c r="O126" s="9">
        <v>2.8721979471776623E-2</v>
      </c>
      <c r="P126" s="9">
        <v>2.5849781524598964E-2</v>
      </c>
      <c r="Q126" s="9">
        <v>-1.2629663385137279E-6</v>
      </c>
      <c r="R126" s="9">
        <f>ExitPrices[[#This Row],[2021/22 Exit Revenue Recovery Price]]+ExitPrices[[#This Row],[2021/22 Exit Firm Price]]</f>
        <v>2.8720716505438108E-2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2.190665524042993E-2</v>
      </c>
      <c r="J127" s="9">
        <f>ExitPrices[[#This Row],[2019/20 Exit Revenue Recovery Price]]+ExitPrices[[#This Row],[2019/20 Exit Firm Price]]</f>
        <v>3.1107624681915511E-2</v>
      </c>
      <c r="K127" s="9">
        <v>9.5607971136240644E-3</v>
      </c>
      <c r="L127" s="9">
        <v>8.6047174022616576E-3</v>
      </c>
      <c r="M127" s="9">
        <v>2.299683524600241E-2</v>
      </c>
      <c r="N127" s="9">
        <f>ExitPrices[[#This Row],[2020/21 Exit Revenue Recovery Price]]+ExitPrices[[#This Row],[2020/21 Exit Firm Price]]</f>
        <v>3.2557632359626471E-2</v>
      </c>
      <c r="O127" s="9">
        <v>1.9506315721889416E-2</v>
      </c>
      <c r="P127" s="9">
        <v>1.7555684149700476E-2</v>
      </c>
      <c r="Q127" s="9">
        <v>-7.8981867557328614E-8</v>
      </c>
      <c r="R127" s="9">
        <f>ExitPrices[[#This Row],[2021/22 Exit Revenue Recovery Price]]+ExitPrices[[#This Row],[2021/22 Exit Firm Price]]</f>
        <v>1.9506236740021859E-2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2.190665524042993E-2</v>
      </c>
      <c r="J128" s="9">
        <f>ExitPrices[[#This Row],[2019/20 Exit Revenue Recovery Price]]+ExitPrices[[#This Row],[2019/20 Exit Firm Price]]</f>
        <v>3.3583052909977096E-2</v>
      </c>
      <c r="K128" s="9">
        <v>1.2133033355505708E-2</v>
      </c>
      <c r="L128" s="9">
        <v>1.0919730019955136E-2</v>
      </c>
      <c r="M128" s="9">
        <v>2.299683524600241E-2</v>
      </c>
      <c r="N128" s="9">
        <f>ExitPrices[[#This Row],[2020/21 Exit Revenue Recovery Price]]+ExitPrices[[#This Row],[2020/21 Exit Firm Price]]</f>
        <v>3.5129868601508116E-2</v>
      </c>
      <c r="O128" s="9">
        <v>2.3471321831116929E-2</v>
      </c>
      <c r="P128" s="9">
        <v>2.1124189648005234E-2</v>
      </c>
      <c r="Q128" s="9">
        <v>-9.2426663201135645E-7</v>
      </c>
      <c r="R128" s="9">
        <f>ExitPrices[[#This Row],[2021/22 Exit Revenue Recovery Price]]+ExitPrices[[#This Row],[2021/22 Exit Firm Price]]</f>
        <v>2.3470397564484918E-2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2.190665524042993E-2</v>
      </c>
      <c r="J129" s="9">
        <f>ExitPrices[[#This Row],[2019/20 Exit Revenue Recovery Price]]+ExitPrices[[#This Row],[2019/20 Exit Firm Price]]</f>
        <v>3.5281887454242988E-2</v>
      </c>
      <c r="K129" s="9">
        <v>1.3898305211980837E-2</v>
      </c>
      <c r="L129" s="9">
        <v>1.2508474690782754E-2</v>
      </c>
      <c r="M129" s="9">
        <v>2.299683524600241E-2</v>
      </c>
      <c r="N129" s="9">
        <f>ExitPrices[[#This Row],[2020/21 Exit Revenue Recovery Price]]+ExitPrices[[#This Row],[2020/21 Exit Firm Price]]</f>
        <v>3.6895140457983248E-2</v>
      </c>
      <c r="O129" s="9">
        <v>2.6659049343097336E-2</v>
      </c>
      <c r="P129" s="9">
        <v>2.3993144408787602E-2</v>
      </c>
      <c r="Q129" s="9">
        <v>-5.6469572110383863E-7</v>
      </c>
      <c r="R129" s="9">
        <f>ExitPrices[[#This Row],[2021/22 Exit Revenue Recovery Price]]+ExitPrices[[#This Row],[2021/22 Exit Firm Price]]</f>
        <v>2.6658484647376232E-2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2.190665524042993E-2</v>
      </c>
      <c r="J130" s="9">
        <f>ExitPrices[[#This Row],[2019/20 Exit Revenue Recovery Price]]+ExitPrices[[#This Row],[2019/20 Exit Firm Price]]</f>
        <v>3.2777165173128578E-2</v>
      </c>
      <c r="K130" s="9">
        <v>1.1295629297447853E-2</v>
      </c>
      <c r="L130" s="9">
        <v>1.0166066367703069E-2</v>
      </c>
      <c r="M130" s="9">
        <v>2.299683524600241E-2</v>
      </c>
      <c r="N130" s="9">
        <f>ExitPrices[[#This Row],[2020/21 Exit Revenue Recovery Price]]+ExitPrices[[#This Row],[2020/21 Exit Firm Price]]</f>
        <v>3.4292464543450266E-2</v>
      </c>
      <c r="O130" s="9">
        <v>1.9031358056273612E-2</v>
      </c>
      <c r="P130" s="9">
        <v>1.7128222250646252E-2</v>
      </c>
      <c r="Q130" s="9">
        <v>-2.9729594672608159E-8</v>
      </c>
      <c r="R130" s="9">
        <f>ExitPrices[[#This Row],[2021/22 Exit Revenue Recovery Price]]+ExitPrices[[#This Row],[2021/22 Exit Firm Price]]</f>
        <v>1.9031328326678941E-2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2.190665524042993E-2</v>
      </c>
      <c r="J131" s="9">
        <f>ExitPrices[[#This Row],[2019/20 Exit Revenue Recovery Price]]+ExitPrices[[#This Row],[2019/20 Exit Firm Price]]</f>
        <v>3.3056003369879947E-2</v>
      </c>
      <c r="K131" s="9">
        <v>1.1585372182001787E-2</v>
      </c>
      <c r="L131" s="9">
        <v>1.0426834963801607E-2</v>
      </c>
      <c r="M131" s="9">
        <v>2.299683524600241E-2</v>
      </c>
      <c r="N131" s="9">
        <f>ExitPrices[[#This Row],[2020/21 Exit Revenue Recovery Price]]+ExitPrices[[#This Row],[2020/21 Exit Firm Price]]</f>
        <v>3.4582207428004198E-2</v>
      </c>
      <c r="O131" s="9">
        <v>2.2728393585599874E-2</v>
      </c>
      <c r="P131" s="9">
        <v>2.0455554227039884E-2</v>
      </c>
      <c r="Q131" s="9">
        <v>-5.4995617076610039E-7</v>
      </c>
      <c r="R131" s="9">
        <f>ExitPrices[[#This Row],[2021/22 Exit Revenue Recovery Price]]+ExitPrices[[#This Row],[2021/22 Exit Firm Price]]</f>
        <v>2.2727843629429107E-2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2.190665524042993E-2</v>
      </c>
      <c r="J132" s="9">
        <f>ExitPrices[[#This Row],[2019/20 Exit Revenue Recovery Price]]+ExitPrices[[#This Row],[2019/20 Exit Firm Price]]</f>
        <v>3.5126020479094869E-2</v>
      </c>
      <c r="K132" s="9">
        <v>1.3736342656232492E-2</v>
      </c>
      <c r="L132" s="9">
        <v>1.2362708390609243E-2</v>
      </c>
      <c r="M132" s="9">
        <v>2.299683524600241E-2</v>
      </c>
      <c r="N132" s="9">
        <f>ExitPrices[[#This Row],[2020/21 Exit Revenue Recovery Price]]+ExitPrices[[#This Row],[2020/21 Exit Firm Price]]</f>
        <v>3.6733177902234904E-2</v>
      </c>
      <c r="O132" s="9">
        <v>2.637205671261026E-2</v>
      </c>
      <c r="P132" s="9">
        <v>2.3734851041349234E-2</v>
      </c>
      <c r="Q132" s="9">
        <v>-1.0464734599374838E-6</v>
      </c>
      <c r="R132" s="9">
        <f>ExitPrices[[#This Row],[2021/22 Exit Revenue Recovery Price]]+ExitPrices[[#This Row],[2021/22 Exit Firm Price]]</f>
        <v>2.6371010239150321E-2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2.190665524042993E-2</v>
      </c>
      <c r="J133" s="9">
        <f>ExitPrices[[#This Row],[2019/20 Exit Revenue Recovery Price]]+ExitPrices[[#This Row],[2019/20 Exit Firm Price]]</f>
        <v>3.1783979634029486E-2</v>
      </c>
      <c r="K133" s="9">
        <v>1.0263602672873108E-2</v>
      </c>
      <c r="L133" s="9">
        <v>9.2372424055857973E-3</v>
      </c>
      <c r="M133" s="9">
        <v>2.299683524600241E-2</v>
      </c>
      <c r="N133" s="9">
        <f>ExitPrices[[#This Row],[2020/21 Exit Revenue Recovery Price]]+ExitPrices[[#This Row],[2020/21 Exit Firm Price]]</f>
        <v>3.3260437918875521E-2</v>
      </c>
      <c r="O133" s="9">
        <v>2.0813824200979353E-2</v>
      </c>
      <c r="P133" s="9">
        <v>1.8732441780881418E-2</v>
      </c>
      <c r="Q133" s="9">
        <v>-2.6655155747228143E-7</v>
      </c>
      <c r="R133" s="9">
        <f>ExitPrices[[#This Row],[2021/22 Exit Revenue Recovery Price]]+ExitPrices[[#This Row],[2021/22 Exit Firm Price]]</f>
        <v>2.0813557649421881E-2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6.0399736883446284E-3</v>
      </c>
      <c r="H134" s="9">
        <v>5.4359763195101652E-3</v>
      </c>
      <c r="I134" s="9">
        <v>2.7478391869436788E-2</v>
      </c>
      <c r="J134" s="9">
        <f>ExitPrices[[#This Row],[2019/20 Exit Revenue Recovery Price]]+ExitPrices[[#This Row],[2019/20 Exit Firm Price]]</f>
        <v>3.3518365557781413E-2</v>
      </c>
      <c r="K134" s="9">
        <v>6.276182458070074E-3</v>
      </c>
      <c r="L134" s="9">
        <v>5.6485642122630665E-3</v>
      </c>
      <c r="M134" s="9">
        <v>3.1594673380874155E-2</v>
      </c>
      <c r="N134" s="9">
        <f>ExitPrices[[#This Row],[2020/21 Exit Revenue Recovery Price]]+ExitPrices[[#This Row],[2020/21 Exit Firm Price]]</f>
        <v>3.7870855838944228E-2</v>
      </c>
      <c r="O134" s="9">
        <v>9.5775409194452845E-3</v>
      </c>
      <c r="P134" s="9">
        <v>8.6197868275007562E-3</v>
      </c>
      <c r="Q134" s="9">
        <v>-3.7705966292202945E-6</v>
      </c>
      <c r="R134" s="9">
        <f>ExitPrices[[#This Row],[2021/22 Exit Revenue Recovery Price]]+ExitPrices[[#This Row],[2021/22 Exit Firm Price]]</f>
        <v>9.5737703228160644E-3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2.190665524042993E-2</v>
      </c>
      <c r="J135" s="9">
        <f>ExitPrices[[#This Row],[2019/20 Exit Revenue Recovery Price]]+ExitPrices[[#This Row],[2019/20 Exit Firm Price]]</f>
        <v>3.4201740542037416E-2</v>
      </c>
      <c r="K135" s="9">
        <v>1.2775916365220623E-2</v>
      </c>
      <c r="L135" s="9">
        <v>1.1498324728698561E-2</v>
      </c>
      <c r="M135" s="9">
        <v>2.299683524600241E-2</v>
      </c>
      <c r="N135" s="9">
        <f>ExitPrices[[#This Row],[2020/21 Exit Revenue Recovery Price]]+ExitPrices[[#This Row],[2020/21 Exit Firm Price]]</f>
        <v>3.5772751611223036E-2</v>
      </c>
      <c r="O135" s="9">
        <v>1.9344015931753718E-2</v>
      </c>
      <c r="P135" s="9">
        <v>1.7409614338578346E-2</v>
      </c>
      <c r="Q135" s="9">
        <v>-3.3444233301408354E-9</v>
      </c>
      <c r="R135" s="9">
        <f>ExitPrices[[#This Row],[2021/22 Exit Revenue Recovery Price]]+ExitPrices[[#This Row],[2021/22 Exit Firm Price]]</f>
        <v>1.934401258733039E-2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2.190665524042993E-2</v>
      </c>
      <c r="J136" s="9">
        <f>ExitPrices[[#This Row],[2019/20 Exit Revenue Recovery Price]]+ExitPrices[[#This Row],[2019/20 Exit Firm Price]]</f>
        <v>3.0945128301763061E-2</v>
      </c>
      <c r="K136" s="9">
        <v>9.3919458928677993E-3</v>
      </c>
      <c r="L136" s="9">
        <v>8.4527513035810194E-3</v>
      </c>
      <c r="M136" s="9">
        <v>2.299683524600241E-2</v>
      </c>
      <c r="N136" s="9">
        <f>ExitPrices[[#This Row],[2020/21 Exit Revenue Recovery Price]]+ExitPrices[[#This Row],[2020/21 Exit Firm Price]]</f>
        <v>3.2388781138870212E-2</v>
      </c>
      <c r="O136" s="9">
        <v>1.5933514818290084E-2</v>
      </c>
      <c r="P136" s="9">
        <v>1.4340163336461076E-2</v>
      </c>
      <c r="Q136" s="9">
        <v>-2.2775223478961872E-6</v>
      </c>
      <c r="R136" s="9">
        <f>ExitPrices[[#This Row],[2021/22 Exit Revenue Recovery Price]]+ExitPrices[[#This Row],[2021/22 Exit Firm Price]]</f>
        <v>1.5931237295942188E-2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2.190665524042993E-2</v>
      </c>
      <c r="J137" s="9">
        <f>ExitPrices[[#This Row],[2019/20 Exit Revenue Recovery Price]]+ExitPrices[[#This Row],[2019/20 Exit Firm Price]]</f>
        <v>3.2386720573641545E-2</v>
      </c>
      <c r="K137" s="9">
        <v>1.0889915353548156E-2</v>
      </c>
      <c r="L137" s="9">
        <v>9.8009238181933408E-3</v>
      </c>
      <c r="M137" s="9">
        <v>2.299683524600241E-2</v>
      </c>
      <c r="N137" s="9">
        <f>ExitPrices[[#This Row],[2020/21 Exit Revenue Recovery Price]]+ExitPrices[[#This Row],[2020/21 Exit Firm Price]]</f>
        <v>3.3886750599550569E-2</v>
      </c>
      <c r="O137" s="9">
        <v>2.138865415563113E-2</v>
      </c>
      <c r="P137" s="9">
        <v>1.9249788740068018E-2</v>
      </c>
      <c r="Q137" s="9">
        <v>-3.0928792584851528E-7</v>
      </c>
      <c r="R137" s="9">
        <f>ExitPrices[[#This Row],[2021/22 Exit Revenue Recovery Price]]+ExitPrices[[#This Row],[2021/22 Exit Firm Price]]</f>
        <v>2.1388344867705279E-2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1.0694327077815565E-2</v>
      </c>
      <c r="P138" s="9">
        <v>9.6248943700340088E-3</v>
      </c>
      <c r="Q138" s="9">
        <v>0</v>
      </c>
      <c r="R138" s="9">
        <f>ExitPrices[[#This Row],[2021/22 Exit Revenue Recovery Price]]+ExitPrices[[#This Row],[2021/22 Exit Firm Price]]</f>
        <v>1.0694327077815565E-2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2.190665524042993E-2</v>
      </c>
      <c r="J139" s="9">
        <f>ExitPrices[[#This Row],[2019/20 Exit Revenue Recovery Price]]+ExitPrices[[#This Row],[2019/20 Exit Firm Price]]</f>
        <v>3.042784521324975E-2</v>
      </c>
      <c r="K139" s="9">
        <v>8.8544331132594297E-3</v>
      </c>
      <c r="L139" s="9">
        <v>7.9689898019334876E-3</v>
      </c>
      <c r="M139" s="9">
        <v>2.299683524600241E-2</v>
      </c>
      <c r="N139" s="9">
        <f>ExitPrices[[#This Row],[2020/21 Exit Revenue Recovery Price]]+ExitPrices[[#This Row],[2020/21 Exit Firm Price]]</f>
        <v>3.1851268359261838E-2</v>
      </c>
      <c r="O139" s="9">
        <v>1.4945444179155385E-2</v>
      </c>
      <c r="P139" s="9">
        <v>1.3450899761239848E-2</v>
      </c>
      <c r="Q139" s="9">
        <v>-5.7901028579243799E-7</v>
      </c>
      <c r="R139" s="9">
        <f>ExitPrices[[#This Row],[2021/22 Exit Revenue Recovery Price]]+ExitPrices[[#This Row],[2021/22 Exit Firm Price]]</f>
        <v>1.4944865168869594E-2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2.190665524042993E-2</v>
      </c>
      <c r="J140" s="9">
        <f>ExitPrices[[#This Row],[2019/20 Exit Revenue Recovery Price]]+ExitPrices[[#This Row],[2019/20 Exit Firm Price]]</f>
        <v>3.9060134045367817E-2</v>
      </c>
      <c r="K140" s="9">
        <v>1.7824309893630319E-2</v>
      </c>
      <c r="L140" s="9">
        <v>1.6041878904267289E-2</v>
      </c>
      <c r="M140" s="9">
        <v>2.299683524600241E-2</v>
      </c>
      <c r="N140" s="9">
        <f>ExitPrices[[#This Row],[2020/21 Exit Revenue Recovery Price]]+ExitPrices[[#This Row],[2020/21 Exit Firm Price]]</f>
        <v>4.0821145139632725E-2</v>
      </c>
      <c r="O140" s="9">
        <v>3.4215517130535208E-2</v>
      </c>
      <c r="P140" s="9">
        <v>3.0793965417481684E-2</v>
      </c>
      <c r="Q140" s="9">
        <v>-3.1925373495366151E-6</v>
      </c>
      <c r="R140" s="9">
        <f>ExitPrices[[#This Row],[2021/22 Exit Revenue Recovery Price]]+ExitPrices[[#This Row],[2021/22 Exit Firm Price]]</f>
        <v>3.421232459318567E-2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2.190665524042993E-2</v>
      </c>
      <c r="J141" s="9">
        <f>ExitPrices[[#This Row],[2019/20 Exit Revenue Recovery Price]]+ExitPrices[[#This Row],[2019/20 Exit Firm Price]]</f>
        <v>3.0903266702152925E-2</v>
      </c>
      <c r="K141" s="9">
        <v>9.3484471872944865E-3</v>
      </c>
      <c r="L141" s="9">
        <v>8.4136024685650384E-3</v>
      </c>
      <c r="M141" s="9">
        <v>2.299683524600241E-2</v>
      </c>
      <c r="N141" s="9">
        <f>ExitPrices[[#This Row],[2020/21 Exit Revenue Recovery Price]]+ExitPrices[[#This Row],[2020/21 Exit Firm Price]]</f>
        <v>3.2345282433296894E-2</v>
      </c>
      <c r="O141" s="9">
        <v>1.8248573670213118E-2</v>
      </c>
      <c r="P141" s="9">
        <v>1.6423716303191806E-2</v>
      </c>
      <c r="Q141" s="9">
        <v>-1.3977580406889792E-8</v>
      </c>
      <c r="R141" s="9">
        <f>ExitPrices[[#This Row],[2021/22 Exit Revenue Recovery Price]]+ExitPrices[[#This Row],[2021/22 Exit Firm Price]]</f>
        <v>1.8248559692632713E-2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2.190665524042993E-2</v>
      </c>
      <c r="J142" s="9">
        <f>ExitPrices[[#This Row],[2019/20 Exit Revenue Recovery Price]]+ExitPrices[[#This Row],[2019/20 Exit Firm Price]]</f>
        <v>3.0903266702152925E-2</v>
      </c>
      <c r="K142" s="9">
        <v>9.3484471872944831E-3</v>
      </c>
      <c r="L142" s="9">
        <v>8.4136024685650349E-3</v>
      </c>
      <c r="M142" s="9">
        <v>2.299683524600241E-2</v>
      </c>
      <c r="N142" s="9">
        <f>ExitPrices[[#This Row],[2020/21 Exit Revenue Recovery Price]]+ExitPrices[[#This Row],[2020/21 Exit Firm Price]]</f>
        <v>3.2345282433296894E-2</v>
      </c>
      <c r="O142" s="9">
        <v>1.8248573670213122E-2</v>
      </c>
      <c r="P142" s="9">
        <v>1.642371630319181E-2</v>
      </c>
      <c r="Q142" s="9">
        <v>-2.561490326172155E-7</v>
      </c>
      <c r="R142" s="9">
        <f>ExitPrices[[#This Row],[2021/22 Exit Revenue Recovery Price]]+ExitPrices[[#This Row],[2021/22 Exit Firm Price]]</f>
        <v>1.8248317521180505E-2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2.190665524042993E-2</v>
      </c>
      <c r="J143" s="9">
        <f>ExitPrices[[#This Row],[2019/20 Exit Revenue Recovery Price]]+ExitPrices[[#This Row],[2019/20 Exit Firm Price]]</f>
        <v>3.3071941750852166E-2</v>
      </c>
      <c r="K143" s="9">
        <v>1.1601933874523879E-2</v>
      </c>
      <c r="L143" s="9">
        <v>1.0441740487071492E-2</v>
      </c>
      <c r="M143" s="9">
        <v>2.299683524600241E-2</v>
      </c>
      <c r="N143" s="9">
        <f>ExitPrices[[#This Row],[2020/21 Exit Revenue Recovery Price]]+ExitPrices[[#This Row],[2020/21 Exit Firm Price]]</f>
        <v>3.4598769120526285E-2</v>
      </c>
      <c r="O143" s="9">
        <v>2.2344911644480117E-2</v>
      </c>
      <c r="P143" s="9">
        <v>2.0110420480032105E-2</v>
      </c>
      <c r="Q143" s="9">
        <v>-1.9740238286549637E-6</v>
      </c>
      <c r="R143" s="9">
        <f>ExitPrices[[#This Row],[2021/22 Exit Revenue Recovery Price]]+ExitPrices[[#This Row],[2021/22 Exit Firm Price]]</f>
        <v>2.2342937620651461E-2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2.190665524042993E-2</v>
      </c>
      <c r="J144" s="9">
        <f>ExitPrices[[#This Row],[2019/20 Exit Revenue Recovery Price]]+ExitPrices[[#This Row],[2019/20 Exit Firm Price]]</f>
        <v>3.3071941750852166E-2</v>
      </c>
      <c r="K144" s="9">
        <v>1.1601933874523879E-2</v>
      </c>
      <c r="L144" s="9">
        <v>1.0441740487071492E-2</v>
      </c>
      <c r="M144" s="9">
        <v>2.299683524600241E-2</v>
      </c>
      <c r="N144" s="9">
        <f>ExitPrices[[#This Row],[2020/21 Exit Revenue Recovery Price]]+ExitPrices[[#This Row],[2020/21 Exit Firm Price]]</f>
        <v>3.4598769120526285E-2</v>
      </c>
      <c r="O144" s="9">
        <v>2.2344911644480121E-2</v>
      </c>
      <c r="P144" s="9">
        <v>2.0110420480032108E-2</v>
      </c>
      <c r="Q144" s="9">
        <v>-2.6005414452004747E-6</v>
      </c>
      <c r="R144" s="9">
        <f>ExitPrices[[#This Row],[2021/22 Exit Revenue Recovery Price]]+ExitPrices[[#This Row],[2021/22 Exit Firm Price]]</f>
        <v>2.2342311103034921E-2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2.190665524042993E-2</v>
      </c>
      <c r="J145" s="9">
        <f>ExitPrices[[#This Row],[2019/20 Exit Revenue Recovery Price]]+ExitPrices[[#This Row],[2019/20 Exit Firm Price]]</f>
        <v>3.2289981966089849E-2</v>
      </c>
      <c r="K145" s="9">
        <v>1.0789393532914117E-2</v>
      </c>
      <c r="L145" s="9">
        <v>9.7104541796227059E-3</v>
      </c>
      <c r="M145" s="9">
        <v>2.299683524600241E-2</v>
      </c>
      <c r="N145" s="9">
        <f>ExitPrices[[#This Row],[2020/21 Exit Revenue Recovery Price]]+ExitPrices[[#This Row],[2020/21 Exit Firm Price]]</f>
        <v>3.378622877891653E-2</v>
      </c>
      <c r="O145" s="9">
        <v>1.6644281247249627E-2</v>
      </c>
      <c r="P145" s="9">
        <v>1.4979853122524665E-2</v>
      </c>
      <c r="Q145" s="9">
        <v>-7.671088931228361E-9</v>
      </c>
      <c r="R145" s="9">
        <f>ExitPrices[[#This Row],[2021/22 Exit Revenue Recovery Price]]+ExitPrices[[#This Row],[2021/22 Exit Firm Price]]</f>
        <v>1.6644273576160697E-2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2.190665524042993E-2</v>
      </c>
      <c r="J146" s="9">
        <f>ExitPrices[[#This Row],[2019/20 Exit Revenue Recovery Price]]+ExitPrices[[#This Row],[2019/20 Exit Firm Price]]</f>
        <v>3.1474856005572989E-2</v>
      </c>
      <c r="K146" s="9">
        <v>9.942389966593029E-3</v>
      </c>
      <c r="L146" s="9">
        <v>8.9481509699337256E-3</v>
      </c>
      <c r="M146" s="9">
        <v>2.299683524600241E-2</v>
      </c>
      <c r="N146" s="9">
        <f>ExitPrices[[#This Row],[2020/21 Exit Revenue Recovery Price]]+ExitPrices[[#This Row],[2020/21 Exit Firm Price]]</f>
        <v>3.2939225212595437E-2</v>
      </c>
      <c r="O146" s="9">
        <v>1.5607326761244452E-2</v>
      </c>
      <c r="P146" s="9">
        <v>1.4046594085120007E-2</v>
      </c>
      <c r="Q146" s="9">
        <v>-1.2390290317504591E-7</v>
      </c>
      <c r="R146" s="9">
        <f>ExitPrices[[#This Row],[2021/22 Exit Revenue Recovery Price]]+ExitPrices[[#This Row],[2021/22 Exit Firm Price]]</f>
        <v>1.5607202858341277E-2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2.190665524042993E-2</v>
      </c>
      <c r="J147" s="9">
        <f>ExitPrices[[#This Row],[2019/20 Exit Revenue Recovery Price]]+ExitPrices[[#This Row],[2019/20 Exit Firm Price]]</f>
        <v>3.231235550876823E-2</v>
      </c>
      <c r="K147" s="9">
        <v>1.0812642050760131E-2</v>
      </c>
      <c r="L147" s="9">
        <v>9.7313778456841176E-3</v>
      </c>
      <c r="M147" s="9">
        <v>2.299683524600241E-2</v>
      </c>
      <c r="N147" s="9">
        <f>ExitPrices[[#This Row],[2020/21 Exit Revenue Recovery Price]]+ExitPrices[[#This Row],[2020/21 Exit Firm Price]]</f>
        <v>3.3809477296762543E-2</v>
      </c>
      <c r="O147" s="9">
        <v>2.1381812192924263E-2</v>
      </c>
      <c r="P147" s="9">
        <v>1.9243630973631839E-2</v>
      </c>
      <c r="Q147" s="9">
        <v>-2.3175859308524866E-7</v>
      </c>
      <c r="R147" s="9">
        <f>ExitPrices[[#This Row],[2021/22 Exit Revenue Recovery Price]]+ExitPrices[[#This Row],[2021/22 Exit Firm Price]]</f>
        <v>2.1381580434331179E-2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2.190665524042993E-2</v>
      </c>
      <c r="J148" s="9">
        <f>ExitPrices[[#This Row],[2019/20 Exit Revenue Recovery Price]]+ExitPrices[[#This Row],[2019/20 Exit Firm Price]]</f>
        <v>3.7371846341492182E-2</v>
      </c>
      <c r="K148" s="9">
        <v>1.6069997338976849E-2</v>
      </c>
      <c r="L148" s="9">
        <v>1.4462997605079164E-2</v>
      </c>
      <c r="M148" s="9">
        <v>2.299683524600241E-2</v>
      </c>
      <c r="N148" s="9">
        <f>ExitPrices[[#This Row],[2020/21 Exit Revenue Recovery Price]]+ExitPrices[[#This Row],[2020/21 Exit Firm Price]]</f>
        <v>3.9066832584979255E-2</v>
      </c>
      <c r="O148" s="9">
        <v>2.1964974149368998E-2</v>
      </c>
      <c r="P148" s="9">
        <v>1.9768476734432099E-2</v>
      </c>
      <c r="Q148" s="9">
        <v>-2.4816590507711709E-8</v>
      </c>
      <c r="R148" s="9">
        <f>ExitPrices[[#This Row],[2021/22 Exit Revenue Recovery Price]]+ExitPrices[[#This Row],[2021/22 Exit Firm Price]]</f>
        <v>2.196494933277849E-2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2.190665524042993E-2</v>
      </c>
      <c r="J149" s="9">
        <f>ExitPrices[[#This Row],[2019/20 Exit Revenue Recovery Price]]+ExitPrices[[#This Row],[2019/20 Exit Firm Price]]</f>
        <v>3.4833917052477903E-2</v>
      </c>
      <c r="K149" s="9">
        <v>1.3432815770740705E-2</v>
      </c>
      <c r="L149" s="9">
        <v>1.2089534193666634E-2</v>
      </c>
      <c r="M149" s="9">
        <v>2.299683524600241E-2</v>
      </c>
      <c r="N149" s="9">
        <f>ExitPrices[[#This Row],[2020/21 Exit Revenue Recovery Price]]+ExitPrices[[#This Row],[2020/21 Exit Firm Price]]</f>
        <v>3.6429651016743114E-2</v>
      </c>
      <c r="O149" s="9">
        <v>2.6604982693799992E-2</v>
      </c>
      <c r="P149" s="9">
        <v>2.3944484424419991E-2</v>
      </c>
      <c r="Q149" s="9">
        <v>-2.9260441864524995E-7</v>
      </c>
      <c r="R149" s="9">
        <f>ExitPrices[[#This Row],[2021/22 Exit Revenue Recovery Price]]+ExitPrices[[#This Row],[2021/22 Exit Firm Price]]</f>
        <v>2.6604690089381346E-2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2.190665524042993E-2</v>
      </c>
      <c r="J150" s="9">
        <f>ExitPrices[[#This Row],[2019/20 Exit Revenue Recovery Price]]+ExitPrices[[#This Row],[2019/20 Exit Firm Price]]</f>
        <v>3.0557433521142499E-2</v>
      </c>
      <c r="K150" s="9">
        <v>8.9890893066029397E-3</v>
      </c>
      <c r="L150" s="9">
        <v>8.0901803759426457E-3</v>
      </c>
      <c r="M150" s="9">
        <v>2.299683524600241E-2</v>
      </c>
      <c r="N150" s="9">
        <f>ExitPrices[[#This Row],[2020/21 Exit Revenue Recovery Price]]+ExitPrices[[#This Row],[2020/21 Exit Firm Price]]</f>
        <v>3.1985924552605349E-2</v>
      </c>
      <c r="O150" s="9">
        <v>1.5446573391743535E-2</v>
      </c>
      <c r="P150" s="9">
        <v>1.390191605256918E-2</v>
      </c>
      <c r="Q150" s="9">
        <v>-5.491654134263489E-8</v>
      </c>
      <c r="R150" s="9">
        <f>ExitPrices[[#This Row],[2021/22 Exit Revenue Recovery Price]]+ExitPrices[[#This Row],[2021/22 Exit Firm Price]]</f>
        <v>1.5446518475202193E-2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2.190665524042993E-2</v>
      </c>
      <c r="J151" s="9">
        <f>ExitPrices[[#This Row],[2019/20 Exit Revenue Recovery Price]]+ExitPrices[[#This Row],[2019/20 Exit Firm Price]]</f>
        <v>3.8694679718396977E-2</v>
      </c>
      <c r="K151" s="9">
        <v>1.7444563531392638E-2</v>
      </c>
      <c r="L151" s="9">
        <v>1.5700107178253375E-2</v>
      </c>
      <c r="M151" s="9">
        <v>2.299683524600241E-2</v>
      </c>
      <c r="N151" s="9">
        <f>ExitPrices[[#This Row],[2020/21 Exit Revenue Recovery Price]]+ExitPrices[[#This Row],[2020/21 Exit Firm Price]]</f>
        <v>4.0441398777395048E-2</v>
      </c>
      <c r="O151" s="9">
        <v>2.1926539497387671E-2</v>
      </c>
      <c r="P151" s="9">
        <v>1.9733885547648905E-2</v>
      </c>
      <c r="Q151" s="9">
        <v>0</v>
      </c>
      <c r="R151" s="9">
        <f>ExitPrices[[#This Row],[2021/22 Exit Revenue Recovery Price]]+ExitPrices[[#This Row],[2021/22 Exit Firm Price]]</f>
        <v>2.1926539497387671E-2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2.190665524042993E-2</v>
      </c>
      <c r="J152" s="9">
        <f>ExitPrices[[#This Row],[2019/20 Exit Revenue Recovery Price]]+ExitPrices[[#This Row],[2019/20 Exit Firm Price]]</f>
        <v>3.3299071098342355E-2</v>
      </c>
      <c r="K152" s="9">
        <v>1.1837945701724653E-2</v>
      </c>
      <c r="L152" s="9">
        <v>1.0654151131552188E-2</v>
      </c>
      <c r="M152" s="9">
        <v>2.299683524600241E-2</v>
      </c>
      <c r="N152" s="9">
        <f>ExitPrices[[#This Row],[2020/21 Exit Revenue Recovery Price]]+ExitPrices[[#This Row],[2020/21 Exit Firm Price]]</f>
        <v>3.4834780947727059E-2</v>
      </c>
      <c r="O152" s="9">
        <v>2.0876750744893518E-2</v>
      </c>
      <c r="P152" s="9">
        <v>1.8789075670404165E-2</v>
      </c>
      <c r="Q152" s="9">
        <v>0</v>
      </c>
      <c r="R152" s="9">
        <f>ExitPrices[[#This Row],[2021/22 Exit Revenue Recovery Price]]+ExitPrices[[#This Row],[2021/22 Exit Firm Price]]</f>
        <v>2.0876750744893518E-2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2.190665524042993E-2</v>
      </c>
      <c r="J153" s="9">
        <f>ExitPrices[[#This Row],[2019/20 Exit Revenue Recovery Price]]+ExitPrices[[#This Row],[2019/20 Exit Firm Price]]</f>
        <v>3.0437478843287992E-2</v>
      </c>
      <c r="K153" s="9">
        <v>8.864443491279822E-3</v>
      </c>
      <c r="L153" s="9">
        <v>7.9779991421518384E-3</v>
      </c>
      <c r="M153" s="9">
        <v>2.299683524600241E-2</v>
      </c>
      <c r="N153" s="9">
        <f>ExitPrices[[#This Row],[2020/21 Exit Revenue Recovery Price]]+ExitPrices[[#This Row],[2020/21 Exit Firm Price]]</f>
        <v>3.1861278737282228E-2</v>
      </c>
      <c r="O153" s="9">
        <v>1.4958158025646491E-2</v>
      </c>
      <c r="P153" s="9">
        <v>1.3462342223081842E-2</v>
      </c>
      <c r="Q153" s="9">
        <v>-1.7975723278005722E-6</v>
      </c>
      <c r="R153" s="9">
        <f>ExitPrices[[#This Row],[2021/22 Exit Revenue Recovery Price]]+ExitPrices[[#This Row],[2021/22 Exit Firm Price]]</f>
        <v>1.495636045331869E-2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2.190665524042993E-2</v>
      </c>
      <c r="J154" s="9">
        <f>ExitPrices[[#This Row],[2019/20 Exit Revenue Recovery Price]]+ExitPrices[[#This Row],[2019/20 Exit Firm Price]]</f>
        <v>3.4018427153721185E-2</v>
      </c>
      <c r="K154" s="9">
        <v>1.2585434033434999E-2</v>
      </c>
      <c r="L154" s="9">
        <v>1.1326890630091499E-2</v>
      </c>
      <c r="M154" s="9">
        <v>2.299683524600241E-2</v>
      </c>
      <c r="N154" s="9">
        <f>ExitPrices[[#This Row],[2020/21 Exit Revenue Recovery Price]]+ExitPrices[[#This Row],[2020/21 Exit Firm Price]]</f>
        <v>3.558226927943741E-2</v>
      </c>
      <c r="O154" s="9">
        <v>2.5221024041373451E-2</v>
      </c>
      <c r="P154" s="9">
        <v>2.2698921637236108E-2</v>
      </c>
      <c r="Q154" s="9">
        <v>-6.8565077055679916E-8</v>
      </c>
      <c r="R154" s="9">
        <f>ExitPrices[[#This Row],[2021/22 Exit Revenue Recovery Price]]+ExitPrices[[#This Row],[2021/22 Exit Firm Price]]</f>
        <v>2.5220955476296394E-2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2.190665524042993E-2</v>
      </c>
      <c r="J155" s="9">
        <f>ExitPrices[[#This Row],[2019/20 Exit Revenue Recovery Price]]+ExitPrices[[#This Row],[2019/20 Exit Firm Price]]</f>
        <v>3.4018427153721192E-2</v>
      </c>
      <c r="K155" s="9">
        <v>1.2585434033435001E-2</v>
      </c>
      <c r="L155" s="9">
        <v>1.1326890630091502E-2</v>
      </c>
      <c r="M155" s="9">
        <v>2.299683524600241E-2</v>
      </c>
      <c r="N155" s="9">
        <f>ExitPrices[[#This Row],[2020/21 Exit Revenue Recovery Price]]+ExitPrices[[#This Row],[2020/21 Exit Firm Price]]</f>
        <v>3.558226927943741E-2</v>
      </c>
      <c r="O155" s="9">
        <v>2.5221024041373458E-2</v>
      </c>
      <c r="P155" s="9">
        <v>2.2698921637236111E-2</v>
      </c>
      <c r="Q155" s="9">
        <v>-2.5771345157123555E-7</v>
      </c>
      <c r="R155" s="9">
        <f>ExitPrices[[#This Row],[2021/22 Exit Revenue Recovery Price]]+ExitPrices[[#This Row],[2021/22 Exit Firm Price]]</f>
        <v>2.5220766327921886E-2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2.190665524042993E-2</v>
      </c>
      <c r="J156" s="9">
        <f>ExitPrices[[#This Row],[2019/20 Exit Revenue Recovery Price]]+ExitPrices[[#This Row],[2019/20 Exit Firm Price]]</f>
        <v>3.3651040617155535E-2</v>
      </c>
      <c r="K156" s="9">
        <v>1.2203679897556234E-2</v>
      </c>
      <c r="L156" s="9">
        <v>1.098331190780061E-2</v>
      </c>
      <c r="M156" s="9">
        <v>2.299683524600241E-2</v>
      </c>
      <c r="N156" s="9">
        <f>ExitPrices[[#This Row],[2020/21 Exit Revenue Recovery Price]]+ExitPrices[[#This Row],[2020/21 Exit Firm Price]]</f>
        <v>3.5200515143558646E-2</v>
      </c>
      <c r="O156" s="9">
        <v>2.2958950904220711E-2</v>
      </c>
      <c r="P156" s="9">
        <v>2.0663055813798639E-2</v>
      </c>
      <c r="Q156" s="9">
        <v>-4.5394836926437362E-7</v>
      </c>
      <c r="R156" s="9">
        <f>ExitPrices[[#This Row],[2021/22 Exit Revenue Recovery Price]]+ExitPrices[[#This Row],[2021/22 Exit Firm Price]]</f>
        <v>2.2958496955851445E-2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2.190665524042993E-2</v>
      </c>
      <c r="J157" s="9">
        <f>ExitPrices[[#This Row],[2019/20 Exit Revenue Recovery Price]]+ExitPrices[[#This Row],[2019/20 Exit Firm Price]]</f>
        <v>3.2796907273873875E-2</v>
      </c>
      <c r="K157" s="9">
        <v>1.1316143464028114E-2</v>
      </c>
      <c r="L157" s="9">
        <v>1.0184529117625303E-2</v>
      </c>
      <c r="M157" s="9">
        <v>2.299683524600241E-2</v>
      </c>
      <c r="N157" s="9">
        <f>ExitPrices[[#This Row],[2020/21 Exit Revenue Recovery Price]]+ExitPrices[[#This Row],[2020/21 Exit Firm Price]]</f>
        <v>3.4312978710030521E-2</v>
      </c>
      <c r="O157" s="9">
        <v>2.1906281789052868E-2</v>
      </c>
      <c r="P157" s="9">
        <v>1.9715653610147581E-2</v>
      </c>
      <c r="Q157" s="9">
        <v>-4.5918875337082061E-8</v>
      </c>
      <c r="R157" s="9">
        <f>ExitPrices[[#This Row],[2021/22 Exit Revenue Recovery Price]]+ExitPrices[[#This Row],[2021/22 Exit Firm Price]]</f>
        <v>2.190623587017753E-2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2.190665524042993E-2</v>
      </c>
      <c r="J158" s="9">
        <f>ExitPrices[[#This Row],[2019/20 Exit Revenue Recovery Price]]+ExitPrices[[#This Row],[2019/20 Exit Firm Price]]</f>
        <v>3.1456864984645977E-2</v>
      </c>
      <c r="K158" s="9">
        <v>9.9236953603296287E-3</v>
      </c>
      <c r="L158" s="9">
        <v>8.931325824296666E-3</v>
      </c>
      <c r="M158" s="9">
        <v>2.299683524600241E-2</v>
      </c>
      <c r="N158" s="9">
        <f>ExitPrices[[#This Row],[2020/21 Exit Revenue Recovery Price]]+ExitPrices[[#This Row],[2020/21 Exit Firm Price]]</f>
        <v>3.2920530606332037E-2</v>
      </c>
      <c r="O158" s="9">
        <v>2.0458556701579089E-2</v>
      </c>
      <c r="P158" s="9">
        <v>1.8412701031421182E-2</v>
      </c>
      <c r="Q158" s="9">
        <v>-1.3947093670067991E-6</v>
      </c>
      <c r="R158" s="9">
        <f>ExitPrices[[#This Row],[2021/22 Exit Revenue Recovery Price]]+ExitPrices[[#This Row],[2021/22 Exit Firm Price]]</f>
        <v>2.0457161992212081E-2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2.190665524042993E-2</v>
      </c>
      <c r="J159" s="9">
        <f>ExitPrices[[#This Row],[2019/20 Exit Revenue Recovery Price]]+ExitPrices[[#This Row],[2019/20 Exit Firm Price]]</f>
        <v>3.4164549109925522E-2</v>
      </c>
      <c r="K159" s="9">
        <v>1.2737270466106593E-2</v>
      </c>
      <c r="L159" s="9">
        <v>1.1463543419495934E-2</v>
      </c>
      <c r="M159" s="9">
        <v>2.299683524600241E-2</v>
      </c>
      <c r="N159" s="9">
        <f>ExitPrices[[#This Row],[2020/21 Exit Revenue Recovery Price]]+ExitPrices[[#This Row],[2020/21 Exit Firm Price]]</f>
        <v>3.5734105712108999E-2</v>
      </c>
      <c r="O159" s="9">
        <v>2.4434954951528431E-2</v>
      </c>
      <c r="P159" s="9">
        <v>2.1991459456375585E-2</v>
      </c>
      <c r="Q159" s="9">
        <v>-2.9381392521593057E-7</v>
      </c>
      <c r="R159" s="9">
        <f>ExitPrices[[#This Row],[2021/22 Exit Revenue Recovery Price]]+ExitPrices[[#This Row],[2021/22 Exit Firm Price]]</f>
        <v>2.4434661137603213E-2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2.190665524042993E-2</v>
      </c>
      <c r="J160" s="9">
        <f>ExitPrices[[#This Row],[2019/20 Exit Revenue Recovery Price]]+ExitPrices[[#This Row],[2019/20 Exit Firm Price]]</f>
        <v>3.1012573114784968E-2</v>
      </c>
      <c r="K160" s="9">
        <v>9.4620283094837415E-3</v>
      </c>
      <c r="L160" s="9">
        <v>8.515825478535367E-3</v>
      </c>
      <c r="M160" s="9">
        <v>2.299683524600241E-2</v>
      </c>
      <c r="N160" s="9">
        <f>ExitPrices[[#This Row],[2020/21 Exit Revenue Recovery Price]]+ExitPrices[[#This Row],[2020/21 Exit Firm Price]]</f>
        <v>3.2458863555486148E-2</v>
      </c>
      <c r="O160" s="9">
        <v>1.7940794217925462E-2</v>
      </c>
      <c r="P160" s="9">
        <v>1.6146714796132916E-2</v>
      </c>
      <c r="Q160" s="9">
        <v>-1.2805786878566558E-12</v>
      </c>
      <c r="R160" s="9">
        <f>ExitPrices[[#This Row],[2021/22 Exit Revenue Recovery Price]]+ExitPrices[[#This Row],[2021/22 Exit Firm Price]]</f>
        <v>1.7940794216644882E-2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2.190665524042993E-2</v>
      </c>
      <c r="J161" s="9">
        <f>ExitPrices[[#This Row],[2019/20 Exit Revenue Recovery Price]]+ExitPrices[[#This Row],[2019/20 Exit Firm Price]]</f>
        <v>3.0537272750380064E-2</v>
      </c>
      <c r="K161" s="9">
        <v>8.9681400968332787E-3</v>
      </c>
      <c r="L161" s="9">
        <v>8.0713260871499506E-3</v>
      </c>
      <c r="M161" s="9">
        <v>2.299683524600241E-2</v>
      </c>
      <c r="N161" s="9">
        <f>ExitPrices[[#This Row],[2020/21 Exit Revenue Recovery Price]]+ExitPrices[[#This Row],[2020/21 Exit Firm Price]]</f>
        <v>3.196497534283569E-2</v>
      </c>
      <c r="O161" s="9">
        <v>1.5126783281755167E-2</v>
      </c>
      <c r="P161" s="9">
        <v>1.3614104953579651E-2</v>
      </c>
      <c r="Q161" s="9">
        <v>-1.8929950841229651E-7</v>
      </c>
      <c r="R161" s="9">
        <f>ExitPrices[[#This Row],[2021/22 Exit Revenue Recovery Price]]+ExitPrices[[#This Row],[2021/22 Exit Firm Price]]</f>
        <v>1.5126593982246755E-2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8.640269153675606E-3</v>
      </c>
      <c r="P162" s="9">
        <v>7.7762422383080452E-3</v>
      </c>
      <c r="Q162" s="9">
        <v>0</v>
      </c>
      <c r="R162" s="9">
        <f>ExitPrices[[#This Row],[2021/22 Exit Revenue Recovery Price]]+ExitPrices[[#This Row],[2021/22 Exit Firm Price]]</f>
        <v>8.640269153675606E-3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2.190665524042993E-2</v>
      </c>
      <c r="J163" s="9">
        <f>ExitPrices[[#This Row],[2019/20 Exit Revenue Recovery Price]]+ExitPrices[[#This Row],[2019/20 Exit Firm Price]]</f>
        <v>3.6682248132125853E-2</v>
      </c>
      <c r="K163" s="9">
        <v>1.535343061069898E-2</v>
      </c>
      <c r="L163" s="9">
        <v>1.3818087549629083E-2</v>
      </c>
      <c r="M163" s="9">
        <v>2.299683524600241E-2</v>
      </c>
      <c r="N163" s="9">
        <f>ExitPrices[[#This Row],[2020/21 Exit Revenue Recovery Price]]+ExitPrices[[#This Row],[2020/21 Exit Firm Price]]</f>
        <v>3.8350265856701392E-2</v>
      </c>
      <c r="O163" s="9">
        <v>2.1410839558008894E-2</v>
      </c>
      <c r="P163" s="9">
        <v>1.9269755602208005E-2</v>
      </c>
      <c r="Q163" s="9">
        <v>-4.254401265153087E-7</v>
      </c>
      <c r="R163" s="9">
        <f>ExitPrices[[#This Row],[2021/22 Exit Revenue Recovery Price]]+ExitPrices[[#This Row],[2021/22 Exit Firm Price]]</f>
        <v>2.1410414117882377E-2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2.190665524042993E-2</v>
      </c>
      <c r="J164" s="9">
        <f>ExitPrices[[#This Row],[2019/20 Exit Revenue Recovery Price]]+ExitPrices[[#This Row],[2019/20 Exit Firm Price]]</f>
        <v>3.6682248132125853E-2</v>
      </c>
      <c r="K164" s="9">
        <v>1.5353430610698975E-2</v>
      </c>
      <c r="L164" s="9">
        <v>1.3818087549629076E-2</v>
      </c>
      <c r="M164" s="9">
        <v>2.299683524600241E-2</v>
      </c>
      <c r="N164" s="9">
        <f>ExitPrices[[#This Row],[2020/21 Exit Revenue Recovery Price]]+ExitPrices[[#This Row],[2020/21 Exit Firm Price]]</f>
        <v>3.8350265856701385E-2</v>
      </c>
      <c r="O164" s="9">
        <v>2.1410839558008894E-2</v>
      </c>
      <c r="P164" s="9">
        <v>1.9269755602208005E-2</v>
      </c>
      <c r="Q164" s="9">
        <v>-8.8037479748506948E-8</v>
      </c>
      <c r="R164" s="9">
        <f>ExitPrices[[#This Row],[2021/22 Exit Revenue Recovery Price]]+ExitPrices[[#This Row],[2021/22 Exit Firm Price]]</f>
        <v>2.1410751520529146E-2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2.190665524042993E-2</v>
      </c>
      <c r="J165" s="9">
        <f>ExitPrices[[#This Row],[2019/20 Exit Revenue Recovery Price]]+ExitPrices[[#This Row],[2019/20 Exit Firm Price]]</f>
        <v>3.3237748929571792E-2</v>
      </c>
      <c r="K165" s="9">
        <v>1.1774225371175645E-2</v>
      </c>
      <c r="L165" s="9">
        <v>1.0596802834058082E-2</v>
      </c>
      <c r="M165" s="9">
        <v>2.299683524600241E-2</v>
      </c>
      <c r="N165" s="9">
        <f>ExitPrices[[#This Row],[2020/21 Exit Revenue Recovery Price]]+ExitPrices[[#This Row],[2020/21 Exit Firm Price]]</f>
        <v>3.4771060617178051E-2</v>
      </c>
      <c r="O165" s="9">
        <v>2.0585056739335608E-2</v>
      </c>
      <c r="P165" s="9">
        <v>1.8526551065402047E-2</v>
      </c>
      <c r="Q165" s="9">
        <v>-1.0432016838363049E-6</v>
      </c>
      <c r="R165" s="9">
        <f>ExitPrices[[#This Row],[2021/22 Exit Revenue Recovery Price]]+ExitPrices[[#This Row],[2021/22 Exit Firm Price]]</f>
        <v>2.0584013537651772E-2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2.190665524042993E-2</v>
      </c>
      <c r="J166" s="9">
        <f>ExitPrices[[#This Row],[2019/20 Exit Revenue Recovery Price]]+ExitPrices[[#This Row],[2019/20 Exit Firm Price]]</f>
        <v>3.3404921868881686E-2</v>
      </c>
      <c r="K166" s="9">
        <v>1.1947936040012739E-2</v>
      </c>
      <c r="L166" s="9">
        <v>1.0753142436011465E-2</v>
      </c>
      <c r="M166" s="9">
        <v>2.299683524600241E-2</v>
      </c>
      <c r="N166" s="9">
        <f>ExitPrices[[#This Row],[2020/21 Exit Revenue Recovery Price]]+ExitPrices[[#This Row],[2020/21 Exit Firm Price]]</f>
        <v>3.4944771286015149E-2</v>
      </c>
      <c r="O166" s="9">
        <v>2.086208929977169E-2</v>
      </c>
      <c r="P166" s="9">
        <v>1.8775880369794523E-2</v>
      </c>
      <c r="Q166" s="9">
        <v>-1.2784017040872997E-8</v>
      </c>
      <c r="R166" s="9">
        <f>ExitPrices[[#This Row],[2021/22 Exit Revenue Recovery Price]]+ExitPrices[[#This Row],[2021/22 Exit Firm Price]]</f>
        <v>2.0862076515754651E-2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2.190665524042993E-2</v>
      </c>
      <c r="J167" s="9">
        <f>ExitPrices[[#This Row],[2019/20 Exit Revenue Recovery Price]]+ExitPrices[[#This Row],[2019/20 Exit Firm Price]]</f>
        <v>3.561072889677367E-2</v>
      </c>
      <c r="K167" s="9">
        <v>1.4240006848377068E-2</v>
      </c>
      <c r="L167" s="9">
        <v>1.2816006163539362E-2</v>
      </c>
      <c r="M167" s="9">
        <v>2.299683524600241E-2</v>
      </c>
      <c r="N167" s="9">
        <f>ExitPrices[[#This Row],[2020/21 Exit Revenue Recovery Price]]+ExitPrices[[#This Row],[2020/21 Exit Firm Price]]</f>
        <v>3.7236842094379476E-2</v>
      </c>
      <c r="O167" s="9">
        <v>2.7932250953989428E-2</v>
      </c>
      <c r="P167" s="9">
        <v>2.5139025858590486E-2</v>
      </c>
      <c r="Q167" s="9">
        <v>-7.1621543059175859E-7</v>
      </c>
      <c r="R167" s="9">
        <f>ExitPrices[[#This Row],[2021/22 Exit Revenue Recovery Price]]+ExitPrices[[#This Row],[2021/22 Exit Firm Price]]</f>
        <v>2.7931534738558837E-2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2.190665524042993E-2</v>
      </c>
      <c r="J168" s="9">
        <f>ExitPrices[[#This Row],[2019/20 Exit Revenue Recovery Price]]+ExitPrices[[#This Row],[2019/20 Exit Firm Price]]</f>
        <v>3.5558469307801141E-2</v>
      </c>
      <c r="K168" s="9">
        <v>1.418570351321383E-2</v>
      </c>
      <c r="L168" s="9">
        <v>1.2767133161892447E-2</v>
      </c>
      <c r="M168" s="9">
        <v>2.299683524600241E-2</v>
      </c>
      <c r="N168" s="9">
        <f>ExitPrices[[#This Row],[2020/21 Exit Revenue Recovery Price]]+ExitPrices[[#This Row],[2020/21 Exit Firm Price]]</f>
        <v>3.718253875921624E-2</v>
      </c>
      <c r="O168" s="9">
        <v>2.7845648374647581E-2</v>
      </c>
      <c r="P168" s="9">
        <v>2.5061083537182824E-2</v>
      </c>
      <c r="Q168" s="9">
        <v>-3.2689410280216819E-7</v>
      </c>
      <c r="R168" s="9">
        <f>ExitPrices[[#This Row],[2021/22 Exit Revenue Recovery Price]]+ExitPrices[[#This Row],[2021/22 Exit Firm Price]]</f>
        <v>2.784532148054478E-2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2.190665524042993E-2</v>
      </c>
      <c r="J169" s="9">
        <f>ExitPrices[[#This Row],[2019/20 Exit Revenue Recovery Price]]+ExitPrices[[#This Row],[2019/20 Exit Firm Price]]</f>
        <v>3.2289981966089849E-2</v>
      </c>
      <c r="K169" s="9">
        <v>1.0789393532914117E-2</v>
      </c>
      <c r="L169" s="9">
        <v>9.7104541796227059E-3</v>
      </c>
      <c r="M169" s="9">
        <v>2.299683524600241E-2</v>
      </c>
      <c r="N169" s="9">
        <f>ExitPrices[[#This Row],[2020/21 Exit Revenue Recovery Price]]+ExitPrices[[#This Row],[2020/21 Exit Firm Price]]</f>
        <v>3.378622877891653E-2</v>
      </c>
      <c r="O169" s="9">
        <v>1.6644281247249627E-2</v>
      </c>
      <c r="P169" s="9">
        <v>1.4979853122524665E-2</v>
      </c>
      <c r="Q169" s="9">
        <v>0</v>
      </c>
      <c r="R169" s="9">
        <f>ExitPrices[[#This Row],[2021/22 Exit Revenue Recovery Price]]+ExitPrices[[#This Row],[2021/22 Exit Firm Price]]</f>
        <v>1.6644281247249627E-2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2.190665524042993E-2</v>
      </c>
      <c r="J170" s="9">
        <f>ExitPrices[[#This Row],[2019/20 Exit Revenue Recovery Price]]+ExitPrices[[#This Row],[2019/20 Exit Firm Price]]</f>
        <v>3.4211977540330507E-2</v>
      </c>
      <c r="K170" s="9">
        <v>1.2786553707769707E-2</v>
      </c>
      <c r="L170" s="9">
        <v>1.1507898336992737E-2</v>
      </c>
      <c r="M170" s="9">
        <v>2.299683524600241E-2</v>
      </c>
      <c r="N170" s="9">
        <f>ExitPrices[[#This Row],[2020/21 Exit Revenue Recovery Price]]+ExitPrices[[#This Row],[2020/21 Exit Firm Price]]</f>
        <v>3.5783388953772116E-2</v>
      </c>
      <c r="O170" s="9">
        <v>2.2353343938291373E-2</v>
      </c>
      <c r="P170" s="9">
        <v>2.0118009544462235E-2</v>
      </c>
      <c r="Q170" s="9">
        <v>-2.3071376893382642E-7</v>
      </c>
      <c r="R170" s="9">
        <f>ExitPrices[[#This Row],[2021/22 Exit Revenue Recovery Price]]+ExitPrices[[#This Row],[2021/22 Exit Firm Price]]</f>
        <v>2.235311322452244E-2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2.190665524042993E-2</v>
      </c>
      <c r="J171" s="9">
        <f>ExitPrices[[#This Row],[2019/20 Exit Revenue Recovery Price]]+ExitPrices[[#This Row],[2019/20 Exit Firm Price]]</f>
        <v>3.3297667878001508E-2</v>
      </c>
      <c r="K171" s="9">
        <v>1.1836487604828467E-2</v>
      </c>
      <c r="L171" s="9">
        <v>1.0652838844345621E-2</v>
      </c>
      <c r="M171" s="9">
        <v>2.299683524600241E-2</v>
      </c>
      <c r="N171" s="9">
        <f>ExitPrices[[#This Row],[2020/21 Exit Revenue Recovery Price]]+ExitPrices[[#This Row],[2020/21 Exit Firm Price]]</f>
        <v>3.4833322850830878E-2</v>
      </c>
      <c r="O171" s="9">
        <v>2.3128870706644773E-2</v>
      </c>
      <c r="P171" s="9">
        <v>2.0815983635980296E-2</v>
      </c>
      <c r="Q171" s="9">
        <v>-4.4715979113588169E-7</v>
      </c>
      <c r="R171" s="9">
        <f>ExitPrices[[#This Row],[2021/22 Exit Revenue Recovery Price]]+ExitPrices[[#This Row],[2021/22 Exit Firm Price]]</f>
        <v>2.3128423546853637E-2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2.190665524042993E-2</v>
      </c>
      <c r="J172" s="9">
        <f>ExitPrices[[#This Row],[2019/20 Exit Revenue Recovery Price]]+ExitPrices[[#This Row],[2019/20 Exit Firm Price]]</f>
        <v>3.4750764482903783E-2</v>
      </c>
      <c r="K172" s="9">
        <v>1.3346411305186223E-2</v>
      </c>
      <c r="L172" s="9">
        <v>1.20117701746676E-2</v>
      </c>
      <c r="M172" s="9">
        <v>2.299683524600241E-2</v>
      </c>
      <c r="N172" s="9">
        <f>ExitPrices[[#This Row],[2020/21 Exit Revenue Recovery Price]]+ExitPrices[[#This Row],[2020/21 Exit Firm Price]]</f>
        <v>3.6343246551188632E-2</v>
      </c>
      <c r="O172" s="9">
        <v>2.565941802519587E-2</v>
      </c>
      <c r="P172" s="9">
        <v>2.3093476222676282E-2</v>
      </c>
      <c r="Q172" s="9">
        <v>-7.8819618237577167E-10</v>
      </c>
      <c r="R172" s="9">
        <f>ExitPrices[[#This Row],[2021/22 Exit Revenue Recovery Price]]+ExitPrices[[#This Row],[2021/22 Exit Firm Price]]</f>
        <v>2.5659417236999688E-2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2.190665524042993E-2</v>
      </c>
      <c r="J173" s="9">
        <f>ExitPrices[[#This Row],[2019/20 Exit Revenue Recovery Price]]+ExitPrices[[#This Row],[2019/20 Exit Firm Price]]</f>
        <v>3.3404698451746567E-2</v>
      </c>
      <c r="K173" s="9">
        <v>1.1947703885573556E-2</v>
      </c>
      <c r="L173" s="9">
        <v>1.07529334970162E-2</v>
      </c>
      <c r="M173" s="9">
        <v>2.299683524600241E-2</v>
      </c>
      <c r="N173" s="9">
        <f>ExitPrices[[#This Row],[2020/21 Exit Revenue Recovery Price]]+ExitPrices[[#This Row],[2020/21 Exit Firm Price]]</f>
        <v>3.4944539131575969E-2</v>
      </c>
      <c r="O173" s="9">
        <v>2.3305705090280647E-2</v>
      </c>
      <c r="P173" s="9">
        <v>2.0975134581252584E-2</v>
      </c>
      <c r="Q173" s="9">
        <v>-7.0300952690217135E-9</v>
      </c>
      <c r="R173" s="9">
        <f>ExitPrices[[#This Row],[2021/22 Exit Revenue Recovery Price]]+ExitPrices[[#This Row],[2021/22 Exit Firm Price]]</f>
        <v>2.3305698060185377E-2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2.190665524042993E-2</v>
      </c>
      <c r="J174" s="9">
        <f>ExitPrices[[#This Row],[2019/20 Exit Revenue Recovery Price]]+ExitPrices[[#This Row],[2019/20 Exit Firm Price]]</f>
        <v>3.2081512025402409E-2</v>
      </c>
      <c r="K174" s="9">
        <v>1.0572770836808302E-2</v>
      </c>
      <c r="L174" s="9">
        <v>9.5154937531274717E-3</v>
      </c>
      <c r="M174" s="9">
        <v>2.299683524600241E-2</v>
      </c>
      <c r="N174" s="9">
        <f>ExitPrices[[#This Row],[2020/21 Exit Revenue Recovery Price]]+ExitPrices[[#This Row],[2020/21 Exit Firm Price]]</f>
        <v>3.3569606082810712E-2</v>
      </c>
      <c r="O174" s="9">
        <v>2.141063707557583E-2</v>
      </c>
      <c r="P174" s="9">
        <v>1.9269573368018246E-2</v>
      </c>
      <c r="Q174" s="9">
        <v>-5.532099931540753E-10</v>
      </c>
      <c r="R174" s="9">
        <f>ExitPrices[[#This Row],[2021/22 Exit Revenue Recovery Price]]+ExitPrices[[#This Row],[2021/22 Exit Firm Price]]</f>
        <v>2.1410636522365838E-2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2.190665524042993E-2</v>
      </c>
      <c r="J175" s="9">
        <f>ExitPrices[[#This Row],[2019/20 Exit Revenue Recovery Price]]+ExitPrices[[#This Row],[2019/20 Exit Firm Price]]</f>
        <v>3.0487339217801085E-2</v>
      </c>
      <c r="K175" s="9">
        <v>8.9162537845060563E-3</v>
      </c>
      <c r="L175" s="9">
        <v>8.0246284060554503E-3</v>
      </c>
      <c r="M175" s="9">
        <v>2.299683524600241E-2</v>
      </c>
      <c r="N175" s="9">
        <f>ExitPrices[[#This Row],[2020/21 Exit Revenue Recovery Price]]+ExitPrices[[#This Row],[2020/21 Exit Firm Price]]</f>
        <v>3.1913089030508462E-2</v>
      </c>
      <c r="O175" s="9">
        <v>1.6717418132716842E-2</v>
      </c>
      <c r="P175" s="9">
        <v>1.5045676319445159E-2</v>
      </c>
      <c r="Q175" s="9">
        <v>-3.5150950159223075E-8</v>
      </c>
      <c r="R175" s="9">
        <f>ExitPrices[[#This Row],[2021/22 Exit Revenue Recovery Price]]+ExitPrices[[#This Row],[2021/22 Exit Firm Price]]</f>
        <v>1.6717382981766685E-2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2.190665524042993E-2</v>
      </c>
      <c r="J176" s="9">
        <f>ExitPrices[[#This Row],[2019/20 Exit Revenue Recovery Price]]+ExitPrices[[#This Row],[2019/20 Exit Firm Price]]</f>
        <v>3.6004230429424203E-2</v>
      </c>
      <c r="K176" s="9">
        <v>1.4648897274706363E-2</v>
      </c>
      <c r="L176" s="9">
        <v>1.3184007547235725E-2</v>
      </c>
      <c r="M176" s="9">
        <v>2.299683524600241E-2</v>
      </c>
      <c r="N176" s="9">
        <f>ExitPrices[[#This Row],[2020/21 Exit Revenue Recovery Price]]+ExitPrices[[#This Row],[2020/21 Exit Firm Price]]</f>
        <v>3.7645732520708769E-2</v>
      </c>
      <c r="O176" s="9">
        <v>2.0956152918828744E-2</v>
      </c>
      <c r="P176" s="9">
        <v>1.886053762694587E-2</v>
      </c>
      <c r="Q176" s="9">
        <v>-8.7453535866844324E-8</v>
      </c>
      <c r="R176" s="9">
        <f>ExitPrices[[#This Row],[2021/22 Exit Revenue Recovery Price]]+ExitPrices[[#This Row],[2021/22 Exit Firm Price]]</f>
        <v>2.0956065465292877E-2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2.190665524042993E-2</v>
      </c>
      <c r="J177" s="9">
        <f>ExitPrices[[#This Row],[2019/20 Exit Revenue Recovery Price]]+ExitPrices[[#This Row],[2019/20 Exit Firm Price]]</f>
        <v>3.0641898751308023E-2</v>
      </c>
      <c r="K177" s="9">
        <v>9.0768577677312872E-3</v>
      </c>
      <c r="L177" s="9">
        <v>8.1691719909581587E-3</v>
      </c>
      <c r="M177" s="9">
        <v>2.299683524600241E-2</v>
      </c>
      <c r="N177" s="9">
        <f>ExitPrices[[#This Row],[2020/21 Exit Revenue Recovery Price]]+ExitPrices[[#This Row],[2020/21 Exit Firm Price]]</f>
        <v>3.2073693013733695E-2</v>
      </c>
      <c r="O177" s="9">
        <v>1.6990516878797674E-2</v>
      </c>
      <c r="P177" s="9">
        <v>1.5291465190917907E-2</v>
      </c>
      <c r="Q177" s="9">
        <v>0</v>
      </c>
      <c r="R177" s="9">
        <f>ExitPrices[[#This Row],[2021/22 Exit Revenue Recovery Price]]+ExitPrices[[#This Row],[2021/22 Exit Firm Price]]</f>
        <v>1.6990516878797674E-2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2.190665524042993E-2</v>
      </c>
      <c r="J178" s="9">
        <f>ExitPrices[[#This Row],[2019/20 Exit Revenue Recovery Price]]+ExitPrices[[#This Row],[2019/20 Exit Firm Price]]</f>
        <v>3.997696779826912E-2</v>
      </c>
      <c r="K178" s="9">
        <v>1.8776998798224333E-2</v>
      </c>
      <c r="L178" s="9">
        <v>1.68992989184019E-2</v>
      </c>
      <c r="M178" s="9">
        <v>2.299683524600241E-2</v>
      </c>
      <c r="N178" s="9">
        <f>ExitPrices[[#This Row],[2020/21 Exit Revenue Recovery Price]]+ExitPrices[[#This Row],[2020/21 Exit Firm Price]]</f>
        <v>4.1773834044226743E-2</v>
      </c>
      <c r="O178" s="9">
        <v>2.2960092357960957E-2</v>
      </c>
      <c r="P178" s="9">
        <v>2.0664083122164861E-2</v>
      </c>
      <c r="Q178" s="9">
        <v>-1.8129549463379911E-8</v>
      </c>
      <c r="R178" s="9">
        <f>ExitPrices[[#This Row],[2021/22 Exit Revenue Recovery Price]]+ExitPrices[[#This Row],[2021/22 Exit Firm Price]]</f>
        <v>2.2960074228411495E-2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2.190665524042993E-2</v>
      </c>
      <c r="J179" s="9">
        <f>ExitPrices[[#This Row],[2019/20 Exit Revenue Recovery Price]]+ExitPrices[[#This Row],[2019/20 Exit Firm Price]]</f>
        <v>3.997696779826912E-2</v>
      </c>
      <c r="K179" s="9">
        <v>1.8776998798224333E-2</v>
      </c>
      <c r="L179" s="9">
        <v>1.68992989184019E-2</v>
      </c>
      <c r="M179" s="9">
        <v>2.299683524600241E-2</v>
      </c>
      <c r="N179" s="9">
        <f>ExitPrices[[#This Row],[2020/21 Exit Revenue Recovery Price]]+ExitPrices[[#This Row],[2020/21 Exit Firm Price]]</f>
        <v>4.1773834044226743E-2</v>
      </c>
      <c r="O179" s="9">
        <v>2.2960092357960961E-2</v>
      </c>
      <c r="P179" s="9">
        <v>2.0664083122164865E-2</v>
      </c>
      <c r="Q179" s="9">
        <v>-3.9081507160582778E-7</v>
      </c>
      <c r="R179" s="9">
        <f>ExitPrices[[#This Row],[2021/22 Exit Revenue Recovery Price]]+ExitPrices[[#This Row],[2021/22 Exit Firm Price]]</f>
        <v>2.2959701542889354E-2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2.190665524042993E-2</v>
      </c>
      <c r="J180" s="9">
        <f>ExitPrices[[#This Row],[2019/20 Exit Revenue Recovery Price]]+ExitPrices[[#This Row],[2019/20 Exit Firm Price]]</f>
        <v>3.997696779826912E-2</v>
      </c>
      <c r="K180" s="9">
        <v>1.8776998798224337E-2</v>
      </c>
      <c r="L180" s="9">
        <v>1.6899298918401903E-2</v>
      </c>
      <c r="M180" s="9">
        <v>2.299683524600241E-2</v>
      </c>
      <c r="N180" s="9">
        <f>ExitPrices[[#This Row],[2020/21 Exit Revenue Recovery Price]]+ExitPrices[[#This Row],[2020/21 Exit Firm Price]]</f>
        <v>4.1773834044226743E-2</v>
      </c>
      <c r="O180" s="9">
        <v>2.2960092357960957E-2</v>
      </c>
      <c r="P180" s="9">
        <v>2.0664083122164861E-2</v>
      </c>
      <c r="Q180" s="9">
        <v>0</v>
      </c>
      <c r="R180" s="9">
        <f>ExitPrices[[#This Row],[2021/22 Exit Revenue Recovery Price]]+ExitPrices[[#This Row],[2021/22 Exit Firm Price]]</f>
        <v>2.2960092357960957E-2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2.190665524042993E-2</v>
      </c>
      <c r="J181" s="9">
        <f>ExitPrices[[#This Row],[2019/20 Exit Revenue Recovery Price]]+ExitPrices[[#This Row],[2019/20 Exit Firm Price]]</f>
        <v>3.1852506155127809E-2</v>
      </c>
      <c r="K181" s="9">
        <v>1.0334809100553378E-2</v>
      </c>
      <c r="L181" s="9">
        <v>9.3013281904980403E-3</v>
      </c>
      <c r="M181" s="9">
        <v>2.299683524600241E-2</v>
      </c>
      <c r="N181" s="9">
        <f>ExitPrices[[#This Row],[2020/21 Exit Revenue Recovery Price]]+ExitPrices[[#This Row],[2020/21 Exit Firm Price]]</f>
        <v>3.3331644346555792E-2</v>
      </c>
      <c r="O181" s="9">
        <v>2.022973722324431E-2</v>
      </c>
      <c r="P181" s="9">
        <v>1.8206763500919879E-2</v>
      </c>
      <c r="Q181" s="9">
        <v>-9.7383423459217469E-7</v>
      </c>
      <c r="R181" s="9">
        <f>ExitPrices[[#This Row],[2021/22 Exit Revenue Recovery Price]]+ExitPrices[[#This Row],[2021/22 Exit Firm Price]]</f>
        <v>2.0228763389009717E-2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2.190665524042993E-2</v>
      </c>
      <c r="J182" s="9">
        <f>ExitPrices[[#This Row],[2019/20 Exit Revenue Recovery Price]]+ExitPrices[[#This Row],[2019/20 Exit Firm Price]]</f>
        <v>3.0717283365938527E-2</v>
      </c>
      <c r="K182" s="9">
        <v>9.1551904924028135E-3</v>
      </c>
      <c r="L182" s="9">
        <v>8.2396714431625315E-3</v>
      </c>
      <c r="M182" s="9">
        <v>2.299683524600241E-2</v>
      </c>
      <c r="N182" s="9">
        <f>ExitPrices[[#This Row],[2020/21 Exit Revenue Recovery Price]]+ExitPrices[[#This Row],[2020/21 Exit Firm Price]]</f>
        <v>3.2152025738405227E-2</v>
      </c>
      <c r="O182" s="9">
        <v>1.571134014513461E-2</v>
      </c>
      <c r="P182" s="9">
        <v>1.4140206130621148E-2</v>
      </c>
      <c r="Q182" s="9">
        <v>-5.5684309733781978E-7</v>
      </c>
      <c r="R182" s="9">
        <f>ExitPrices[[#This Row],[2021/22 Exit Revenue Recovery Price]]+ExitPrices[[#This Row],[2021/22 Exit Firm Price]]</f>
        <v>1.5710783302037273E-2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2.190665524042993E-2</v>
      </c>
      <c r="J183" s="9">
        <f>ExitPrices[[#This Row],[2019/20 Exit Revenue Recovery Price]]+ExitPrices[[#This Row],[2019/20 Exit Firm Price]]</f>
        <v>3.4526618283836616E-2</v>
      </c>
      <c r="K183" s="9">
        <v>1.3113499290131742E-2</v>
      </c>
      <c r="L183" s="9">
        <v>1.1802149361118569E-2</v>
      </c>
      <c r="M183" s="9">
        <v>2.299683524600241E-2</v>
      </c>
      <c r="N183" s="9">
        <f>ExitPrices[[#This Row],[2020/21 Exit Revenue Recovery Price]]+ExitPrices[[#This Row],[2020/21 Exit Firm Price]]</f>
        <v>3.6110334536134152E-2</v>
      </c>
      <c r="O183" s="9">
        <v>2.5233747936740301E-2</v>
      </c>
      <c r="P183" s="9">
        <v>2.2710373143066273E-2</v>
      </c>
      <c r="Q183" s="9">
        <v>-6.690193572945558E-7</v>
      </c>
      <c r="R183" s="9">
        <f>ExitPrices[[#This Row],[2021/22 Exit Revenue Recovery Price]]+ExitPrices[[#This Row],[2021/22 Exit Firm Price]]</f>
        <v>2.5233078917383005E-2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2.190665524042993E-2</v>
      </c>
      <c r="J184" s="9">
        <f>ExitPrices[[#This Row],[2019/20 Exit Revenue Recovery Price]]+ExitPrices[[#This Row],[2019/20 Exit Firm Price]]</f>
        <v>3.1598072028725409E-2</v>
      </c>
      <c r="K184" s="9">
        <v>1.0070424670544583E-2</v>
      </c>
      <c r="L184" s="9">
        <v>9.0633822034901241E-3</v>
      </c>
      <c r="M184" s="9">
        <v>2.299683524600241E-2</v>
      </c>
      <c r="N184" s="9">
        <f>ExitPrices[[#This Row],[2020/21 Exit Revenue Recovery Price]]+ExitPrices[[#This Row],[2020/21 Exit Firm Price]]</f>
        <v>3.3067259916546993E-2</v>
      </c>
      <c r="O184" s="9">
        <v>1.8558081794198007E-2</v>
      </c>
      <c r="P184" s="9">
        <v>1.6702273614778208E-2</v>
      </c>
      <c r="Q184" s="9">
        <v>-1.8934334902367524E-6</v>
      </c>
      <c r="R184" s="9">
        <f>ExitPrices[[#This Row],[2021/22 Exit Revenue Recovery Price]]+ExitPrices[[#This Row],[2021/22 Exit Firm Price]]</f>
        <v>1.855618836070777E-2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2.190665524042993E-2</v>
      </c>
      <c r="J185" s="9">
        <f>ExitPrices[[#This Row],[2019/20 Exit Revenue Recovery Price]]+ExitPrices[[#This Row],[2019/20 Exit Firm Price]]</f>
        <v>3.3986602617119194E-2</v>
      </c>
      <c r="K185" s="9">
        <v>1.255236491614015E-2</v>
      </c>
      <c r="L185" s="9">
        <v>1.1297128424526135E-2</v>
      </c>
      <c r="M185" s="9">
        <v>2.299683524600241E-2</v>
      </c>
      <c r="N185" s="9">
        <f>ExitPrices[[#This Row],[2020/21 Exit Revenue Recovery Price]]+ExitPrices[[#This Row],[2020/21 Exit Firm Price]]</f>
        <v>3.5549200162142559E-2</v>
      </c>
      <c r="O185" s="9">
        <v>1.9155081838890569E-2</v>
      </c>
      <c r="P185" s="9">
        <v>1.7239573655001512E-2</v>
      </c>
      <c r="Q185" s="9">
        <v>0</v>
      </c>
      <c r="R185" s="9">
        <f>ExitPrices[[#This Row],[2021/22 Exit Revenue Recovery Price]]+ExitPrices[[#This Row],[2021/22 Exit Firm Price]]</f>
        <v>1.9155081838890569E-2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2.190665524042993E-2</v>
      </c>
      <c r="J186" s="9">
        <f>ExitPrices[[#This Row],[2019/20 Exit Revenue Recovery Price]]+ExitPrices[[#This Row],[2019/20 Exit Firm Price]]</f>
        <v>3.2235655721840867E-2</v>
      </c>
      <c r="K186" s="9">
        <v>1.0732942720582556E-2</v>
      </c>
      <c r="L186" s="9">
        <v>9.6596484485243009E-3</v>
      </c>
      <c r="M186" s="9">
        <v>2.299683524600241E-2</v>
      </c>
      <c r="N186" s="9">
        <f>ExitPrices[[#This Row],[2020/21 Exit Revenue Recovery Price]]+ExitPrices[[#This Row],[2020/21 Exit Firm Price]]</f>
        <v>3.3729777966584967E-2</v>
      </c>
      <c r="O186" s="9">
        <v>2.1950820227535361E-2</v>
      </c>
      <c r="P186" s="9">
        <v>1.9755738204781825E-2</v>
      </c>
      <c r="Q186" s="9">
        <v>-5.2710514048637987E-8</v>
      </c>
      <c r="R186" s="9">
        <f>ExitPrices[[#This Row],[2021/22 Exit Revenue Recovery Price]]+ExitPrices[[#This Row],[2021/22 Exit Firm Price]]</f>
        <v>2.1950767517021314E-2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1.0650662634378876E-2</v>
      </c>
      <c r="P187" s="9">
        <v>9.585596370940988E-3</v>
      </c>
      <c r="Q187" s="9">
        <v>0</v>
      </c>
      <c r="R187" s="9">
        <f>ExitPrices[[#This Row],[2021/22 Exit Revenue Recovery Price]]+ExitPrices[[#This Row],[2021/22 Exit Firm Price]]</f>
        <v>1.0650662634378876E-2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2.190665524042993E-2</v>
      </c>
      <c r="J188" s="9">
        <f>ExitPrices[[#This Row],[2019/20 Exit Revenue Recovery Price]]+ExitPrices[[#This Row],[2019/20 Exit Firm Price]]</f>
        <v>3.0657602229712477E-2</v>
      </c>
      <c r="K188" s="9">
        <v>9.0931753712140476E-3</v>
      </c>
      <c r="L188" s="9">
        <v>8.1838578340926432E-3</v>
      </c>
      <c r="M188" s="9">
        <v>2.299683524600241E-2</v>
      </c>
      <c r="N188" s="9">
        <f>ExitPrices[[#This Row],[2020/21 Exit Revenue Recovery Price]]+ExitPrices[[#This Row],[2020/21 Exit Firm Price]]</f>
        <v>3.2090010617216461E-2</v>
      </c>
      <c r="O188" s="9">
        <v>1.7250073014775536E-2</v>
      </c>
      <c r="P188" s="9">
        <v>1.5525065713297983E-2</v>
      </c>
      <c r="Q188" s="9">
        <v>-1.7485879391715644E-8</v>
      </c>
      <c r="R188" s="9">
        <f>ExitPrices[[#This Row],[2021/22 Exit Revenue Recovery Price]]+ExitPrices[[#This Row],[2021/22 Exit Firm Price]]</f>
        <v>1.7250055528896146E-2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2.190665524042993E-2</v>
      </c>
      <c r="J189" s="9">
        <f>ExitPrices[[#This Row],[2019/20 Exit Revenue Recovery Price]]+ExitPrices[[#This Row],[2019/20 Exit Firm Price]]</f>
        <v>3.0657602229712477E-2</v>
      </c>
      <c r="K189" s="9">
        <v>9.0931753712140493E-3</v>
      </c>
      <c r="L189" s="9">
        <v>8.1838578340926449E-3</v>
      </c>
      <c r="M189" s="9">
        <v>2.299683524600241E-2</v>
      </c>
      <c r="N189" s="9">
        <f>ExitPrices[[#This Row],[2020/21 Exit Revenue Recovery Price]]+ExitPrices[[#This Row],[2020/21 Exit Firm Price]]</f>
        <v>3.2090010617216461E-2</v>
      </c>
      <c r="O189" s="9">
        <v>1.7250073014775536E-2</v>
      </c>
      <c r="P189" s="9">
        <v>1.5525065713297983E-2</v>
      </c>
      <c r="Q189" s="9">
        <v>-6.0523114608346636E-7</v>
      </c>
      <c r="R189" s="9">
        <f>ExitPrices[[#This Row],[2021/22 Exit Revenue Recovery Price]]+ExitPrices[[#This Row],[2021/22 Exit Firm Price]]</f>
        <v>1.7249467783629454E-2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2.190665524042993E-2</v>
      </c>
      <c r="J190" s="9">
        <f>ExitPrices[[#This Row],[2019/20 Exit Revenue Recovery Price]]+ExitPrices[[#This Row],[2019/20 Exit Firm Price]]</f>
        <v>3.5892679811005079E-2</v>
      </c>
      <c r="K190" s="9">
        <v>1.4532984181266903E-2</v>
      </c>
      <c r="L190" s="9">
        <v>1.3079685763140211E-2</v>
      </c>
      <c r="M190" s="9">
        <v>2.299683524600241E-2</v>
      </c>
      <c r="N190" s="9">
        <f>ExitPrices[[#This Row],[2020/21 Exit Revenue Recovery Price]]+ExitPrices[[#This Row],[2020/21 Exit Firm Price]]</f>
        <v>3.7529819427269309E-2</v>
      </c>
      <c r="O190" s="9">
        <v>2.7551756153908633E-2</v>
      </c>
      <c r="P190" s="9">
        <v>2.4796580538517771E-2</v>
      </c>
      <c r="Q190" s="9">
        <v>-1.7950136547475133E-6</v>
      </c>
      <c r="R190" s="9">
        <f>ExitPrices[[#This Row],[2021/22 Exit Revenue Recovery Price]]+ExitPrices[[#This Row],[2021/22 Exit Firm Price]]</f>
        <v>2.7549961140253886E-2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2.190665524042993E-2</v>
      </c>
      <c r="J191" s="9">
        <f>ExitPrices[[#This Row],[2019/20 Exit Revenue Recovery Price]]+ExitPrices[[#This Row],[2019/20 Exit Firm Price]]</f>
        <v>3.2302974681580256E-2</v>
      </c>
      <c r="K191" s="9">
        <v>1.0802894362098346E-2</v>
      </c>
      <c r="L191" s="9">
        <v>9.722604925888511E-3</v>
      </c>
      <c r="M191" s="9">
        <v>2.299683524600241E-2</v>
      </c>
      <c r="N191" s="9">
        <f>ExitPrices[[#This Row],[2020/21 Exit Revenue Recovery Price]]+ExitPrices[[#This Row],[2020/21 Exit Firm Price]]</f>
        <v>3.3799729608100758E-2</v>
      </c>
      <c r="O191" s="9">
        <v>1.666581227526279E-2</v>
      </c>
      <c r="P191" s="9">
        <v>1.4999231047736513E-2</v>
      </c>
      <c r="Q191" s="9">
        <v>-2.3673688115165209E-7</v>
      </c>
      <c r="R191" s="9">
        <f>ExitPrices[[#This Row],[2021/22 Exit Revenue Recovery Price]]+ExitPrices[[#This Row],[2021/22 Exit Firm Price]]</f>
        <v>1.666557553838164E-2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2.190665524042993E-2</v>
      </c>
      <c r="J192" s="9">
        <f>ExitPrices[[#This Row],[2019/20 Exit Revenue Recovery Price]]+ExitPrices[[#This Row],[2019/20 Exit Firm Price]]</f>
        <v>3.2289981966089849E-2</v>
      </c>
      <c r="K192" s="9">
        <v>1.0789393532914119E-2</v>
      </c>
      <c r="L192" s="9">
        <v>9.7104541796227076E-3</v>
      </c>
      <c r="M192" s="9">
        <v>2.299683524600241E-2</v>
      </c>
      <c r="N192" s="9">
        <f>ExitPrices[[#This Row],[2020/21 Exit Revenue Recovery Price]]+ExitPrices[[#This Row],[2020/21 Exit Firm Price]]</f>
        <v>3.378622877891653E-2</v>
      </c>
      <c r="O192" s="9">
        <v>1.6644281247249631E-2</v>
      </c>
      <c r="P192" s="9">
        <v>1.4979853122524667E-2</v>
      </c>
      <c r="Q192" s="9">
        <v>-1.4256760134976637E-7</v>
      </c>
      <c r="R192" s="9">
        <f>ExitPrices[[#This Row],[2021/22 Exit Revenue Recovery Price]]+ExitPrices[[#This Row],[2021/22 Exit Firm Price]]</f>
        <v>1.6644138679648281E-2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2.190665524042993E-2</v>
      </c>
      <c r="J193" s="9">
        <f>ExitPrices[[#This Row],[2019/20 Exit Revenue Recovery Price]]+ExitPrices[[#This Row],[2019/20 Exit Firm Price]]</f>
        <v>3.5512280451338342E-2</v>
      </c>
      <c r="K193" s="9">
        <v>1.4137708322233183E-2</v>
      </c>
      <c r="L193" s="9">
        <v>1.2723937490009864E-2</v>
      </c>
      <c r="M193" s="9">
        <v>2.299683524600241E-2</v>
      </c>
      <c r="N193" s="9">
        <f>ExitPrices[[#This Row],[2020/21 Exit Revenue Recovery Price]]+ExitPrices[[#This Row],[2020/21 Exit Firm Price]]</f>
        <v>3.713454356823559E-2</v>
      </c>
      <c r="O193" s="9">
        <v>2.7767179739221822E-2</v>
      </c>
      <c r="P193" s="9">
        <v>2.4990461765299638E-2</v>
      </c>
      <c r="Q193" s="9">
        <v>0</v>
      </c>
      <c r="R193" s="9">
        <f>ExitPrices[[#This Row],[2021/22 Exit Revenue Recovery Price]]+ExitPrices[[#This Row],[2021/22 Exit Firm Price]]</f>
        <v>2.7767179739221822E-2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2.190665524042993E-2</v>
      </c>
      <c r="J194" s="9">
        <f>ExitPrices[[#This Row],[2019/20 Exit Revenue Recovery Price]]+ExitPrices[[#This Row],[2019/20 Exit Firm Price]]</f>
        <v>3.0424026261172972E-2</v>
      </c>
      <c r="K194" s="9">
        <v>8.8504648111989871E-3</v>
      </c>
      <c r="L194" s="9">
        <v>7.9654183300790875E-3</v>
      </c>
      <c r="M194" s="9">
        <v>2.299683524600241E-2</v>
      </c>
      <c r="N194" s="9">
        <f>ExitPrices[[#This Row],[2020/21 Exit Revenue Recovery Price]]+ExitPrices[[#This Row],[2020/21 Exit Firm Price]]</f>
        <v>3.1847300057201398E-2</v>
      </c>
      <c r="O194" s="9">
        <v>1.5175246942726595E-2</v>
      </c>
      <c r="P194" s="9">
        <v>1.3657722248453937E-2</v>
      </c>
      <c r="Q194" s="9">
        <v>-1.8665214247931666E-6</v>
      </c>
      <c r="R194" s="9">
        <f>ExitPrices[[#This Row],[2021/22 Exit Revenue Recovery Price]]+ExitPrices[[#This Row],[2021/22 Exit Firm Price]]</f>
        <v>1.5173380421301801E-2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2.190665524042993E-2</v>
      </c>
      <c r="J195" s="9">
        <f>ExitPrices[[#This Row],[2019/20 Exit Revenue Recovery Price]]+ExitPrices[[#This Row],[2019/20 Exit Firm Price]]</f>
        <v>3.0424026261172972E-2</v>
      </c>
      <c r="K195" s="9">
        <v>8.8504648111989871E-3</v>
      </c>
      <c r="L195" s="9">
        <v>7.9654183300790875E-3</v>
      </c>
      <c r="M195" s="9">
        <v>2.299683524600241E-2</v>
      </c>
      <c r="N195" s="9">
        <f>ExitPrices[[#This Row],[2020/21 Exit Revenue Recovery Price]]+ExitPrices[[#This Row],[2020/21 Exit Firm Price]]</f>
        <v>3.1847300057201398E-2</v>
      </c>
      <c r="O195" s="9">
        <v>1.5175246942726596E-2</v>
      </c>
      <c r="P195" s="9">
        <v>1.3657722248453937E-2</v>
      </c>
      <c r="Q195" s="9">
        <v>-1.9207727951479682E-6</v>
      </c>
      <c r="R195" s="9">
        <f>ExitPrices[[#This Row],[2021/22 Exit Revenue Recovery Price]]+ExitPrices[[#This Row],[2021/22 Exit Firm Price]]</f>
        <v>1.5173326169931448E-2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2.190665524042993E-2</v>
      </c>
      <c r="J196" s="9">
        <f>ExitPrices[[#This Row],[2019/20 Exit Revenue Recovery Price]]+ExitPrices[[#This Row],[2019/20 Exit Firm Price]]</f>
        <v>3.0424026261172972E-2</v>
      </c>
      <c r="K196" s="9">
        <v>8.8504648111989871E-3</v>
      </c>
      <c r="L196" s="9">
        <v>7.9654183300790875E-3</v>
      </c>
      <c r="M196" s="9">
        <v>2.299683524600241E-2</v>
      </c>
      <c r="N196" s="9">
        <f>ExitPrices[[#This Row],[2020/21 Exit Revenue Recovery Price]]+ExitPrices[[#This Row],[2020/21 Exit Firm Price]]</f>
        <v>3.1847300057201398E-2</v>
      </c>
      <c r="O196" s="9">
        <v>1.5175246942726595E-2</v>
      </c>
      <c r="P196" s="9">
        <v>1.3657722248453937E-2</v>
      </c>
      <c r="Q196" s="9">
        <v>-3.1691527021176645E-7</v>
      </c>
      <c r="R196" s="9">
        <f>ExitPrices[[#This Row],[2021/22 Exit Revenue Recovery Price]]+ExitPrices[[#This Row],[2021/22 Exit Firm Price]]</f>
        <v>1.5174930027456382E-2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2.190665524042993E-2</v>
      </c>
      <c r="J197" s="9">
        <f>ExitPrices[[#This Row],[2019/20 Exit Revenue Recovery Price]]+ExitPrices[[#This Row],[2019/20 Exit Firm Price]]</f>
        <v>3.1701874076421457E-2</v>
      </c>
      <c r="K197" s="9">
        <v>1.0178286165391633E-2</v>
      </c>
      <c r="L197" s="9">
        <v>9.160457548852469E-3</v>
      </c>
      <c r="M197" s="9">
        <v>2.299683524600241E-2</v>
      </c>
      <c r="N197" s="9">
        <f>ExitPrices[[#This Row],[2020/21 Exit Revenue Recovery Price]]+ExitPrices[[#This Row],[2020/21 Exit Firm Price]]</f>
        <v>3.3175121411394046E-2</v>
      </c>
      <c r="O197" s="9">
        <v>1.6376854944803721E-2</v>
      </c>
      <c r="P197" s="9">
        <v>1.4739169450323348E-2</v>
      </c>
      <c r="Q197" s="9">
        <v>-7.8518963973242181E-8</v>
      </c>
      <c r="R197" s="9">
        <f>ExitPrices[[#This Row],[2021/22 Exit Revenue Recovery Price]]+ExitPrices[[#This Row],[2021/22 Exit Firm Price]]</f>
        <v>1.6376776425839748E-2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2.190665524042993E-2</v>
      </c>
      <c r="J198" s="9">
        <f>ExitPrices[[#This Row],[2019/20 Exit Revenue Recovery Price]]+ExitPrices[[#This Row],[2019/20 Exit Firm Price]]</f>
        <v>3.4662868950910031E-2</v>
      </c>
      <c r="K198" s="9">
        <v>1.3255078391417667E-2</v>
      </c>
      <c r="L198" s="9">
        <v>1.1929570552275901E-2</v>
      </c>
      <c r="M198" s="9">
        <v>2.299683524600241E-2</v>
      </c>
      <c r="N198" s="9">
        <f>ExitPrices[[#This Row],[2020/21 Exit Revenue Recovery Price]]+ExitPrices[[#This Row],[2020/21 Exit Firm Price]]</f>
        <v>3.6251913637420079E-2</v>
      </c>
      <c r="O198" s="9">
        <v>2.5492497956801495E-2</v>
      </c>
      <c r="P198" s="9">
        <v>2.2943248161121345E-2</v>
      </c>
      <c r="Q198" s="9">
        <v>0</v>
      </c>
      <c r="R198" s="9">
        <f>ExitPrices[[#This Row],[2021/22 Exit Revenue Recovery Price]]+ExitPrices[[#This Row],[2021/22 Exit Firm Price]]</f>
        <v>2.5492497956801495E-2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2.190665524042993E-2</v>
      </c>
      <c r="J199" s="9">
        <f>ExitPrices[[#This Row],[2019/20 Exit Revenue Recovery Price]]+ExitPrices[[#This Row],[2019/20 Exit Firm Price]]</f>
        <v>3.6226806563286959E-2</v>
      </c>
      <c r="K199" s="9">
        <v>1.4880177823101817E-2</v>
      </c>
      <c r="L199" s="9">
        <v>1.3392160040791636E-2</v>
      </c>
      <c r="M199" s="9">
        <v>2.299683524600241E-2</v>
      </c>
      <c r="N199" s="9">
        <f>ExitPrices[[#This Row],[2020/21 Exit Revenue Recovery Price]]+ExitPrices[[#This Row],[2020/21 Exit Firm Price]]</f>
        <v>3.7877013069104223E-2</v>
      </c>
      <c r="O199" s="9">
        <v>2.9178333058922687E-2</v>
      </c>
      <c r="P199" s="9">
        <v>2.6260499753030419E-2</v>
      </c>
      <c r="Q199" s="9">
        <v>-4.065040173711691E-7</v>
      </c>
      <c r="R199" s="9">
        <f>ExitPrices[[#This Row],[2021/22 Exit Revenue Recovery Price]]+ExitPrices[[#This Row],[2021/22 Exit Firm Price]]</f>
        <v>2.9177926554905316E-2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2.190665524042993E-2</v>
      </c>
      <c r="J200" s="9">
        <f>ExitPrices[[#This Row],[2019/20 Exit Revenue Recovery Price]]+ExitPrices[[#This Row],[2019/20 Exit Firm Price]]</f>
        <v>3.2654191045578831E-2</v>
      </c>
      <c r="K200" s="9">
        <v>1.1167845949051231E-2</v>
      </c>
      <c r="L200" s="9">
        <v>1.0051061354146107E-2</v>
      </c>
      <c r="M200" s="9">
        <v>2.299683524600241E-2</v>
      </c>
      <c r="N200" s="9">
        <f>ExitPrices[[#This Row],[2020/21 Exit Revenue Recovery Price]]+ExitPrices[[#This Row],[2020/21 Exit Firm Price]]</f>
        <v>3.4164681195053642E-2</v>
      </c>
      <c r="O200" s="9">
        <v>1.7462966308100718E-2</v>
      </c>
      <c r="P200" s="9">
        <v>1.5716669677290646E-2</v>
      </c>
      <c r="Q200" s="9">
        <v>-6.9216174483733745E-9</v>
      </c>
      <c r="R200" s="9">
        <f>ExitPrices[[#This Row],[2021/22 Exit Revenue Recovery Price]]+ExitPrices[[#This Row],[2021/22 Exit Firm Price]]</f>
        <v>1.7462959386483269E-2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2.190665524042993E-2</v>
      </c>
      <c r="J201" s="9">
        <f>ExitPrices[[#This Row],[2019/20 Exit Revenue Recovery Price]]+ExitPrices[[#This Row],[2019/20 Exit Firm Price]]</f>
        <v>3.0734539147618194E-2</v>
      </c>
      <c r="K201" s="9">
        <v>9.1731211059892896E-3</v>
      </c>
      <c r="L201" s="9">
        <v>8.2558089953903603E-3</v>
      </c>
      <c r="M201" s="9">
        <v>2.299683524600241E-2</v>
      </c>
      <c r="N201" s="9">
        <f>ExitPrices[[#This Row],[2020/21 Exit Revenue Recovery Price]]+ExitPrices[[#This Row],[2020/21 Exit Firm Price]]</f>
        <v>3.2169956351991699E-2</v>
      </c>
      <c r="O201" s="9">
        <v>1.5591997615473583E-2</v>
      </c>
      <c r="P201" s="9">
        <v>1.4032797853926225E-2</v>
      </c>
      <c r="Q201" s="9">
        <v>-5.7380258205410504E-7</v>
      </c>
      <c r="R201" s="9">
        <f>ExitPrices[[#This Row],[2021/22 Exit Revenue Recovery Price]]+ExitPrices[[#This Row],[2021/22 Exit Firm Price]]</f>
        <v>1.5591423812891528E-2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2.190665524042993E-2</v>
      </c>
      <c r="J202" s="9">
        <f>ExitPrices[[#This Row],[2019/20 Exit Revenue Recovery Price]]+ExitPrices[[#This Row],[2019/20 Exit Firm Price]]</f>
        <v>3.2386720573641545E-2</v>
      </c>
      <c r="K202" s="9">
        <v>1.0889915353548156E-2</v>
      </c>
      <c r="L202" s="9">
        <v>9.8009238181933408E-3</v>
      </c>
      <c r="M202" s="9">
        <v>2.299683524600241E-2</v>
      </c>
      <c r="N202" s="9">
        <f>ExitPrices[[#This Row],[2020/21 Exit Revenue Recovery Price]]+ExitPrices[[#This Row],[2020/21 Exit Firm Price]]</f>
        <v>3.3886750599550569E-2</v>
      </c>
      <c r="O202" s="9">
        <v>2.138865415563113E-2</v>
      </c>
      <c r="P202" s="9">
        <v>1.9249788740068018E-2</v>
      </c>
      <c r="Q202" s="9">
        <v>0</v>
      </c>
      <c r="R202" s="9">
        <f>ExitPrices[[#This Row],[2021/22 Exit Revenue Recovery Price]]+ExitPrices[[#This Row],[2021/22 Exit Firm Price]]</f>
        <v>2.138865415563113E-2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2.190665524042993E-2</v>
      </c>
      <c r="J203" s="9">
        <f>ExitPrices[[#This Row],[2019/20 Exit Revenue Recovery Price]]+ExitPrices[[#This Row],[2019/20 Exit Firm Price]]</f>
        <v>3.1412026559227139E-2</v>
      </c>
      <c r="K203" s="9">
        <v>9.8771034124865102E-3</v>
      </c>
      <c r="L203" s="9">
        <v>8.8893930712378583E-3</v>
      </c>
      <c r="M203" s="9">
        <v>2.299683524600241E-2</v>
      </c>
      <c r="N203" s="9">
        <f>ExitPrices[[#This Row],[2020/21 Exit Revenue Recovery Price]]+ExitPrices[[#This Row],[2020/21 Exit Firm Price]]</f>
        <v>3.2873938658488921E-2</v>
      </c>
      <c r="O203" s="9">
        <v>1.9857026502844877E-2</v>
      </c>
      <c r="P203" s="9">
        <v>1.7871323852560388E-2</v>
      </c>
      <c r="Q203" s="9">
        <v>-9.6587775589457058E-7</v>
      </c>
      <c r="R203" s="9">
        <f>ExitPrices[[#This Row],[2021/22 Exit Revenue Recovery Price]]+ExitPrices[[#This Row],[2021/22 Exit Firm Price]]</f>
        <v>1.9856060625088982E-2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2.190665524042993E-2</v>
      </c>
      <c r="J204" s="9">
        <f>ExitPrices[[#This Row],[2019/20 Exit Revenue Recovery Price]]+ExitPrices[[#This Row],[2019/20 Exit Firm Price]]</f>
        <v>3.9232478979118288E-2</v>
      </c>
      <c r="K204" s="9">
        <v>1.8003394821107611E-2</v>
      </c>
      <c r="L204" s="9">
        <v>1.6203055338996849E-2</v>
      </c>
      <c r="M204" s="9">
        <v>2.299683524600241E-2</v>
      </c>
      <c r="N204" s="9">
        <f>ExitPrices[[#This Row],[2020/21 Exit Revenue Recovery Price]]+ExitPrices[[#This Row],[2020/21 Exit Firm Price]]</f>
        <v>4.1000230067110024E-2</v>
      </c>
      <c r="O204" s="9">
        <v>3.4521395082124887E-2</v>
      </c>
      <c r="P204" s="9">
        <v>3.1069255573912397E-2</v>
      </c>
      <c r="Q204" s="9">
        <v>0</v>
      </c>
      <c r="R204" s="9">
        <f>ExitPrices[[#This Row],[2021/22 Exit Revenue Recovery Price]]+ExitPrices[[#This Row],[2021/22 Exit Firm Price]]</f>
        <v>3.4521395082124887E-2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2.190665524042993E-2</v>
      </c>
      <c r="J205" s="9">
        <f>ExitPrices[[#This Row],[2019/20 Exit Revenue Recovery Price]]+ExitPrices[[#This Row],[2019/20 Exit Firm Price]]</f>
        <v>3.0391755138019033E-2</v>
      </c>
      <c r="K205" s="9">
        <v>8.8169316424317416E-3</v>
      </c>
      <c r="L205" s="9">
        <v>7.9352384781885676E-3</v>
      </c>
      <c r="M205" s="9">
        <v>2.299683524600241E-2</v>
      </c>
      <c r="N205" s="9">
        <f>ExitPrices[[#This Row],[2020/21 Exit Revenue Recovery Price]]+ExitPrices[[#This Row],[2020/21 Exit Firm Price]]</f>
        <v>3.1813766888434153E-2</v>
      </c>
      <c r="O205" s="9">
        <v>1.5590405325041306E-2</v>
      </c>
      <c r="P205" s="9">
        <v>1.4031364792537176E-2</v>
      </c>
      <c r="Q205" s="9">
        <v>-8.3496291605629694E-9</v>
      </c>
      <c r="R205" s="9">
        <f>ExitPrices[[#This Row],[2021/22 Exit Revenue Recovery Price]]+ExitPrices[[#This Row],[2021/22 Exit Firm Price]]</f>
        <v>1.5590396975412146E-2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2.190665524042993E-2</v>
      </c>
      <c r="J206" s="9">
        <f>ExitPrices[[#This Row],[2019/20 Exit Revenue Recovery Price]]+ExitPrices[[#This Row],[2019/20 Exit Firm Price]]</f>
        <v>3.229157401444871E-2</v>
      </c>
      <c r="K206" s="9">
        <v>1.0791047842435619E-2</v>
      </c>
      <c r="L206" s="9">
        <v>9.7119430581920577E-3</v>
      </c>
      <c r="M206" s="9">
        <v>2.299683524600241E-2</v>
      </c>
      <c r="N206" s="9">
        <f>ExitPrices[[#This Row],[2020/21 Exit Revenue Recovery Price]]+ExitPrices[[#This Row],[2020/21 Exit Firm Price]]</f>
        <v>3.3787883088438025E-2</v>
      </c>
      <c r="O206" s="9">
        <v>2.1224539875441879E-2</v>
      </c>
      <c r="P206" s="9">
        <v>1.9102085887897691E-2</v>
      </c>
      <c r="Q206" s="9">
        <v>-2.5989101160100141E-6</v>
      </c>
      <c r="R206" s="9">
        <f>ExitPrices[[#This Row],[2021/22 Exit Revenue Recovery Price]]+ExitPrices[[#This Row],[2021/22 Exit Firm Price]]</f>
        <v>2.1221940965325869E-2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2.190665524042993E-2</v>
      </c>
      <c r="J207" s="9">
        <f>ExitPrices[[#This Row],[2019/20 Exit Revenue Recovery Price]]+ExitPrices[[#This Row],[2019/20 Exit Firm Price]]</f>
        <v>3.0610497279351227E-2</v>
      </c>
      <c r="K207" s="9">
        <v>9.0442282601171826E-3</v>
      </c>
      <c r="L207" s="9">
        <v>8.1398054341054651E-3</v>
      </c>
      <c r="M207" s="9">
        <v>2.299683524600241E-2</v>
      </c>
      <c r="N207" s="9">
        <f>ExitPrices[[#This Row],[2020/21 Exit Revenue Recovery Price]]+ExitPrices[[#This Row],[2020/21 Exit Firm Price]]</f>
        <v>3.2041063506119592E-2</v>
      </c>
      <c r="O207" s="9">
        <v>1.6010538797994085E-2</v>
      </c>
      <c r="P207" s="9">
        <v>1.4409484918194677E-2</v>
      </c>
      <c r="Q207" s="9">
        <v>-1.3217874283045718E-6</v>
      </c>
      <c r="R207" s="9">
        <f>ExitPrices[[#This Row],[2021/22 Exit Revenue Recovery Price]]+ExitPrices[[#This Row],[2021/22 Exit Firm Price]]</f>
        <v>1.600921701056578E-2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2.190665524042993E-2</v>
      </c>
      <c r="J208" s="9">
        <f>ExitPrices[[#This Row],[2019/20 Exit Revenue Recovery Price]]+ExitPrices[[#This Row],[2019/20 Exit Firm Price]]</f>
        <v>3.0990248376828247E-2</v>
      </c>
      <c r="K208" s="9">
        <v>9.4388305049940696E-3</v>
      </c>
      <c r="L208" s="9">
        <v>8.4949474544946616E-3</v>
      </c>
      <c r="M208" s="9">
        <v>2.299683524600241E-2</v>
      </c>
      <c r="N208" s="9">
        <f>ExitPrices[[#This Row],[2020/21 Exit Revenue Recovery Price]]+ExitPrices[[#This Row],[2020/21 Exit Firm Price]]</f>
        <v>3.2435665750996476E-2</v>
      </c>
      <c r="O208" s="9">
        <v>1.7897632529306387E-2</v>
      </c>
      <c r="P208" s="9">
        <v>1.6107869276375749E-2</v>
      </c>
      <c r="Q208" s="9">
        <v>-1.977195565949047E-7</v>
      </c>
      <c r="R208" s="9">
        <f>ExitPrices[[#This Row],[2021/22 Exit Revenue Recovery Price]]+ExitPrices[[#This Row],[2021/22 Exit Firm Price]]</f>
        <v>1.7897434809749792E-2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2.190665524042993E-2</v>
      </c>
      <c r="J209" s="9">
        <f>ExitPrices[[#This Row],[2019/20 Exit Revenue Recovery Price]]+ExitPrices[[#This Row],[2019/20 Exit Firm Price]]</f>
        <v>3.3453869190897288E-2</v>
      </c>
      <c r="K209" s="9">
        <v>1.1998797573465546E-2</v>
      </c>
      <c r="L209" s="9">
        <v>1.0798917816118992E-2</v>
      </c>
      <c r="M209" s="9">
        <v>2.299683524600241E-2</v>
      </c>
      <c r="N209" s="9">
        <f>ExitPrices[[#This Row],[2020/21 Exit Revenue Recovery Price]]+ExitPrices[[#This Row],[2020/21 Exit Firm Price]]</f>
        <v>3.4995632819467958E-2</v>
      </c>
      <c r="O209" s="9">
        <v>2.3387721510091945E-2</v>
      </c>
      <c r="P209" s="9">
        <v>2.104894935908275E-2</v>
      </c>
      <c r="Q209" s="9">
        <v>-9.1803405553755808E-9</v>
      </c>
      <c r="R209" s="9">
        <f>ExitPrices[[#This Row],[2021/22 Exit Revenue Recovery Price]]+ExitPrices[[#This Row],[2021/22 Exit Firm Price]]</f>
        <v>2.3387712329751391E-2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2.190665524042993E-2</v>
      </c>
      <c r="J210" s="9">
        <f>ExitPrices[[#This Row],[2019/20 Exit Revenue Recovery Price]]+ExitPrices[[#This Row],[2019/20 Exit Firm Price]]</f>
        <v>3.3453869190897288E-2</v>
      </c>
      <c r="K210" s="9">
        <v>1.199879757346555E-2</v>
      </c>
      <c r="L210" s="9">
        <v>1.0798917816118993E-2</v>
      </c>
      <c r="M210" s="9">
        <v>2.299683524600241E-2</v>
      </c>
      <c r="N210" s="9">
        <f>ExitPrices[[#This Row],[2020/21 Exit Revenue Recovery Price]]+ExitPrices[[#This Row],[2020/21 Exit Firm Price]]</f>
        <v>3.4995632819467958E-2</v>
      </c>
      <c r="O210" s="9">
        <v>2.3387721510091948E-2</v>
      </c>
      <c r="P210" s="9">
        <v>2.104894935908275E-2</v>
      </c>
      <c r="Q210" s="9">
        <v>-1.7919073550243796E-8</v>
      </c>
      <c r="R210" s="9">
        <f>ExitPrices[[#This Row],[2021/22 Exit Revenue Recovery Price]]+ExitPrices[[#This Row],[2021/22 Exit Firm Price]]</f>
        <v>2.3387703591018397E-2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2.190665524042993E-2</v>
      </c>
      <c r="J211" s="9">
        <f>ExitPrices[[#This Row],[2019/20 Exit Revenue Recovery Price]]+ExitPrices[[#This Row],[2019/20 Exit Firm Price]]</f>
        <v>3.3453869190897295E-2</v>
      </c>
      <c r="K211" s="9">
        <v>1.199879757346555E-2</v>
      </c>
      <c r="L211" s="9">
        <v>1.0798917816118993E-2</v>
      </c>
      <c r="M211" s="9">
        <v>2.299683524600241E-2</v>
      </c>
      <c r="N211" s="9">
        <f>ExitPrices[[#This Row],[2020/21 Exit Revenue Recovery Price]]+ExitPrices[[#This Row],[2020/21 Exit Firm Price]]</f>
        <v>3.4995632819467958E-2</v>
      </c>
      <c r="O211" s="9">
        <v>2.3387721510091955E-2</v>
      </c>
      <c r="P211" s="9">
        <v>2.1048949359082761E-2</v>
      </c>
      <c r="Q211" s="9">
        <v>-7.711483505358113E-7</v>
      </c>
      <c r="R211" s="9">
        <f>ExitPrices[[#This Row],[2021/22 Exit Revenue Recovery Price]]+ExitPrices[[#This Row],[2021/22 Exit Firm Price]]</f>
        <v>2.3386950361741418E-2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2.190665524042993E-2</v>
      </c>
      <c r="J212" s="9">
        <f>ExitPrices[[#This Row],[2019/20 Exit Revenue Recovery Price]]+ExitPrices[[#This Row],[2019/20 Exit Firm Price]]</f>
        <v>3.3220311155054492E-2</v>
      </c>
      <c r="K212" s="9">
        <v>1.1756105647451607E-2</v>
      </c>
      <c r="L212" s="9">
        <v>1.0580495082706446E-2</v>
      </c>
      <c r="M212" s="9">
        <v>2.299683524600241E-2</v>
      </c>
      <c r="N212" s="9">
        <f>ExitPrices[[#This Row],[2020/21 Exit Revenue Recovery Price]]+ExitPrices[[#This Row],[2020/21 Exit Firm Price]]</f>
        <v>3.4752940893454015E-2</v>
      </c>
      <c r="O212" s="9">
        <v>1.902812826348188E-2</v>
      </c>
      <c r="P212" s="9">
        <v>1.7125315437133692E-2</v>
      </c>
      <c r="Q212" s="9">
        <v>-1.7127441575248504E-7</v>
      </c>
      <c r="R212" s="9">
        <f>ExitPrices[[#This Row],[2021/22 Exit Revenue Recovery Price]]+ExitPrices[[#This Row],[2021/22 Exit Firm Price]]</f>
        <v>1.9027956989066126E-2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2.190665524042993E-2</v>
      </c>
      <c r="J213" s="9">
        <f>ExitPrices[[#This Row],[2019/20 Exit Revenue Recovery Price]]+ExitPrices[[#This Row],[2019/20 Exit Firm Price]]</f>
        <v>3.2894374639149945E-2</v>
      </c>
      <c r="K213" s="9">
        <v>1.1417422542339399E-2</v>
      </c>
      <c r="L213" s="9">
        <v>1.027568028810546E-2</v>
      </c>
      <c r="M213" s="9">
        <v>2.299683524600241E-2</v>
      </c>
      <c r="N213" s="9">
        <f>ExitPrices[[#This Row],[2020/21 Exit Revenue Recovery Price]]+ExitPrices[[#This Row],[2020/21 Exit Firm Price]]</f>
        <v>3.4414257788341812E-2</v>
      </c>
      <c r="O213" s="9">
        <v>2.2050654261633513E-2</v>
      </c>
      <c r="P213" s="9">
        <v>1.9845588835470163E-2</v>
      </c>
      <c r="Q213" s="9">
        <v>-1.9236891466343321E-6</v>
      </c>
      <c r="R213" s="9">
        <f>ExitPrices[[#This Row],[2021/22 Exit Revenue Recovery Price]]+ExitPrices[[#This Row],[2021/22 Exit Firm Price]]</f>
        <v>2.204873057248688E-2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2.190665524042993E-2</v>
      </c>
      <c r="J214" s="9">
        <f>ExitPrices[[#This Row],[2019/20 Exit Revenue Recovery Price]]+ExitPrices[[#This Row],[2019/20 Exit Firm Price]]</f>
        <v>3.2043309840168295E-2</v>
      </c>
      <c r="K214" s="9">
        <v>1.0533074656460863E-2</v>
      </c>
      <c r="L214" s="9">
        <v>9.4797671908147755E-3</v>
      </c>
      <c r="M214" s="9">
        <v>2.299683524600241E-2</v>
      </c>
      <c r="N214" s="9">
        <f>ExitPrices[[#This Row],[2020/21 Exit Revenue Recovery Price]]+ExitPrices[[#This Row],[2020/21 Exit Firm Price]]</f>
        <v>3.3529909902463274E-2</v>
      </c>
      <c r="O214" s="9">
        <v>2.0475395607975951E-2</v>
      </c>
      <c r="P214" s="9">
        <v>1.8427856047178358E-2</v>
      </c>
      <c r="Q214" s="9">
        <v>0</v>
      </c>
      <c r="R214" s="9">
        <f>ExitPrices[[#This Row],[2021/22 Exit Revenue Recovery Price]]+ExitPrices[[#This Row],[2021/22 Exit Firm Price]]</f>
        <v>2.0475395607975951E-2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2.190665524042993E-2</v>
      </c>
      <c r="J215" s="9">
        <f>ExitPrices[[#This Row],[2019/20 Exit Revenue Recovery Price]]+ExitPrices[[#This Row],[2019/20 Exit Firm Price]]</f>
        <v>3.5502914185242887E-2</v>
      </c>
      <c r="K215" s="9">
        <v>1.4127975764113052E-2</v>
      </c>
      <c r="L215" s="9">
        <v>1.2715178187701745E-2</v>
      </c>
      <c r="M215" s="9">
        <v>2.299683524600241E-2</v>
      </c>
      <c r="N215" s="9">
        <f>ExitPrices[[#This Row],[2020/21 Exit Revenue Recovery Price]]+ExitPrices[[#This Row],[2020/21 Exit Firm Price]]</f>
        <v>3.7124811010115458E-2</v>
      </c>
      <c r="O215" s="9">
        <v>2.6508088876926045E-2</v>
      </c>
      <c r="P215" s="9">
        <v>2.385727998923344E-2</v>
      </c>
      <c r="Q215" s="9">
        <v>-1.4538409843236615E-9</v>
      </c>
      <c r="R215" s="9">
        <f>ExitPrices[[#This Row],[2021/22 Exit Revenue Recovery Price]]+ExitPrices[[#This Row],[2021/22 Exit Firm Price]]</f>
        <v>2.650808742308506E-2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2.190665524042993E-2</v>
      </c>
      <c r="J216" s="9">
        <f>ExitPrices[[#This Row],[2019/20 Exit Revenue Recovery Price]]+ExitPrices[[#This Row],[2019/20 Exit Firm Price]]</f>
        <v>3.5502914185242887E-2</v>
      </c>
      <c r="K216" s="9">
        <v>1.4127975764113052E-2</v>
      </c>
      <c r="L216" s="9">
        <v>1.2715178187701745E-2</v>
      </c>
      <c r="M216" s="9">
        <v>2.299683524600241E-2</v>
      </c>
      <c r="N216" s="9">
        <f>ExitPrices[[#This Row],[2020/21 Exit Revenue Recovery Price]]+ExitPrices[[#This Row],[2020/21 Exit Firm Price]]</f>
        <v>3.7124811010115458E-2</v>
      </c>
      <c r="O216" s="9">
        <v>2.6508088876926038E-2</v>
      </c>
      <c r="P216" s="9">
        <v>2.3857279989233433E-2</v>
      </c>
      <c r="Q216" s="9">
        <v>-6.1928413976928401E-7</v>
      </c>
      <c r="R216" s="9">
        <f>ExitPrices[[#This Row],[2021/22 Exit Revenue Recovery Price]]+ExitPrices[[#This Row],[2021/22 Exit Firm Price]]</f>
        <v>2.650746959278627E-2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2.190665524042993E-2</v>
      </c>
      <c r="J217" s="9">
        <f>ExitPrices[[#This Row],[2019/20 Exit Revenue Recovery Price]]+ExitPrices[[#This Row],[2019/20 Exit Firm Price]]</f>
        <v>3.5502914185242894E-2</v>
      </c>
      <c r="K217" s="9">
        <v>1.4127975764113053E-2</v>
      </c>
      <c r="L217" s="9">
        <v>1.2715178187701747E-2</v>
      </c>
      <c r="M217" s="9">
        <v>2.299683524600241E-2</v>
      </c>
      <c r="N217" s="9">
        <f>ExitPrices[[#This Row],[2020/21 Exit Revenue Recovery Price]]+ExitPrices[[#This Row],[2020/21 Exit Firm Price]]</f>
        <v>3.7124811010115465E-2</v>
      </c>
      <c r="O217" s="9">
        <v>2.6508088876926038E-2</v>
      </c>
      <c r="P217" s="9">
        <v>2.3857279989233433E-2</v>
      </c>
      <c r="Q217" s="9">
        <v>-7.7120034203053818E-8</v>
      </c>
      <c r="R217" s="9">
        <f>ExitPrices[[#This Row],[2021/22 Exit Revenue Recovery Price]]+ExitPrices[[#This Row],[2021/22 Exit Firm Price]]</f>
        <v>2.6508011756891835E-2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2.190665524042993E-2</v>
      </c>
      <c r="J218" s="9">
        <f>ExitPrices[[#This Row],[2019/20 Exit Revenue Recovery Price]]+ExitPrices[[#This Row],[2019/20 Exit Firm Price]]</f>
        <v>3.0622053300906626E-2</v>
      </c>
      <c r="K218" s="9">
        <v>9.0562362097397174E-3</v>
      </c>
      <c r="L218" s="9">
        <v>8.150612588765746E-3</v>
      </c>
      <c r="M218" s="9">
        <v>2.299683524600241E-2</v>
      </c>
      <c r="N218" s="9">
        <f>ExitPrices[[#This Row],[2020/21 Exit Revenue Recovery Price]]+ExitPrices[[#This Row],[2020/21 Exit Firm Price]]</f>
        <v>3.2053071455742127E-2</v>
      </c>
      <c r="O218" s="9">
        <v>1.6849915990378665E-2</v>
      </c>
      <c r="P218" s="9">
        <v>1.5164924391340796E-2</v>
      </c>
      <c r="Q218" s="9">
        <v>-9.1852422264190884E-7</v>
      </c>
      <c r="R218" s="9">
        <f>ExitPrices[[#This Row],[2021/22 Exit Revenue Recovery Price]]+ExitPrices[[#This Row],[2021/22 Exit Firm Price]]</f>
        <v>1.6848997466156021E-2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2.190665524042993E-2</v>
      </c>
      <c r="J219" s="9">
        <f>ExitPrices[[#This Row],[2019/20 Exit Revenue Recovery Price]]+ExitPrices[[#This Row],[2019/20 Exit Firm Price]]</f>
        <v>3.220238978544674E-2</v>
      </c>
      <c r="K219" s="9">
        <v>1.0698375833834196E-2</v>
      </c>
      <c r="L219" s="9">
        <v>9.6285382504507772E-3</v>
      </c>
      <c r="M219" s="9">
        <v>2.299683524600241E-2</v>
      </c>
      <c r="N219" s="9">
        <f>ExitPrices[[#This Row],[2020/21 Exit Revenue Recovery Price]]+ExitPrices[[#This Row],[2020/21 Exit Firm Price]]</f>
        <v>3.3695211079836605E-2</v>
      </c>
      <c r="O219" s="9">
        <v>1.9981392454890275E-2</v>
      </c>
      <c r="P219" s="9">
        <v>1.7983253209401247E-2</v>
      </c>
      <c r="Q219" s="9">
        <v>0</v>
      </c>
      <c r="R219" s="9">
        <f>ExitPrices[[#This Row],[2021/22 Exit Revenue Recovery Price]]+ExitPrices[[#This Row],[2021/22 Exit Firm Price]]</f>
        <v>1.9981392454890275E-2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2.190665524042993E-2</v>
      </c>
      <c r="J220" s="9">
        <f>ExitPrices[[#This Row],[2019/20 Exit Revenue Recovery Price]]+ExitPrices[[#This Row],[2019/20 Exit Firm Price]]</f>
        <v>3.3077654788413804E-2</v>
      </c>
      <c r="K220" s="9">
        <v>1.1607870335173668E-2</v>
      </c>
      <c r="L220" s="9">
        <v>1.0447083301656302E-2</v>
      </c>
      <c r="M220" s="9">
        <v>2.299683524600241E-2</v>
      </c>
      <c r="N220" s="9">
        <f>ExitPrices[[#This Row],[2020/21 Exit Revenue Recovery Price]]+ExitPrices[[#This Row],[2020/21 Exit Firm Price]]</f>
        <v>3.4604705581176079E-2</v>
      </c>
      <c r="O220" s="9">
        <v>2.1609853874748865E-2</v>
      </c>
      <c r="P220" s="9">
        <v>1.9448868487273979E-2</v>
      </c>
      <c r="Q220" s="9">
        <v>-6.1852937949644817E-7</v>
      </c>
      <c r="R220" s="9">
        <f>ExitPrices[[#This Row],[2021/22 Exit Revenue Recovery Price]]+ExitPrices[[#This Row],[2021/22 Exit Firm Price]]</f>
        <v>2.1609235345369369E-2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2.190665524042993E-2</v>
      </c>
      <c r="J221" s="9">
        <f>ExitPrices[[#This Row],[2019/20 Exit Revenue Recovery Price]]+ExitPrices[[#This Row],[2019/20 Exit Firm Price]]</f>
        <v>3.2227059244580351E-2</v>
      </c>
      <c r="K221" s="9">
        <v>1.0724010055877786E-2</v>
      </c>
      <c r="L221" s="9">
        <v>9.6516090502900068E-3</v>
      </c>
      <c r="M221" s="9">
        <v>2.299683524600241E-2</v>
      </c>
      <c r="N221" s="9">
        <f>ExitPrices[[#This Row],[2020/21 Exit Revenue Recovery Price]]+ExitPrices[[#This Row],[2020/21 Exit Firm Price]]</f>
        <v>3.3720845301880194E-2</v>
      </c>
      <c r="O221" s="9">
        <v>1.6553359026047414E-2</v>
      </c>
      <c r="P221" s="9">
        <v>1.4898023123442673E-2</v>
      </c>
      <c r="Q221" s="9">
        <v>-1.0180600568460414E-10</v>
      </c>
      <c r="R221" s="9">
        <f>ExitPrices[[#This Row],[2021/22 Exit Revenue Recovery Price]]+ExitPrices[[#This Row],[2021/22 Exit Firm Price]]</f>
        <v>1.655335892424141E-2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499984740745262"/>
  </sheetPr>
  <dimension ref="A1:L29"/>
  <sheetViews>
    <sheetView workbookViewId="0"/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2824497.1953519871</v>
      </c>
      <c r="D5" s="8">
        <v>2625715.70497867</v>
      </c>
      <c r="E5" s="8">
        <v>12597978.28581034</v>
      </c>
      <c r="H5" s="6" t="s">
        <v>54</v>
      </c>
      <c r="I5" s="8">
        <v>39875804.109302476</v>
      </c>
      <c r="J5" s="8">
        <v>35249521.928756416</v>
      </c>
      <c r="K5" s="8">
        <v>39682121.997678719</v>
      </c>
      <c r="L5" s="8">
        <v>12597978.285810418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15022564.69341067</v>
      </c>
      <c r="H6" s="6" t="s">
        <v>55</v>
      </c>
      <c r="I6" s="8">
        <v>51686236.641914167</v>
      </c>
      <c r="J6" s="8">
        <v>45792505.967997856</v>
      </c>
      <c r="K6" s="8">
        <v>48689265.848727964</v>
      </c>
      <c r="L6" s="8">
        <v>15022564.693410799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1449465.6928912064</v>
      </c>
      <c r="K7" s="8">
        <v>1519013.0250306302</v>
      </c>
      <c r="L7" s="8">
        <v>4.3315748726837256E-9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805190.61636225181</v>
      </c>
      <c r="H8" s="6" t="s">
        <v>58</v>
      </c>
      <c r="I8" s="8">
        <v>0</v>
      </c>
      <c r="J8" s="8">
        <v>0</v>
      </c>
      <c r="K8" s="8">
        <v>0</v>
      </c>
      <c r="L8" s="8">
        <v>805190.61636225181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2832608.3822336006</v>
      </c>
      <c r="H9" s="6" t="s">
        <v>56</v>
      </c>
      <c r="I9" s="8">
        <v>3120794.8310000002</v>
      </c>
      <c r="J9" s="8">
        <v>2962429.715120967</v>
      </c>
      <c r="K9" s="8">
        <v>3245326.3720246088</v>
      </c>
      <c r="L9" s="8">
        <v>2832608.3822336085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45267951.080822781</v>
      </c>
      <c r="H14" s="6" t="s">
        <v>63</v>
      </c>
      <c r="I14" s="8">
        <v>109100873.88495882</v>
      </c>
      <c r="J14" s="8">
        <v>91601278.637316436</v>
      </c>
      <c r="K14" s="8">
        <v>100590496.03669597</v>
      </c>
      <c r="L14" s="8">
        <v>45267951.080823056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71191.351957828389</v>
      </c>
      <c r="K22" s="8">
        <v>74607.209693784709</v>
      </c>
      <c r="L22" s="8">
        <v>2.1274782342575835E-10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20703507.310822617</v>
      </c>
      <c r="K23" s="8">
        <v>21696889.704389106</v>
      </c>
      <c r="L23" s="8">
        <v>6.1870241209437259E-8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270516305.38568628</v>
      </c>
      <c r="H26" s="6" t="s">
        <v>75</v>
      </c>
      <c r="I26" s="8">
        <v>174922461.39901033</v>
      </c>
      <c r="J26" s="8">
        <v>192716971.82072514</v>
      </c>
      <c r="K26" s="8">
        <v>196417272.88051832</v>
      </c>
      <c r="L26" s="8">
        <v>270516305.38568664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22515517.232094444</v>
      </c>
      <c r="H27" s="6" t="s">
        <v>76</v>
      </c>
      <c r="I27" s="8">
        <v>28988434.470129699</v>
      </c>
      <c r="J27" s="8">
        <v>28000164.322022714</v>
      </c>
      <c r="K27" s="8">
        <v>30130497.754786517</v>
      </c>
      <c r="L27" s="8">
        <v>22515517.232094515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7927533.3331794571</v>
      </c>
      <c r="H28" s="6" t="s">
        <v>77</v>
      </c>
      <c r="I28" s="8">
        <v>11050513.991195058</v>
      </c>
      <c r="J28" s="8">
        <v>10679798.147823902</v>
      </c>
      <c r="K28" s="8">
        <v>11274120.236137412</v>
      </c>
      <c r="L28" s="8">
        <v>7927533.3331794832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6551.0924602396763</v>
      </c>
      <c r="H29" s="6" t="s">
        <v>78</v>
      </c>
      <c r="I29" s="8">
        <v>6309.4289042399996</v>
      </c>
      <c r="J29" s="8">
        <v>7281.5796588165113</v>
      </c>
      <c r="K29" s="8">
        <v>7431.4725556681751</v>
      </c>
      <c r="L29" s="8">
        <v>6551.0924602396917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79998168889431442"/>
  </sheetPr>
  <dimension ref="A1:Q27"/>
  <sheetViews>
    <sheetView workbookViewId="0">
      <selection activeCell="C2" sqref="C2:E27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2824497.1953519871</v>
      </c>
      <c r="G3" s="4">
        <v>32425024.733404431</v>
      </c>
      <c r="H3" s="4">
        <v>35249521.928756416</v>
      </c>
      <c r="I3" s="4">
        <v>2625715.70497867</v>
      </c>
      <c r="J3" s="4">
        <v>37056406.292700052</v>
      </c>
      <c r="K3" s="4">
        <v>39682121.997678719</v>
      </c>
      <c r="L3" s="4">
        <v>12597978.28581034</v>
      </c>
      <c r="M3" s="4">
        <v>7.8992459387747643E-8</v>
      </c>
      <c r="N3" s="4">
        <v>12597978.285810418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42770151.970691353</v>
      </c>
      <c r="H4" s="4">
        <v>45792505.967997856</v>
      </c>
      <c r="I4" s="4">
        <v>3866943.9099250762</v>
      </c>
      <c r="J4" s="4">
        <v>44822321.93880289</v>
      </c>
      <c r="K4" s="4">
        <v>48689265.848727964</v>
      </c>
      <c r="L4" s="4">
        <v>15022564.69341067</v>
      </c>
      <c r="M4" s="4">
        <v>1.2781407416934037E-7</v>
      </c>
      <c r="N4" s="4">
        <v>15022564.693410799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2620790.9363975413</v>
      </c>
      <c r="H5" s="4">
        <v>2962429.715120967</v>
      </c>
      <c r="I5" s="4">
        <v>498786.32778991386</v>
      </c>
      <c r="J5" s="4">
        <v>2746540.0442346949</v>
      </c>
      <c r="K5" s="4">
        <v>3245326.3720246088</v>
      </c>
      <c r="L5" s="4">
        <v>2832608.3822336006</v>
      </c>
      <c r="M5" s="4">
        <v>7.8319564390744847E-9</v>
      </c>
      <c r="N5" s="4">
        <v>2832608.3822336085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1449465.6928912064</v>
      </c>
      <c r="H6" s="4">
        <v>1449465.6928912064</v>
      </c>
      <c r="I6" s="4">
        <v>0</v>
      </c>
      <c r="J6" s="4">
        <v>1519013.0250306302</v>
      </c>
      <c r="K6" s="4">
        <v>1519013.0250306302</v>
      </c>
      <c r="L6" s="4">
        <v>0</v>
      </c>
      <c r="M6" s="4">
        <v>4.3315748726837256E-9</v>
      </c>
      <c r="N6" s="4">
        <v>4.3315748726837256E-9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805190.61636225181</v>
      </c>
      <c r="M7" s="4">
        <v>0</v>
      </c>
      <c r="N7" s="4">
        <v>805190.61636225181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91601278.637316436</v>
      </c>
      <c r="H12" s="4">
        <v>91601278.637316436</v>
      </c>
      <c r="I12" s="4">
        <v>4594063.6671942361</v>
      </c>
      <c r="J12" s="4">
        <v>95996432.36950174</v>
      </c>
      <c r="K12" s="4">
        <v>100590496.03669597</v>
      </c>
      <c r="L12" s="4">
        <v>45267951.080822781</v>
      </c>
      <c r="M12" s="4">
        <v>2.7374072997868581E-7</v>
      </c>
      <c r="N12" s="4">
        <v>45267951.080823056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71191.351957828389</v>
      </c>
      <c r="H20" s="4">
        <v>71191.351957828389</v>
      </c>
      <c r="I20" s="4">
        <v>0</v>
      </c>
      <c r="J20" s="4">
        <v>74607.209693784709</v>
      </c>
      <c r="K20" s="4">
        <v>74607.209693784709</v>
      </c>
      <c r="L20" s="4">
        <v>0</v>
      </c>
      <c r="M20" s="4">
        <v>2.1274782342575835E-10</v>
      </c>
      <c r="N20" s="4">
        <v>2.1274782342575835E-10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20703507.310822617</v>
      </c>
      <c r="H21" s="4">
        <v>20703507.310822617</v>
      </c>
      <c r="I21" s="4">
        <v>0</v>
      </c>
      <c r="J21" s="4">
        <v>21696889.704389106</v>
      </c>
      <c r="K21" s="4">
        <v>21696889.704389106</v>
      </c>
      <c r="L21" s="4">
        <v>0</v>
      </c>
      <c r="M21" s="4">
        <v>6.1870241209437259E-8</v>
      </c>
      <c r="N21" s="4">
        <v>6.1870241209437259E-8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121035757.44933249</v>
      </c>
      <c r="H24" s="4">
        <v>192716971.82072514</v>
      </c>
      <c r="I24" s="4">
        <v>69574055.437231153</v>
      </c>
      <c r="J24" s="4">
        <v>126843217.44328716</v>
      </c>
      <c r="K24" s="4">
        <v>196417272.88051832</v>
      </c>
      <c r="L24" s="4">
        <v>270516305.38568628</v>
      </c>
      <c r="M24" s="4">
        <v>3.617025558004163E-7</v>
      </c>
      <c r="N24" s="4">
        <v>270516305.38568664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23854572.290225167</v>
      </c>
      <c r="H25" s="4">
        <v>28000164.322022714</v>
      </c>
      <c r="I25" s="4">
        <v>5131350.6945280051</v>
      </c>
      <c r="J25" s="4">
        <v>24999147.060258511</v>
      </c>
      <c r="K25" s="4">
        <v>30130497.754786517</v>
      </c>
      <c r="L25" s="4">
        <v>22515517.232094444</v>
      </c>
      <c r="M25" s="4">
        <v>7.1286865524117209E-8</v>
      </c>
      <c r="N25" s="4">
        <v>22515517.232094515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8728558.6134459861</v>
      </c>
      <c r="H26" s="4">
        <v>10679798.147823902</v>
      </c>
      <c r="I26" s="4">
        <v>2126753.5281190788</v>
      </c>
      <c r="J26" s="4">
        <v>9147366.7080183346</v>
      </c>
      <c r="K26" s="4">
        <v>11274120.236137412</v>
      </c>
      <c r="L26" s="4">
        <v>7927533.3331794571</v>
      </c>
      <c r="M26" s="4">
        <v>2.6084373952538624E-8</v>
      </c>
      <c r="N26" s="4">
        <v>7927533.3331794832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5295.6529388762583</v>
      </c>
      <c r="H27" s="4">
        <v>7281.5796588165113</v>
      </c>
      <c r="I27" s="4">
        <v>1881.7269979452394</v>
      </c>
      <c r="J27" s="4">
        <v>5549.7455577229357</v>
      </c>
      <c r="K27" s="4">
        <v>7431.4725556681751</v>
      </c>
      <c r="L27" s="4">
        <v>6551.0924602396763</v>
      </c>
      <c r="M27" s="4">
        <v>1.5825498538523767E-11</v>
      </c>
      <c r="N27" s="4">
        <v>6551.0924602396917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L224"/>
  <sheetViews>
    <sheetView workbookViewId="0"/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1827584.3532526158</v>
      </c>
      <c r="F4" s="8"/>
      <c r="H4" s="6" t="s">
        <v>79</v>
      </c>
      <c r="I4" s="8">
        <v>647819.94123800599</v>
      </c>
      <c r="J4" s="8">
        <v>2097319.0129526174</v>
      </c>
      <c r="K4" s="8">
        <v>2182754.7083445769</v>
      </c>
      <c r="L4" s="8">
        <v>1827584.353252247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2296822.7716627293</v>
      </c>
      <c r="F5" s="8"/>
      <c r="H5" s="6" t="s">
        <v>80</v>
      </c>
      <c r="I5" s="8">
        <v>3018237.6673142752</v>
      </c>
      <c r="J5" s="8">
        <v>3098118.3631145824</v>
      </c>
      <c r="K5" s="8">
        <v>3237191.6217501899</v>
      </c>
      <c r="L5" s="8">
        <v>2296822.7716616779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5272955.8662012368</v>
      </c>
      <c r="F6" s="8"/>
      <c r="H6" s="6" t="s">
        <v>81</v>
      </c>
      <c r="I6" s="8">
        <v>5635190.2756541949</v>
      </c>
      <c r="J6" s="8">
        <v>4025380.4071237007</v>
      </c>
      <c r="K6" s="8">
        <v>4192080.1702821972</v>
      </c>
      <c r="L6" s="8">
        <v>5272955.8662004219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5571557.4623737019</v>
      </c>
      <c r="F7" s="8"/>
      <c r="H7" s="6" t="s">
        <v>82</v>
      </c>
      <c r="I7" s="8">
        <v>5503169.5907825595</v>
      </c>
      <c r="J7" s="8">
        <v>3771814.3882557079</v>
      </c>
      <c r="K7" s="8">
        <v>3923991.4921433497</v>
      </c>
      <c r="L7" s="8">
        <v>5571557.4623730965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569920.67377303354</v>
      </c>
      <c r="F9" s="8"/>
      <c r="H9" s="6" t="s">
        <v>84</v>
      </c>
      <c r="I9" s="8">
        <v>139481.42801423749</v>
      </c>
      <c r="J9" s="8">
        <v>530649.43183542299</v>
      </c>
      <c r="K9" s="8">
        <v>551897.83652786375</v>
      </c>
      <c r="L9" s="8">
        <v>569920.67377295473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4464778.5716903461</v>
      </c>
      <c r="F10" s="8"/>
      <c r="H10" s="6" t="s">
        <v>85</v>
      </c>
      <c r="I10" s="8">
        <v>6687138.0446834862</v>
      </c>
      <c r="J10" s="8">
        <v>5033178.8949468909</v>
      </c>
      <c r="K10" s="8">
        <v>5254819.9990767036</v>
      </c>
      <c r="L10" s="8">
        <v>4464778.5716888066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256905.38221230227</v>
      </c>
      <c r="F11" s="8"/>
      <c r="H11" s="6" t="s">
        <v>86</v>
      </c>
      <c r="I11" s="8">
        <v>134687.81330750999</v>
      </c>
      <c r="J11" s="8">
        <v>265948.04882291495</v>
      </c>
      <c r="K11" s="8">
        <v>277232.10349493858</v>
      </c>
      <c r="L11" s="8">
        <v>256905.38221223775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616542.69750506664</v>
      </c>
      <c r="F12" s="8"/>
      <c r="H12" s="6" t="s">
        <v>87</v>
      </c>
      <c r="I12" s="8">
        <v>892221.5335040841</v>
      </c>
      <c r="J12" s="8">
        <v>560881.5330932613</v>
      </c>
      <c r="K12" s="8">
        <v>584783.48154299217</v>
      </c>
      <c r="L12" s="8">
        <v>616542.69750492647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1175995.1791116889</v>
      </c>
      <c r="F13" s="8"/>
      <c r="H13" s="6" t="s">
        <v>88</v>
      </c>
      <c r="I13" s="8">
        <v>1240322.9678257403</v>
      </c>
      <c r="J13" s="8">
        <v>569332.77992076019</v>
      </c>
      <c r="K13" s="8">
        <v>590016.43590649334</v>
      </c>
      <c r="L13" s="8">
        <v>1175995.1791116875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4541807.7509478787</v>
      </c>
      <c r="F14" s="8"/>
      <c r="H14" s="6" t="s">
        <v>89</v>
      </c>
      <c r="I14" s="8">
        <v>4763839.4023804925</v>
      </c>
      <c r="J14" s="8">
        <v>3529941.6481853309</v>
      </c>
      <c r="K14" s="8">
        <v>3676716.2232516175</v>
      </c>
      <c r="L14" s="8">
        <v>4541807.7509471402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2258258.0741450116</v>
      </c>
      <c r="F16" s="8"/>
      <c r="H16" s="6" t="s">
        <v>91</v>
      </c>
      <c r="I16" s="8">
        <v>2865768.8618480652</v>
      </c>
      <c r="J16" s="8">
        <v>1638878.2463609111</v>
      </c>
      <c r="K16" s="8">
        <v>1705061.8343004468</v>
      </c>
      <c r="L16" s="8">
        <v>2258258.0741447462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180908.22883707256</v>
      </c>
      <c r="F17" s="8"/>
      <c r="H17" s="6" t="s">
        <v>92</v>
      </c>
      <c r="I17" s="8">
        <v>68411.095595477993</v>
      </c>
      <c r="J17" s="8">
        <v>166876.81457410369</v>
      </c>
      <c r="K17" s="8">
        <v>173917.67065954459</v>
      </c>
      <c r="L17" s="8">
        <v>180908.22883703365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5328.9112951301013</v>
      </c>
      <c r="D19" s="8">
        <v>5522.182865477319</v>
      </c>
      <c r="E19" s="8">
        <v>10295.705255015842</v>
      </c>
      <c r="F19" s="8"/>
      <c r="H19" s="6" t="s">
        <v>94</v>
      </c>
      <c r="I19" s="8">
        <v>21984.427871559998</v>
      </c>
      <c r="J19" s="8">
        <v>35169.395190769043</v>
      </c>
      <c r="K19" s="8">
        <v>39832.791240583501</v>
      </c>
      <c r="L19" s="8">
        <v>10295.705255004821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813826.09105815459</v>
      </c>
      <c r="F20" s="8"/>
      <c r="H20" s="6" t="s">
        <v>95</v>
      </c>
      <c r="I20" s="8">
        <v>861911.85645636043</v>
      </c>
      <c r="J20" s="8">
        <v>1353557.3037476237</v>
      </c>
      <c r="K20" s="8">
        <v>1415231.8180092911</v>
      </c>
      <c r="L20" s="8">
        <v>813826.09105765913</v>
      </c>
    </row>
    <row r="21" spans="1:12" x14ac:dyDescent="0.25">
      <c r="A21" s="6" t="s">
        <v>96</v>
      </c>
      <c r="B21" s="8">
        <v>38975.511378231997</v>
      </c>
      <c r="C21" s="8">
        <v>4327065.7568527218</v>
      </c>
      <c r="D21" s="8">
        <v>4484001.9014995378</v>
      </c>
      <c r="E21" s="8">
        <v>8360092.9316163454</v>
      </c>
      <c r="F21" s="8"/>
      <c r="H21" s="6" t="s">
        <v>96</v>
      </c>
      <c r="I21" s="8">
        <v>17851313.290570233</v>
      </c>
      <c r="J21" s="8">
        <v>28557481.47999189</v>
      </c>
      <c r="K21" s="8">
        <v>32344150.133349858</v>
      </c>
      <c r="L21" s="8">
        <v>8360092.9316073954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65669.378443857844</v>
      </c>
      <c r="F22" s="8"/>
      <c r="H22" s="6" t="s">
        <v>97</v>
      </c>
      <c r="I22" s="8">
        <v>47057.826349369003</v>
      </c>
      <c r="J22" s="8">
        <v>76924.155519172607</v>
      </c>
      <c r="K22" s="8">
        <v>80221.798949439108</v>
      </c>
      <c r="L22" s="8">
        <v>65669.37844383785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1218769.7731516657</v>
      </c>
      <c r="F23" s="8"/>
      <c r="H23" s="6" t="s">
        <v>98</v>
      </c>
      <c r="I23" s="8">
        <v>384305.16207196953</v>
      </c>
      <c r="J23" s="8">
        <v>1286989.0084232604</v>
      </c>
      <c r="K23" s="8">
        <v>1339213.5288508716</v>
      </c>
      <c r="L23" s="8">
        <v>1218769.7731514473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440.54673706284893</v>
      </c>
      <c r="F24" s="8"/>
      <c r="H24" s="6" t="s">
        <v>99</v>
      </c>
      <c r="I24" s="8">
        <v>491.67681750000003</v>
      </c>
      <c r="J24" s="8">
        <v>624.22947249059632</v>
      </c>
      <c r="K24" s="8">
        <v>652.3135923350593</v>
      </c>
      <c r="L24" s="8">
        <v>440.54673706263458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459095.86712664511</v>
      </c>
      <c r="F28" s="8"/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459095.86712664511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1576430.8049066449</v>
      </c>
      <c r="F29" s="8"/>
      <c r="H29" s="6" t="s">
        <v>104</v>
      </c>
      <c r="I29" s="8">
        <v>540323.68330567691</v>
      </c>
      <c r="J29" s="8">
        <v>1636665.9241481556</v>
      </c>
      <c r="K29" s="8">
        <v>1703824.5305952216</v>
      </c>
      <c r="L29" s="8">
        <v>1576430.8049063378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1116943.549531806</v>
      </c>
      <c r="F30" s="8"/>
      <c r="H30" s="6" t="s">
        <v>105</v>
      </c>
      <c r="I30" s="8">
        <v>1395655.004090138</v>
      </c>
      <c r="J30" s="8">
        <v>2205837.0410254882</v>
      </c>
      <c r="K30" s="8">
        <v>2306185.847201671</v>
      </c>
      <c r="L30" s="8">
        <v>1116943.5495310049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3096468.5316640595</v>
      </c>
      <c r="F31" s="8"/>
      <c r="H31" s="6" t="s">
        <v>106</v>
      </c>
      <c r="I31" s="8">
        <v>2094381.3875037518</v>
      </c>
      <c r="J31" s="8">
        <v>4055208.4599264124</v>
      </c>
      <c r="K31" s="8">
        <v>4230600.6504942169</v>
      </c>
      <c r="L31" s="8">
        <v>3096468.5316629447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66324.11824232449</v>
      </c>
      <c r="F32" s="8"/>
      <c r="H32" s="6" t="s">
        <v>107</v>
      </c>
      <c r="I32" s="8">
        <v>87112.586246399995</v>
      </c>
      <c r="J32" s="8">
        <v>133471.46390150129</v>
      </c>
      <c r="K32" s="8">
        <v>139547.86557173252</v>
      </c>
      <c r="L32" s="8">
        <v>66324.118242275843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748619.90143493225</v>
      </c>
      <c r="F33" s="8"/>
      <c r="H33" s="6" t="s">
        <v>108</v>
      </c>
      <c r="I33" s="8">
        <v>939617.12947399996</v>
      </c>
      <c r="J33" s="8">
        <v>868038.31456157728</v>
      </c>
      <c r="K33" s="8">
        <v>906431.87018748897</v>
      </c>
      <c r="L33" s="8">
        <v>748619.90143466007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1237284.2627690253</v>
      </c>
      <c r="F34" s="8"/>
      <c r="H34" s="6" t="s">
        <v>109</v>
      </c>
      <c r="I34" s="8">
        <v>1226581.5680981171</v>
      </c>
      <c r="J34" s="8">
        <v>2166677.1737565268</v>
      </c>
      <c r="K34" s="8">
        <v>2263140.8894000896</v>
      </c>
      <c r="L34" s="8">
        <v>1237284.2627683212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9959303.8774279319</v>
      </c>
      <c r="F35" s="8"/>
      <c r="H35" s="6" t="s">
        <v>110</v>
      </c>
      <c r="I35" s="8">
        <v>12094259.795830781</v>
      </c>
      <c r="J35" s="8">
        <v>9402512.7723106798</v>
      </c>
      <c r="K35" s="8">
        <v>9795908.6562659089</v>
      </c>
      <c r="L35" s="8">
        <v>9959303.8774258699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3679693.1022225404</v>
      </c>
      <c r="F36" s="8"/>
      <c r="H36" s="6" t="s">
        <v>111</v>
      </c>
      <c r="I36" s="8">
        <v>1462549.0620878767</v>
      </c>
      <c r="J36" s="8">
        <v>2831398.8658854952</v>
      </c>
      <c r="K36" s="8">
        <v>2945243.8478915575</v>
      </c>
      <c r="L36" s="8">
        <v>3679693.1022221013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16997.637930077006</v>
      </c>
      <c r="F37" s="8"/>
      <c r="H37" s="6" t="s">
        <v>112</v>
      </c>
      <c r="I37" s="8">
        <v>25174.221874966999</v>
      </c>
      <c r="J37" s="8">
        <v>33615.320125578932</v>
      </c>
      <c r="K37" s="8">
        <v>35163.185570764283</v>
      </c>
      <c r="L37" s="8">
        <v>16997.637930064062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732049.27076949645</v>
      </c>
      <c r="F38" s="8"/>
      <c r="H38" s="6" t="s">
        <v>113</v>
      </c>
      <c r="I38" s="8">
        <v>1054313.7029117001</v>
      </c>
      <c r="J38" s="8">
        <v>1447734.719720657</v>
      </c>
      <c r="K38" s="8">
        <v>1514397.7334322394</v>
      </c>
      <c r="L38" s="8">
        <v>732049.27076893905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7514754.4086606121</v>
      </c>
      <c r="F39" s="8"/>
      <c r="H39" s="6" t="s">
        <v>114</v>
      </c>
      <c r="I39" s="8">
        <v>10180614.872511864</v>
      </c>
      <c r="J39" s="8">
        <v>7001453.0763774607</v>
      </c>
      <c r="K39" s="8">
        <v>7297957.9845714103</v>
      </c>
      <c r="L39" s="8">
        <v>7514754.4086589357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5945456.1599774556</v>
      </c>
      <c r="F40" s="8"/>
      <c r="H40" s="6" t="s">
        <v>115</v>
      </c>
      <c r="I40" s="8">
        <v>6558193.5227260888</v>
      </c>
      <c r="J40" s="8">
        <v>4318276.0715169981</v>
      </c>
      <c r="K40" s="8">
        <v>4492095.8385957228</v>
      </c>
      <c r="L40" s="8">
        <v>5945456.1599767786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158217.20044515858</v>
      </c>
      <c r="F42" s="8"/>
      <c r="H42" s="6" t="s">
        <v>117</v>
      </c>
      <c r="I42" s="8">
        <v>71881.822883347995</v>
      </c>
      <c r="J42" s="8">
        <v>152380.13602268469</v>
      </c>
      <c r="K42" s="8">
        <v>158863.64275332543</v>
      </c>
      <c r="L42" s="8">
        <v>158217.20044512089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4374548.9625939997</v>
      </c>
      <c r="F43" s="8"/>
      <c r="H43" s="6" t="s">
        <v>118</v>
      </c>
      <c r="I43" s="8">
        <v>1443234.8780793629</v>
      </c>
      <c r="J43" s="8">
        <v>4472488.9460752523</v>
      </c>
      <c r="K43" s="8">
        <v>4655531.7914471878</v>
      </c>
      <c r="L43" s="8">
        <v>4374548.9625931792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841345.73353661201</v>
      </c>
      <c r="F44" s="8"/>
      <c r="H44" s="6" t="s">
        <v>119</v>
      </c>
      <c r="I44" s="8">
        <v>909046.32780777756</v>
      </c>
      <c r="J44" s="8">
        <v>1145154.3011266706</v>
      </c>
      <c r="K44" s="8">
        <v>1195631.9460908172</v>
      </c>
      <c r="L44" s="8">
        <v>841345.73353625985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1687722.5803886303</v>
      </c>
      <c r="F45" s="8"/>
      <c r="H45" s="6" t="s">
        <v>120</v>
      </c>
      <c r="I45" s="8">
        <v>13824.184827382502</v>
      </c>
      <c r="J45" s="8">
        <v>1305891.5771763588</v>
      </c>
      <c r="K45" s="8">
        <v>1353345.2484191477</v>
      </c>
      <c r="L45" s="8">
        <v>1687722.5803886268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1605485.9758199216</v>
      </c>
      <c r="F46" s="8"/>
      <c r="H46" s="6" t="s">
        <v>121</v>
      </c>
      <c r="I46" s="8">
        <v>2475160.5434073429</v>
      </c>
      <c r="J46" s="8">
        <v>2358323.8541680723</v>
      </c>
      <c r="K46" s="8">
        <v>2464939.5605169716</v>
      </c>
      <c r="L46" s="8">
        <v>1605485.9758190915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624709.59587673878</v>
      </c>
      <c r="F47" s="8"/>
      <c r="H47" s="6" t="s">
        <v>122</v>
      </c>
      <c r="I47" s="8">
        <v>563797.21973586758</v>
      </c>
      <c r="J47" s="8">
        <v>553524.00904983759</v>
      </c>
      <c r="K47" s="8">
        <v>577028.15303709847</v>
      </c>
      <c r="L47" s="8">
        <v>624709.59587660374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3509.7646946473424</v>
      </c>
      <c r="F48" s="8"/>
      <c r="H48" s="6" t="s">
        <v>123</v>
      </c>
      <c r="I48" s="8">
        <v>5015.778931152</v>
      </c>
      <c r="J48" s="8">
        <v>5947.1917195820652</v>
      </c>
      <c r="K48" s="8">
        <v>6220.4443276742868</v>
      </c>
      <c r="L48" s="8">
        <v>3509.7646946450759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298251.43412697234</v>
      </c>
      <c r="F50" s="8"/>
      <c r="H50" s="6" t="s">
        <v>125</v>
      </c>
      <c r="I50" s="8">
        <v>119378.526736728</v>
      </c>
      <c r="J50" s="8">
        <v>345756.62953826925</v>
      </c>
      <c r="K50" s="8">
        <v>360025.37355702696</v>
      </c>
      <c r="L50" s="8">
        <v>298251.43412690429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2076687.8980161925</v>
      </c>
      <c r="F51" s="8"/>
      <c r="H51" s="6" t="s">
        <v>126</v>
      </c>
      <c r="I51" s="8">
        <v>3257698.8612657283</v>
      </c>
      <c r="J51" s="8">
        <v>3246439.3008064264</v>
      </c>
      <c r="K51" s="8">
        <v>3394227.0038359966</v>
      </c>
      <c r="L51" s="8">
        <v>2076687.8980150095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2599.5800561106716</v>
      </c>
      <c r="F53" s="8"/>
      <c r="H53" s="6" t="s">
        <v>127</v>
      </c>
      <c r="I53" s="8">
        <v>3970.9728864960007</v>
      </c>
      <c r="J53" s="8">
        <v>3025.2740243310868</v>
      </c>
      <c r="K53" s="8">
        <v>3157.9508214072448</v>
      </c>
      <c r="L53" s="8">
        <v>2599.5800561097676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707947.26957538107</v>
      </c>
      <c r="F54" s="8"/>
      <c r="H54" s="6" t="s">
        <v>128</v>
      </c>
      <c r="I54" s="8">
        <v>794467.85029603401</v>
      </c>
      <c r="J54" s="8">
        <v>525383.65797347168</v>
      </c>
      <c r="K54" s="8">
        <v>546915.05284606339</v>
      </c>
      <c r="L54" s="8">
        <v>707947.26957528351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602739.54248451081</v>
      </c>
      <c r="F56" s="8"/>
      <c r="H56" s="6" t="s">
        <v>130</v>
      </c>
      <c r="I56" s="8">
        <v>788743.10848875716</v>
      </c>
      <c r="J56" s="8">
        <v>446545.86871793732</v>
      </c>
      <c r="K56" s="8">
        <v>464620.41455010185</v>
      </c>
      <c r="L56" s="8">
        <v>602739.54248443677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197666.62334685642</v>
      </c>
      <c r="F57" s="8"/>
      <c r="H57" s="6" t="s">
        <v>131</v>
      </c>
      <c r="I57" s="8">
        <v>68226.029961856504</v>
      </c>
      <c r="J57" s="8">
        <v>211686.44069736416</v>
      </c>
      <c r="K57" s="8">
        <v>220347.81545449118</v>
      </c>
      <c r="L57" s="8">
        <v>197666.62334681768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10460.704989478118</v>
      </c>
      <c r="F58" s="8"/>
      <c r="H58" s="6" t="s">
        <v>132</v>
      </c>
      <c r="I58" s="8">
        <v>2655.1563506100001</v>
      </c>
      <c r="J58" s="8">
        <v>8908.7401626888914</v>
      </c>
      <c r="K58" s="8">
        <v>9257.7479317662037</v>
      </c>
      <c r="L58" s="8">
        <v>10460.704989477097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2127910.7065236801</v>
      </c>
      <c r="F60" s="8"/>
      <c r="H60" s="6" t="s">
        <v>134</v>
      </c>
      <c r="I60" s="8">
        <v>1188702.9145922482</v>
      </c>
      <c r="J60" s="8">
        <v>2604605.682880301</v>
      </c>
      <c r="K60" s="8">
        <v>2716264.0041063791</v>
      </c>
      <c r="L60" s="8">
        <v>2127910.7065230031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253378.06227562076</v>
      </c>
      <c r="F63" s="8"/>
      <c r="H63" s="6" t="s">
        <v>137</v>
      </c>
      <c r="I63" s="8">
        <v>391188.65633100003</v>
      </c>
      <c r="J63" s="8">
        <v>372175.93227950978</v>
      </c>
      <c r="K63" s="8">
        <v>389001.26319197693</v>
      </c>
      <c r="L63" s="8">
        <v>253378.06227548976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3319898.6841397779</v>
      </c>
      <c r="F64" s="8"/>
      <c r="H64" s="6" t="s">
        <v>138</v>
      </c>
      <c r="I64" s="8">
        <v>4228709.1944085117</v>
      </c>
      <c r="J64" s="8">
        <v>4701776.339032568</v>
      </c>
      <c r="K64" s="8">
        <v>4912882.1244319305</v>
      </c>
      <c r="L64" s="8">
        <v>3319898.6841381802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9570062.5158705097</v>
      </c>
      <c r="F65" s="8"/>
      <c r="H65" s="6" t="s">
        <v>139</v>
      </c>
      <c r="I65" s="8">
        <v>5609100.9043565728</v>
      </c>
      <c r="J65" s="8">
        <v>7301171.543870857</v>
      </c>
      <c r="K65" s="8">
        <v>7601415.7134404257</v>
      </c>
      <c r="L65" s="8">
        <v>9570062.5158691145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4703178.1926845154</v>
      </c>
      <c r="F67" s="8"/>
      <c r="H67" s="6" t="s">
        <v>141</v>
      </c>
      <c r="I67" s="8">
        <v>7346697.3957120534</v>
      </c>
      <c r="J67" s="8">
        <v>5430445.5820787856</v>
      </c>
      <c r="K67" s="8">
        <v>5670571.5448122676</v>
      </c>
      <c r="L67" s="8">
        <v>4703178.1926828157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5165222.3764809826</v>
      </c>
      <c r="F68" s="8"/>
      <c r="H68" s="6" t="s">
        <v>142</v>
      </c>
      <c r="I68" s="8">
        <v>1184957.3169686464</v>
      </c>
      <c r="J68" s="8">
        <v>4819044.298280309</v>
      </c>
      <c r="K68" s="8">
        <v>5010818.5986218704</v>
      </c>
      <c r="L68" s="8">
        <v>5165222.376480313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4329289.7079981575</v>
      </c>
      <c r="F69" s="8"/>
      <c r="H69" s="6" t="s">
        <v>143</v>
      </c>
      <c r="I69" s="8">
        <v>1980640.1781221512</v>
      </c>
      <c r="J69" s="8">
        <v>3248512.0482922997</v>
      </c>
      <c r="K69" s="8">
        <v>3381347.625282919</v>
      </c>
      <c r="L69" s="8">
        <v>4329289.7079975661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732170.69469386619</v>
      </c>
      <c r="F72" s="8"/>
      <c r="H72" s="6" t="s">
        <v>146</v>
      </c>
      <c r="I72" s="8">
        <v>1065169.09271619</v>
      </c>
      <c r="J72" s="8">
        <v>1468315.8350241231</v>
      </c>
      <c r="K72" s="8">
        <v>1535904.904862761</v>
      </c>
      <c r="L72" s="8">
        <v>732170.69469330169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2539827.0813175566</v>
      </c>
      <c r="F73" s="8"/>
      <c r="H73" s="6" t="s">
        <v>147</v>
      </c>
      <c r="I73" s="8">
        <v>2615255.869682312</v>
      </c>
      <c r="J73" s="8">
        <v>1592024.8929421273</v>
      </c>
      <c r="K73" s="8">
        <v>1654675.9709849411</v>
      </c>
      <c r="L73" s="8">
        <v>2539827.0813173633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1380046.293220636</v>
      </c>
      <c r="F74" s="8"/>
      <c r="H74" s="6" t="s">
        <v>148</v>
      </c>
      <c r="I74" s="8">
        <v>1835243.9530452257</v>
      </c>
      <c r="J74" s="8">
        <v>991563.73270081251</v>
      </c>
      <c r="K74" s="8">
        <v>1031729.9232296802</v>
      </c>
      <c r="L74" s="8">
        <v>1380046.2932204704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3479742.9110854338</v>
      </c>
      <c r="F75" s="8"/>
      <c r="H75" s="6" t="s">
        <v>149</v>
      </c>
      <c r="I75" s="8">
        <v>1565902.8440735075</v>
      </c>
      <c r="J75" s="8">
        <v>3837654.269621999</v>
      </c>
      <c r="K75" s="8">
        <v>3999447.5216094702</v>
      </c>
      <c r="L75" s="8">
        <v>3479742.9110845434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649801.52722079505</v>
      </c>
      <c r="F77" s="8"/>
      <c r="H77" s="6" t="s">
        <v>151</v>
      </c>
      <c r="I77" s="8">
        <v>761480.13784698898</v>
      </c>
      <c r="J77" s="8">
        <v>943547.22588939953</v>
      </c>
      <c r="K77" s="8">
        <v>986102.60360635933</v>
      </c>
      <c r="L77" s="8">
        <v>649801.52722046687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461393.72298932989</v>
      </c>
      <c r="F78" s="8"/>
      <c r="H78" s="6" t="s">
        <v>152</v>
      </c>
      <c r="I78" s="8">
        <v>530901.74540444301</v>
      </c>
      <c r="J78" s="8">
        <v>395228.57757347968</v>
      </c>
      <c r="K78" s="8">
        <v>411949.28991196869</v>
      </c>
      <c r="L78" s="8">
        <v>461393.72298923595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13626026.27642744</v>
      </c>
      <c r="F79" s="8"/>
      <c r="H79" s="6" t="s">
        <v>153</v>
      </c>
      <c r="I79" s="8">
        <v>11367457.421218393</v>
      </c>
      <c r="J79" s="8">
        <v>11977440.936145782</v>
      </c>
      <c r="K79" s="8">
        <v>12480689.755898124</v>
      </c>
      <c r="L79" s="8">
        <v>13626026.27642473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7133180.6080148909</v>
      </c>
      <c r="F80" s="8"/>
      <c r="H80" s="6" t="s">
        <v>154</v>
      </c>
      <c r="I80" s="8">
        <v>3737125.3490911466</v>
      </c>
      <c r="J80" s="8">
        <v>4346634.9834057372</v>
      </c>
      <c r="K80" s="8">
        <v>4514360.7214372475</v>
      </c>
      <c r="L80" s="8">
        <v>7133180.6080144942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22.234366733829386</v>
      </c>
      <c r="F81" s="8"/>
      <c r="H81" s="6" t="s">
        <v>155</v>
      </c>
      <c r="I81" s="8">
        <v>39.595203999999995</v>
      </c>
      <c r="J81" s="8">
        <v>35.328937939939273</v>
      </c>
      <c r="K81" s="8">
        <v>36.935489750405154</v>
      </c>
      <c r="L81" s="8">
        <v>22.234366733816579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1899907.2622473841</v>
      </c>
      <c r="F82" s="8"/>
      <c r="H82" s="6" t="s">
        <v>156</v>
      </c>
      <c r="I82" s="8">
        <v>2017312.6078368239</v>
      </c>
      <c r="J82" s="8">
        <v>1572157.2259299392</v>
      </c>
      <c r="K82" s="8">
        <v>1638192.1455413424</v>
      </c>
      <c r="L82" s="8">
        <v>1899907.262247029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920172.58548781835</v>
      </c>
      <c r="F83" s="8"/>
      <c r="H83" s="6" t="s">
        <v>157</v>
      </c>
      <c r="I83" s="8">
        <v>663997.89614375436</v>
      </c>
      <c r="J83" s="8">
        <v>1243568.4613656001</v>
      </c>
      <c r="K83" s="8">
        <v>1298302.045659442</v>
      </c>
      <c r="L83" s="8">
        <v>920172.58548743906</v>
      </c>
    </row>
    <row r="84" spans="1:12" x14ac:dyDescent="0.25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1099044.0140880034</v>
      </c>
      <c r="F84" s="8"/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1099044.0140880034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7695412.5922096604</v>
      </c>
      <c r="F85" s="8"/>
      <c r="H85" s="6" t="s">
        <v>159</v>
      </c>
      <c r="I85" s="8">
        <v>5653252.1114927549</v>
      </c>
      <c r="J85" s="8">
        <v>6602811.8051682562</v>
      </c>
      <c r="K85" s="8">
        <v>6880851.7827992234</v>
      </c>
      <c r="L85" s="8">
        <v>7695412.5922081415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10000216.488794392</v>
      </c>
      <c r="F86" s="8"/>
      <c r="H86" s="6" t="s">
        <v>65</v>
      </c>
      <c r="I86" s="8">
        <v>4120971.8565198677</v>
      </c>
      <c r="J86" s="8">
        <v>11104171.481212161</v>
      </c>
      <c r="K86" s="8">
        <v>11566548.008087387</v>
      </c>
      <c r="L86" s="8">
        <v>10000216.488792043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79747.284206893499</v>
      </c>
      <c r="F88" s="8"/>
      <c r="H88" s="6" t="s">
        <v>161</v>
      </c>
      <c r="I88" s="8">
        <v>114408.94159331999</v>
      </c>
      <c r="J88" s="8">
        <v>159600.39525088904</v>
      </c>
      <c r="K88" s="8">
        <v>166939.67251859698</v>
      </c>
      <c r="L88" s="8">
        <v>79747.284206832439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753587.08536940604</v>
      </c>
      <c r="F89" s="8"/>
      <c r="H89" s="6" t="s">
        <v>162</v>
      </c>
      <c r="I89" s="8">
        <v>596736.3088210976</v>
      </c>
      <c r="J89" s="8">
        <v>811202.12516368006</v>
      </c>
      <c r="K89" s="8">
        <v>846274.23871227272</v>
      </c>
      <c r="L89" s="8">
        <v>753587.08536918357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2862380.7955201413</v>
      </c>
      <c r="F91" s="8"/>
      <c r="H91" s="6" t="s">
        <v>164</v>
      </c>
      <c r="I91" s="8">
        <v>2890325.6897447901</v>
      </c>
      <c r="J91" s="8">
        <v>3906805.3699480216</v>
      </c>
      <c r="K91" s="8">
        <v>4081800.7432464492</v>
      </c>
      <c r="L91" s="8">
        <v>2862380.79551883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1632475.4948898312</v>
      </c>
      <c r="F92" s="8"/>
      <c r="H92" s="6" t="s">
        <v>165</v>
      </c>
      <c r="I92" s="8">
        <v>1266072.0383642251</v>
      </c>
      <c r="J92" s="8">
        <v>1533678.2576858089</v>
      </c>
      <c r="K92" s="8">
        <v>1598998.9226039723</v>
      </c>
      <c r="L92" s="8">
        <v>1632475.4948894493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117280.26579828648</v>
      </c>
      <c r="F93" s="8"/>
      <c r="H93" s="6" t="s">
        <v>166</v>
      </c>
      <c r="I93" s="8">
        <v>54207.226926586001</v>
      </c>
      <c r="J93" s="8">
        <v>138567.75964608529</v>
      </c>
      <c r="K93" s="8">
        <v>144377.44410015928</v>
      </c>
      <c r="L93" s="8">
        <v>117280.26579825561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7930022.6943395985</v>
      </c>
      <c r="F94" s="8"/>
      <c r="H94" s="6" t="s">
        <v>167</v>
      </c>
      <c r="I94" s="8">
        <v>8180196.9936063364</v>
      </c>
      <c r="J94" s="8">
        <v>6941001.6602759957</v>
      </c>
      <c r="K94" s="8">
        <v>7232581.6477439404</v>
      </c>
      <c r="L94" s="8">
        <v>7930022.6943380302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77780.774959460599</v>
      </c>
      <c r="F96" s="8"/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77780.774959460599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163913.59818151081</v>
      </c>
      <c r="F98" s="8"/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163913.59818151081</v>
      </c>
    </row>
    <row r="99" spans="1:12" x14ac:dyDescent="0.25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142343.61919966483</v>
      </c>
      <c r="F99" s="8"/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142343.61919966483</v>
      </c>
    </row>
    <row r="100" spans="1:12" x14ac:dyDescent="0.25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1400234.7284221658</v>
      </c>
      <c r="F100" s="8"/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1400234.7284221658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42185.412820415011</v>
      </c>
      <c r="F101" s="8"/>
      <c r="H101" s="6" t="s">
        <v>174</v>
      </c>
      <c r="I101" s="8">
        <v>80248.093279298992</v>
      </c>
      <c r="J101" s="8">
        <v>64794.163112745846</v>
      </c>
      <c r="K101" s="8">
        <v>67742.956640084929</v>
      </c>
      <c r="L101" s="8">
        <v>42185.41282039143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1421904.2381995211</v>
      </c>
      <c r="F102" s="8"/>
      <c r="H102" s="6" t="s">
        <v>175</v>
      </c>
      <c r="I102" s="8">
        <v>2209562.456179901</v>
      </c>
      <c r="J102" s="8">
        <v>1372942.1927549765</v>
      </c>
      <c r="K102" s="8">
        <v>1431916.1189111855</v>
      </c>
      <c r="L102" s="8">
        <v>1421904.2381991597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4586568.3612360302</v>
      </c>
      <c r="F103" s="8"/>
      <c r="H103" s="6" t="s">
        <v>176</v>
      </c>
      <c r="I103" s="8">
        <v>2636785.0172969373</v>
      </c>
      <c r="J103" s="8">
        <v>3137077.1633026935</v>
      </c>
      <c r="K103" s="8">
        <v>3262162.6332317675</v>
      </c>
      <c r="L103" s="8">
        <v>4586568.3612355851</v>
      </c>
    </row>
    <row r="104" spans="1:12" x14ac:dyDescent="0.25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542731.59474338708</v>
      </c>
      <c r="F104" s="8"/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542731.59474338708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17029.470220450265</v>
      </c>
      <c r="F105" s="8"/>
      <c r="H105" s="6" t="s">
        <v>178</v>
      </c>
      <c r="I105" s="8">
        <v>3145.2563949999994</v>
      </c>
      <c r="J105" s="8">
        <v>15312.067620002128</v>
      </c>
      <c r="K105" s="8">
        <v>15912.15304415635</v>
      </c>
      <c r="L105" s="8">
        <v>17029.470220448504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120645.86853359317</v>
      </c>
      <c r="F106" s="8"/>
      <c r="H106" s="6" t="s">
        <v>179</v>
      </c>
      <c r="I106" s="8">
        <v>42155.362429407491</v>
      </c>
      <c r="J106" s="8">
        <v>128600.52061187348</v>
      </c>
      <c r="K106" s="8">
        <v>133872.94594449038</v>
      </c>
      <c r="L106" s="8">
        <v>120645.86853356921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3244101.32945331</v>
      </c>
      <c r="F107" s="8"/>
      <c r="H107" s="6" t="s">
        <v>180</v>
      </c>
      <c r="I107" s="8">
        <v>4060516.9677298404</v>
      </c>
      <c r="J107" s="8">
        <v>2476063.4076677579</v>
      </c>
      <c r="K107" s="8">
        <v>2577640.5471727792</v>
      </c>
      <c r="L107" s="8">
        <v>3244101.3294528462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818902.07434414234</v>
      </c>
      <c r="F108" s="8"/>
      <c r="H108" s="6" t="s">
        <v>181</v>
      </c>
      <c r="I108" s="8">
        <v>830498.57499939995</v>
      </c>
      <c r="J108" s="8">
        <v>467316.05935987073</v>
      </c>
      <c r="K108" s="8">
        <v>484946.05135695805</v>
      </c>
      <c r="L108" s="8">
        <v>818902.07434411556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1066535.6133823651</v>
      </c>
      <c r="F109" s="8"/>
      <c r="H109" s="6" t="s">
        <v>182</v>
      </c>
      <c r="I109" s="8">
        <v>939927.68437430006</v>
      </c>
      <c r="J109" s="8">
        <v>666001.59646859299</v>
      </c>
      <c r="K109" s="8">
        <v>691817.87886163476</v>
      </c>
      <c r="L109" s="8">
        <v>1066535.6133822997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98278.40227185296</v>
      </c>
      <c r="F110" s="8"/>
      <c r="H110" s="6" t="s">
        <v>183</v>
      </c>
      <c r="I110" s="8">
        <v>98756.242579637503</v>
      </c>
      <c r="J110" s="8">
        <v>110809.97176155273</v>
      </c>
      <c r="K110" s="8">
        <v>115572.81319709041</v>
      </c>
      <c r="L110" s="8">
        <v>98278.402271823667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1691099.0493064802</v>
      </c>
      <c r="F111" s="8"/>
      <c r="H111" s="6" t="s">
        <v>184</v>
      </c>
      <c r="I111" s="8">
        <v>2467879.9088817295</v>
      </c>
      <c r="J111" s="8">
        <v>1559779.9890346366</v>
      </c>
      <c r="K111" s="8">
        <v>1625836.7219472136</v>
      </c>
      <c r="L111" s="8">
        <v>1691099.0493061068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253574.14604401437</v>
      </c>
      <c r="F112" s="8"/>
      <c r="H112" s="6" t="s">
        <v>185</v>
      </c>
      <c r="I112" s="8">
        <v>79032.468423774</v>
      </c>
      <c r="J112" s="8">
        <v>283370.96319816425</v>
      </c>
      <c r="K112" s="8">
        <v>294789.24321164365</v>
      </c>
      <c r="L112" s="8">
        <v>253574.14604396946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50573.936810320316</v>
      </c>
      <c r="F113" s="8"/>
      <c r="H113" s="6" t="s">
        <v>186</v>
      </c>
      <c r="I113" s="8">
        <v>23570.4966779555</v>
      </c>
      <c r="J113" s="8">
        <v>44991.523621869143</v>
      </c>
      <c r="K113" s="8">
        <v>46865.910918452471</v>
      </c>
      <c r="L113" s="8">
        <v>50573.936810310763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2499194.3791305786</v>
      </c>
      <c r="F114" s="8"/>
      <c r="H114" s="6" t="s">
        <v>187</v>
      </c>
      <c r="I114" s="8">
        <v>3035558.4232997317</v>
      </c>
      <c r="J114" s="8">
        <v>2870355.1816134057</v>
      </c>
      <c r="K114" s="8">
        <v>2995831.396945931</v>
      </c>
      <c r="L114" s="8">
        <v>2499194.3791297371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10554.871124879675</v>
      </c>
      <c r="F115" s="8"/>
      <c r="H115" s="6" t="s">
        <v>188</v>
      </c>
      <c r="I115" s="8">
        <v>4323.7240032735008</v>
      </c>
      <c r="J115" s="8">
        <v>9595.2106965867097</v>
      </c>
      <c r="K115" s="8">
        <v>9984.7606428636318</v>
      </c>
      <c r="L115" s="8">
        <v>10554.87112487804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198801.34875555936</v>
      </c>
      <c r="F117" s="8"/>
      <c r="H117" s="6" t="s">
        <v>190</v>
      </c>
      <c r="I117" s="8">
        <v>149195.5209703375</v>
      </c>
      <c r="J117" s="8">
        <v>101278.87531144999</v>
      </c>
      <c r="K117" s="8">
        <v>105057.8706188511</v>
      </c>
      <c r="L117" s="8">
        <v>198801.3487555552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1216784.0078095114</v>
      </c>
      <c r="F118" s="8"/>
      <c r="H118" s="6" t="s">
        <v>191</v>
      </c>
      <c r="I118" s="8">
        <v>274675.56053279852</v>
      </c>
      <c r="J118" s="8">
        <v>1029578.0799565709</v>
      </c>
      <c r="K118" s="8">
        <v>1070614.3104223832</v>
      </c>
      <c r="L118" s="8">
        <v>1216784.0078093659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217757.87583078106</v>
      </c>
      <c r="F119" s="8"/>
      <c r="H119" s="6" t="s">
        <v>192</v>
      </c>
      <c r="I119" s="8">
        <v>220374.85078903401</v>
      </c>
      <c r="J119" s="8">
        <v>129191.5540349849</v>
      </c>
      <c r="K119" s="8">
        <v>134194.26643588237</v>
      </c>
      <c r="L119" s="8">
        <v>217757.87583076858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465754.42756676965</v>
      </c>
      <c r="F120" s="8"/>
      <c r="H120" s="6" t="s">
        <v>193</v>
      </c>
      <c r="I120" s="8">
        <v>229711.33231127204</v>
      </c>
      <c r="J120" s="8">
        <v>498428.76551806164</v>
      </c>
      <c r="K120" s="8">
        <v>519307.78305352712</v>
      </c>
      <c r="L120" s="8">
        <v>465754.42756665935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2161031.4397424785</v>
      </c>
      <c r="F121" s="8"/>
      <c r="H121" s="6" t="s">
        <v>194</v>
      </c>
      <c r="I121" s="8">
        <v>2232443.0673959209</v>
      </c>
      <c r="J121" s="8">
        <v>1628947.379636941</v>
      </c>
      <c r="K121" s="8">
        <v>1696219.0864957357</v>
      </c>
      <c r="L121" s="8">
        <v>2161031.4397421558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1038267.1266217685</v>
      </c>
      <c r="F122" s="8"/>
      <c r="H122" s="6" t="s">
        <v>195</v>
      </c>
      <c r="I122" s="8">
        <v>1725841.19538125</v>
      </c>
      <c r="J122" s="8">
        <v>1485018.263307346</v>
      </c>
      <c r="K122" s="8">
        <v>1551298.0654598982</v>
      </c>
      <c r="L122" s="8">
        <v>1038267.1266212794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7027233.4552211873</v>
      </c>
      <c r="F123" s="8"/>
      <c r="H123" s="6" t="s">
        <v>196</v>
      </c>
      <c r="I123" s="8">
        <v>7269631.8063052036</v>
      </c>
      <c r="J123" s="8">
        <v>7640450.060584547</v>
      </c>
      <c r="K123" s="8">
        <v>7973069.4512040112</v>
      </c>
      <c r="L123" s="8">
        <v>7027233.4552190015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5322518.039847834</v>
      </c>
      <c r="F124" s="8"/>
      <c r="H124" s="6" t="s">
        <v>197</v>
      </c>
      <c r="I124" s="8">
        <v>6662493.0550701981</v>
      </c>
      <c r="J124" s="8">
        <v>3460879.9730234956</v>
      </c>
      <c r="K124" s="8">
        <v>3596124.8239520537</v>
      </c>
      <c r="L124" s="8">
        <v>5322518.0398474513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4111878.035538543</v>
      </c>
      <c r="F125" s="8"/>
      <c r="H125" s="6" t="s">
        <v>198</v>
      </c>
      <c r="I125" s="8">
        <v>5780056.4869553</v>
      </c>
      <c r="J125" s="8">
        <v>3372177.3450056948</v>
      </c>
      <c r="K125" s="8">
        <v>3512692.1846777848</v>
      </c>
      <c r="L125" s="8">
        <v>4111878.0355378259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55810.600241485619</v>
      </c>
      <c r="F126" s="8"/>
      <c r="H126" s="6" t="s">
        <v>199</v>
      </c>
      <c r="I126" s="8">
        <v>78003.216608158997</v>
      </c>
      <c r="J126" s="8">
        <v>45833.697259776214</v>
      </c>
      <c r="K126" s="8">
        <v>47746.170880508536</v>
      </c>
      <c r="L126" s="8">
        <v>55810.600241475768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4089100.939955269</v>
      </c>
      <c r="F127" s="8"/>
      <c r="H127" s="6" t="s">
        <v>200</v>
      </c>
      <c r="I127" s="8">
        <v>5061221.8688032748</v>
      </c>
      <c r="J127" s="8">
        <v>2983187.4683760493</v>
      </c>
      <c r="K127" s="8">
        <v>3104315.9542754325</v>
      </c>
      <c r="L127" s="8">
        <v>4089100.9399547596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2977210.99364838</v>
      </c>
      <c r="F128" s="8"/>
      <c r="H128" s="6" t="s">
        <v>201</v>
      </c>
      <c r="I128" s="8">
        <v>3709249.581227663</v>
      </c>
      <c r="J128" s="8">
        <v>3897408.4757241807</v>
      </c>
      <c r="K128" s="8">
        <v>4070836.7588486467</v>
      </c>
      <c r="L128" s="8">
        <v>2977210.9936471172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509300.44750524376</v>
      </c>
      <c r="F129" s="8"/>
      <c r="H129" s="6" t="s">
        <v>202</v>
      </c>
      <c r="I129" s="8">
        <v>430071.15580879163</v>
      </c>
      <c r="J129" s="8">
        <v>389515.34635869984</v>
      </c>
      <c r="K129" s="8">
        <v>405648.35781585996</v>
      </c>
      <c r="L129" s="8">
        <v>509300.44750516478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5819449.2384051979</v>
      </c>
      <c r="F130" s="8"/>
      <c r="H130" s="6" t="s">
        <v>203</v>
      </c>
      <c r="I130" s="8">
        <v>4066526.846754652</v>
      </c>
      <c r="J130" s="8">
        <v>4642203.5524719572</v>
      </c>
      <c r="K130" s="8">
        <v>4834042.5788725968</v>
      </c>
      <c r="L130" s="8">
        <v>5819449.238404274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1235556.5472687876</v>
      </c>
      <c r="F131" s="8"/>
      <c r="H131" s="6" t="s">
        <v>204</v>
      </c>
      <c r="I131" s="8">
        <v>1247253.3398996219</v>
      </c>
      <c r="J131" s="8">
        <v>1684212.5639389451</v>
      </c>
      <c r="K131" s="8">
        <v>1759637.8118006296</v>
      </c>
      <c r="L131" s="8">
        <v>1235556.547268223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168499.11658990974</v>
      </c>
      <c r="F132" s="8"/>
      <c r="H132" s="6" t="s">
        <v>205</v>
      </c>
      <c r="I132" s="8">
        <v>125686.40259733799</v>
      </c>
      <c r="J132" s="8">
        <v>152452.33093939576</v>
      </c>
      <c r="K132" s="8">
        <v>158736.5800866216</v>
      </c>
      <c r="L132" s="8">
        <v>168499.11658988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2428545.4271928221</v>
      </c>
      <c r="F133" s="8"/>
      <c r="H133" s="6" t="s">
        <v>206</v>
      </c>
      <c r="I133" s="8">
        <v>3730048.4802503278</v>
      </c>
      <c r="J133" s="8">
        <v>2229461.2254409613</v>
      </c>
      <c r="K133" s="8">
        <v>2324287.4836398647</v>
      </c>
      <c r="L133" s="8">
        <v>2428545.4271922722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2265039.0325920624</v>
      </c>
      <c r="F134" s="8"/>
      <c r="H134" s="6" t="s">
        <v>207</v>
      </c>
      <c r="I134" s="8">
        <v>2306689.0646510702</v>
      </c>
      <c r="J134" s="8">
        <v>3107697.3783442201</v>
      </c>
      <c r="K134" s="8">
        <v>3246985.8301128782</v>
      </c>
      <c r="L134" s="8">
        <v>2265039.032591016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1435363.5451326256</v>
      </c>
      <c r="F135" s="8"/>
      <c r="H135" s="6" t="s">
        <v>208</v>
      </c>
      <c r="I135" s="8">
        <v>1769796.5550182913</v>
      </c>
      <c r="J135" s="8">
        <v>1184610.5674270079</v>
      </c>
      <c r="K135" s="8">
        <v>1234344.1311375934</v>
      </c>
      <c r="L135" s="8">
        <v>1435363.545132359</v>
      </c>
    </row>
    <row r="136" spans="1:12" x14ac:dyDescent="0.25">
      <c r="A136" s="6" t="s">
        <v>74</v>
      </c>
      <c r="B136" s="8">
        <v>49262.381539800001</v>
      </c>
      <c r="C136" s="8">
        <v>2131801.990619326</v>
      </c>
      <c r="D136" s="8">
        <v>2209119.2315298384</v>
      </c>
      <c r="E136" s="8">
        <v>3371146.3899054024</v>
      </c>
      <c r="F136" s="8"/>
      <c r="H136" s="6" t="s">
        <v>74</v>
      </c>
      <c r="I136" s="8">
        <v>7553788.0761398003</v>
      </c>
      <c r="J136" s="8">
        <v>12340331.58618745</v>
      </c>
      <c r="K136" s="8">
        <v>13946893.399810273</v>
      </c>
      <c r="L136" s="8">
        <v>3371146.389901632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22675.383256920883</v>
      </c>
      <c r="F137" s="8"/>
      <c r="H137" s="6" t="s">
        <v>209</v>
      </c>
      <c r="I137" s="8">
        <v>5917.1653248639996</v>
      </c>
      <c r="J137" s="8">
        <v>20745.370427995738</v>
      </c>
      <c r="K137" s="8">
        <v>21582.710974201338</v>
      </c>
      <c r="L137" s="8">
        <v>22675.383256917539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7396524.6217384581</v>
      </c>
      <c r="F138" s="8"/>
      <c r="H138" s="6" t="s">
        <v>210</v>
      </c>
      <c r="I138" s="8">
        <v>6662448.1990746409</v>
      </c>
      <c r="J138" s="8">
        <v>8492993.7907554582</v>
      </c>
      <c r="K138" s="8">
        <v>8858863.3781378455</v>
      </c>
      <c r="L138" s="8">
        <v>7396524.621736181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4257891.2581156548</v>
      </c>
      <c r="F139" s="8"/>
      <c r="H139" s="6" t="s">
        <v>73</v>
      </c>
      <c r="I139" s="8">
        <v>4995416.5511183264</v>
      </c>
      <c r="J139" s="8">
        <v>2674011.2030222937</v>
      </c>
      <c r="K139" s="8">
        <v>2778848.4421327794</v>
      </c>
      <c r="L139" s="8">
        <v>4257891.2581153456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2548583.4875299064</v>
      </c>
      <c r="F141" s="8"/>
      <c r="H141" s="6" t="s">
        <v>212</v>
      </c>
      <c r="I141" s="8">
        <v>1021266.8606744794</v>
      </c>
      <c r="J141" s="8">
        <v>2546617.6134920008</v>
      </c>
      <c r="K141" s="8">
        <v>2653684.5334757082</v>
      </c>
      <c r="L141" s="8">
        <v>2548583.4875293276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8965253.3327333592</v>
      </c>
      <c r="F142" s="8"/>
      <c r="H142" s="6" t="s">
        <v>213</v>
      </c>
      <c r="I142" s="8">
        <v>5553803.8259909712</v>
      </c>
      <c r="J142" s="8">
        <v>10514485.37425169</v>
      </c>
      <c r="K142" s="8">
        <v>10976909.759313852</v>
      </c>
      <c r="L142" s="8">
        <v>8965253.3327301666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20934.586896465036</v>
      </c>
      <c r="F143" s="8"/>
      <c r="H143" s="6" t="s">
        <v>214</v>
      </c>
      <c r="I143" s="8">
        <v>28936.698041625001</v>
      </c>
      <c r="J143" s="8">
        <v>36651.447832250909</v>
      </c>
      <c r="K143" s="8">
        <v>38335.724752986476</v>
      </c>
      <c r="L143" s="8">
        <v>20934.586896451059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1356312.6199415021</v>
      </c>
      <c r="F144" s="8"/>
      <c r="H144" s="6" t="s">
        <v>215</v>
      </c>
      <c r="I144" s="8">
        <v>958012.85430990905</v>
      </c>
      <c r="J144" s="8">
        <v>1152507.9586306133</v>
      </c>
      <c r="K144" s="8">
        <v>1200813.0195108154</v>
      </c>
      <c r="L144" s="8">
        <v>1356312.619941246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9187392.6310802009</v>
      </c>
      <c r="F145" s="8"/>
      <c r="H145" s="6" t="s">
        <v>216</v>
      </c>
      <c r="I145" s="8">
        <v>8223223.5851936284</v>
      </c>
      <c r="J145" s="8">
        <v>8317950.1211406514</v>
      </c>
      <c r="K145" s="8">
        <v>8669763.28218049</v>
      </c>
      <c r="L145" s="8">
        <v>9187392.6310782265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13443850.402236717</v>
      </c>
      <c r="F146" s="8"/>
      <c r="H146" s="6" t="s">
        <v>217</v>
      </c>
      <c r="I146" s="8">
        <v>11577819.924560478</v>
      </c>
      <c r="J146" s="8">
        <v>11629591.411405202</v>
      </c>
      <c r="K146" s="8">
        <v>12117424.275386702</v>
      </c>
      <c r="L146" s="8">
        <v>13443850.402234117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10753.654439748225</v>
      </c>
      <c r="F147" s="8"/>
      <c r="H147" s="6" t="s">
        <v>218</v>
      </c>
      <c r="I147" s="8">
        <v>13363.616936417</v>
      </c>
      <c r="J147" s="8">
        <v>21162.002743423054</v>
      </c>
      <c r="K147" s="8">
        <v>22124.33688298324</v>
      </c>
      <c r="L147" s="8">
        <v>10753.654439740554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475911.45461722417</v>
      </c>
      <c r="F148" s="8"/>
      <c r="H148" s="6" t="s">
        <v>219</v>
      </c>
      <c r="I148" s="8">
        <v>295113.86819724605</v>
      </c>
      <c r="J148" s="8">
        <v>525715.39109652163</v>
      </c>
      <c r="K148" s="8">
        <v>547929.01806493441</v>
      </c>
      <c r="L148" s="8">
        <v>475911.45461710024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417363.40780235024</v>
      </c>
      <c r="F149" s="8"/>
      <c r="H149" s="6" t="s">
        <v>220</v>
      </c>
      <c r="I149" s="8">
        <v>777558.24238562817</v>
      </c>
      <c r="J149" s="8">
        <v>639783.39123878768</v>
      </c>
      <c r="K149" s="8">
        <v>668873.26952109404</v>
      </c>
      <c r="L149" s="8">
        <v>417363.40780211845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274351.97355075227</v>
      </c>
      <c r="F150" s="8"/>
      <c r="H150" s="6" t="s">
        <v>221</v>
      </c>
      <c r="I150" s="8">
        <v>44279.0499326645</v>
      </c>
      <c r="J150" s="8">
        <v>240394.79213726861</v>
      </c>
      <c r="K150" s="8">
        <v>249743.80760597147</v>
      </c>
      <c r="L150" s="8">
        <v>274351.97355072747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2196681.4379608459</v>
      </c>
      <c r="F151" s="8"/>
      <c r="H151" s="6" t="s">
        <v>222</v>
      </c>
      <c r="I151" s="8">
        <v>2548678.747306115</v>
      </c>
      <c r="J151" s="8">
        <v>1620892.6657867413</v>
      </c>
      <c r="K151" s="8">
        <v>1687111.1791100106</v>
      </c>
      <c r="L151" s="8">
        <v>2196681.4379605534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283657.15527472243</v>
      </c>
      <c r="F152" s="8"/>
      <c r="H152" s="6" t="s">
        <v>223</v>
      </c>
      <c r="I152" s="8">
        <v>123882.89756100801</v>
      </c>
      <c r="J152" s="8">
        <v>262635.38084297441</v>
      </c>
      <c r="K152" s="8">
        <v>273555.46790123399</v>
      </c>
      <c r="L152" s="8">
        <v>283657.15527466754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2206825.3384262016</v>
      </c>
      <c r="F155" s="8"/>
      <c r="H155" s="6" t="s">
        <v>226</v>
      </c>
      <c r="I155" s="8">
        <v>3127093.900117836</v>
      </c>
      <c r="J155" s="8">
        <v>4644614.2301221453</v>
      </c>
      <c r="K155" s="8">
        <v>4858719.7587721236</v>
      </c>
      <c r="L155" s="8">
        <v>2206825.3384244042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369277.1001806265</v>
      </c>
      <c r="F156" s="8"/>
      <c r="H156" s="6" t="s">
        <v>227</v>
      </c>
      <c r="I156" s="8">
        <v>324157.956615576</v>
      </c>
      <c r="J156" s="8">
        <v>306844.53196743957</v>
      </c>
      <c r="K156" s="8">
        <v>319714.64579405438</v>
      </c>
      <c r="L156" s="8">
        <v>369277.10018055793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923778.98679466778</v>
      </c>
      <c r="F157" s="8"/>
      <c r="H157" s="6" t="s">
        <v>228</v>
      </c>
      <c r="I157" s="8">
        <v>958379.98481676017</v>
      </c>
      <c r="J157" s="8">
        <v>929790.29079624917</v>
      </c>
      <c r="K157" s="8">
        <v>970057.44904392958</v>
      </c>
      <c r="L157" s="8">
        <v>923778.98679441004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1387933.0493743594</v>
      </c>
      <c r="F158" s="8"/>
      <c r="H158" s="6" t="s">
        <v>229</v>
      </c>
      <c r="I158" s="8">
        <v>996650.64836485335</v>
      </c>
      <c r="J158" s="8">
        <v>1566144.6807160378</v>
      </c>
      <c r="K158" s="8">
        <v>1634475.1689107968</v>
      </c>
      <c r="L158" s="8">
        <v>1387933.0493739054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188760.49534634099</v>
      </c>
      <c r="F159" s="8"/>
      <c r="H159" s="6" t="s">
        <v>230</v>
      </c>
      <c r="I159" s="8">
        <v>157663.45164463</v>
      </c>
      <c r="J159" s="8">
        <v>180503.39869006077</v>
      </c>
      <c r="K159" s="8">
        <v>188216.17180919871</v>
      </c>
      <c r="L159" s="8">
        <v>188760.49534629507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4772265.1019862415</v>
      </c>
      <c r="F160" s="8"/>
      <c r="H160" s="6" t="s">
        <v>231</v>
      </c>
      <c r="I160" s="8">
        <v>5589189.612468658</v>
      </c>
      <c r="J160" s="8">
        <v>4858330.7464575125</v>
      </c>
      <c r="K160" s="8">
        <v>5069956.0664675087</v>
      </c>
      <c r="L160" s="8">
        <v>4772265.1019848464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589233.44409149082</v>
      </c>
      <c r="F161" s="8"/>
      <c r="H161" s="6" t="s">
        <v>232</v>
      </c>
      <c r="I161" s="8">
        <v>688331.16891263996</v>
      </c>
      <c r="J161" s="8">
        <v>849286.24908220407</v>
      </c>
      <c r="K161" s="8">
        <v>887550.47962916922</v>
      </c>
      <c r="L161" s="8">
        <v>589233.44409119699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1.8856079716541365</v>
      </c>
      <c r="F162" s="8"/>
      <c r="H162" s="6" t="s">
        <v>233</v>
      </c>
      <c r="I162" s="8">
        <v>2.4222384999999997</v>
      </c>
      <c r="J162" s="8">
        <v>3.3694015729069275</v>
      </c>
      <c r="K162" s="8">
        <v>3.5241271378351327</v>
      </c>
      <c r="L162" s="8">
        <v>1.885607971652856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241173.77676070348</v>
      </c>
      <c r="F163" s="8"/>
      <c r="H163" s="6" t="s">
        <v>234</v>
      </c>
      <c r="I163" s="8">
        <v>329774.05676730903</v>
      </c>
      <c r="J163" s="8">
        <v>494194.00254714361</v>
      </c>
      <c r="K163" s="8">
        <v>516925.25337856635</v>
      </c>
      <c r="L163" s="8">
        <v>241173.77676051419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442037.59505794593</v>
      </c>
      <c r="F165" s="8"/>
      <c r="H165" s="6" t="s">
        <v>236</v>
      </c>
      <c r="I165" s="8">
        <v>740389.45892435953</v>
      </c>
      <c r="J165" s="8">
        <v>1106458.3272504532</v>
      </c>
      <c r="K165" s="8">
        <v>1157392.6702661535</v>
      </c>
      <c r="L165" s="8">
        <v>442037.59505752049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3097162.3961814777</v>
      </c>
      <c r="F166" s="8"/>
      <c r="H166" s="6" t="s">
        <v>237</v>
      </c>
      <c r="I166" s="8">
        <v>166836.0830510435</v>
      </c>
      <c r="J166" s="8">
        <v>2308868.2835778501</v>
      </c>
      <c r="K166" s="8">
        <v>2394843.3119442826</v>
      </c>
      <c r="L166" s="8">
        <v>3097162.3961813897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7480641.7746416219</v>
      </c>
      <c r="F167" s="8"/>
      <c r="H167" s="6" t="s">
        <v>238</v>
      </c>
      <c r="I167" s="8">
        <v>8069877.1469899388</v>
      </c>
      <c r="J167" s="8">
        <v>6092065.9372049458</v>
      </c>
      <c r="K167" s="8">
        <v>6339509.8403607216</v>
      </c>
      <c r="L167" s="8">
        <v>7480641.7746405788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22462.5550433645</v>
      </c>
      <c r="F168" s="8"/>
      <c r="H168" s="6" t="s">
        <v>239</v>
      </c>
      <c r="I168" s="8">
        <v>38288.915999399993</v>
      </c>
      <c r="J168" s="8">
        <v>36470.647147118361</v>
      </c>
      <c r="K168" s="8">
        <v>38118.054145741233</v>
      </c>
      <c r="L168" s="8">
        <v>22462.555043351716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5184082.3076474853</v>
      </c>
      <c r="F169" s="8"/>
      <c r="H169" s="6" t="s">
        <v>240</v>
      </c>
      <c r="I169" s="8">
        <v>6245893.4206387438</v>
      </c>
      <c r="J169" s="8">
        <v>3898114.0540575627</v>
      </c>
      <c r="K169" s="8">
        <v>4057682.2662700694</v>
      </c>
      <c r="L169" s="8">
        <v>5184082.3076467691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747081.34433963173</v>
      </c>
      <c r="F170" s="8"/>
      <c r="H170" s="6" t="s">
        <v>241</v>
      </c>
      <c r="I170" s="8">
        <v>968829.18430952495</v>
      </c>
      <c r="J170" s="8">
        <v>982406.89557061903</v>
      </c>
      <c r="K170" s="8">
        <v>1026339.33794736</v>
      </c>
      <c r="L170" s="8">
        <v>747081.34433930484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423271.94635758805</v>
      </c>
      <c r="F172" s="8"/>
      <c r="H172" s="6" t="s">
        <v>243</v>
      </c>
      <c r="I172" s="8">
        <v>535349.90724388801</v>
      </c>
      <c r="J172" s="8">
        <v>667792.11726029753</v>
      </c>
      <c r="K172" s="8">
        <v>697871.29469399643</v>
      </c>
      <c r="L172" s="8">
        <v>423271.94635735732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871066.2486638393</v>
      </c>
      <c r="F173" s="8"/>
      <c r="H173" s="6" t="s">
        <v>244</v>
      </c>
      <c r="I173" s="8">
        <v>1617865.7149100159</v>
      </c>
      <c r="J173" s="8">
        <v>1271621.1550425226</v>
      </c>
      <c r="K173" s="8">
        <v>1329097.3120647036</v>
      </c>
      <c r="L173" s="8">
        <v>871066.24866339215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4508259.6425158503</v>
      </c>
      <c r="F174" s="8"/>
      <c r="H174" s="6" t="s">
        <v>245</v>
      </c>
      <c r="I174" s="8">
        <v>2070295.2435234468</v>
      </c>
      <c r="J174" s="8">
        <v>2264325.7053840831</v>
      </c>
      <c r="K174" s="8">
        <v>2346469.3989969725</v>
      </c>
      <c r="L174" s="8">
        <v>4508259.6425158493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13799.313155491131</v>
      </c>
      <c r="F175" s="8"/>
      <c r="H175" s="6" t="s">
        <v>246</v>
      </c>
      <c r="I175" s="8">
        <v>25581.537608550003</v>
      </c>
      <c r="J175" s="8">
        <v>20055.544933658297</v>
      </c>
      <c r="K175" s="8">
        <v>20961.470403491498</v>
      </c>
      <c r="L175" s="8">
        <v>13799.3131554841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144578.60371946575</v>
      </c>
      <c r="F176" s="8"/>
      <c r="H176" s="6" t="s">
        <v>247</v>
      </c>
      <c r="I176" s="8">
        <v>178069.95249174035</v>
      </c>
      <c r="J176" s="8">
        <v>69936.521061429623</v>
      </c>
      <c r="K176" s="8">
        <v>72487.062833526608</v>
      </c>
      <c r="L176" s="8">
        <v>144578.6037194652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134030.15964355791</v>
      </c>
      <c r="F177" s="8"/>
      <c r="H177" s="6" t="s">
        <v>248</v>
      </c>
      <c r="I177" s="8">
        <v>90641.597548490012</v>
      </c>
      <c r="J177" s="8">
        <v>135128.60569920228</v>
      </c>
      <c r="K177" s="8">
        <v>140922.23394014829</v>
      </c>
      <c r="L177" s="8">
        <v>134030.15964352275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818070.49169118062</v>
      </c>
      <c r="F178" s="8"/>
      <c r="H178" s="6" t="s">
        <v>249</v>
      </c>
      <c r="I178" s="8">
        <v>155544.33558570247</v>
      </c>
      <c r="J178" s="8">
        <v>716404.16700837854</v>
      </c>
      <c r="K178" s="8">
        <v>744608.09495457239</v>
      </c>
      <c r="L178" s="8">
        <v>818070.49169109319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88227.607664597977</v>
      </c>
      <c r="F180" s="8"/>
      <c r="H180" s="6" t="s">
        <v>75</v>
      </c>
      <c r="I180" s="8">
        <v>31832.580464011502</v>
      </c>
      <c r="J180" s="8">
        <v>103743.45827610811</v>
      </c>
      <c r="K180" s="8">
        <v>107966.50741595603</v>
      </c>
      <c r="L180" s="8">
        <v>88227.607664579846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736458.71425337694</v>
      </c>
      <c r="F181" s="8"/>
      <c r="H181" s="6" t="s">
        <v>251</v>
      </c>
      <c r="I181" s="8">
        <v>679869.9599409299</v>
      </c>
      <c r="J181" s="8">
        <v>1316621.3041600268</v>
      </c>
      <c r="K181" s="8">
        <v>1374298.5795227762</v>
      </c>
      <c r="L181" s="8">
        <v>736458.71425298613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1616883.578653052</v>
      </c>
      <c r="F183" s="8"/>
      <c r="H183" s="6" t="s">
        <v>253</v>
      </c>
      <c r="I183" s="8">
        <v>2198782.3564368533</v>
      </c>
      <c r="J183" s="8">
        <v>2629625.7174026724</v>
      </c>
      <c r="K183" s="8">
        <v>2749730.4359255331</v>
      </c>
      <c r="L183" s="8">
        <v>1616883.5786520781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718041.49502941803</v>
      </c>
      <c r="F184" s="8"/>
      <c r="H184" s="6" t="s">
        <v>254</v>
      </c>
      <c r="I184" s="8">
        <v>968695.7381783881</v>
      </c>
      <c r="J184" s="8">
        <v>1451608.4012503924</v>
      </c>
      <c r="K184" s="8">
        <v>1518398.0165539929</v>
      </c>
      <c r="L184" s="8">
        <v>718041.49502886122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1385555.46362812</v>
      </c>
      <c r="F185" s="8"/>
      <c r="H185" s="6" t="s">
        <v>255</v>
      </c>
      <c r="I185" s="8">
        <v>1546419.574130442</v>
      </c>
      <c r="J185" s="8">
        <v>1953774.6462953743</v>
      </c>
      <c r="K185" s="8">
        <v>2041625.9787035738</v>
      </c>
      <c r="L185" s="8">
        <v>1385555.4636274511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2883942.5847902615</v>
      </c>
      <c r="F186" s="8"/>
      <c r="H186" s="6" t="s">
        <v>256</v>
      </c>
      <c r="I186" s="8">
        <v>3877532.7328666495</v>
      </c>
      <c r="J186" s="8">
        <v>5073154.1531845946</v>
      </c>
      <c r="K186" s="8">
        <v>5305236.7339466847</v>
      </c>
      <c r="L186" s="8">
        <v>2883942.5847883681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51753.954504229419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51753.954504229419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298364.4671263342</v>
      </c>
      <c r="F188" s="8"/>
      <c r="H188" s="6" t="s">
        <v>258</v>
      </c>
      <c r="I188" s="8">
        <v>318982.39116736001</v>
      </c>
      <c r="J188" s="8">
        <v>239968.75637115934</v>
      </c>
      <c r="K188" s="8">
        <v>250010.73338534313</v>
      </c>
      <c r="L188" s="8">
        <v>298364.46712628147</v>
      </c>
    </row>
    <row r="189" spans="1:12" x14ac:dyDescent="0.25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752731.45924565941</v>
      </c>
      <c r="F189" s="8"/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752731.45924565941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67751.939368666266</v>
      </c>
      <c r="F190" s="8"/>
      <c r="H190" s="6" t="s">
        <v>260</v>
      </c>
      <c r="I190" s="8">
        <v>52293.441600254489</v>
      </c>
      <c r="J190" s="8">
        <v>67368.761771468358</v>
      </c>
      <c r="K190" s="8">
        <v>70256.208478585904</v>
      </c>
      <c r="L190" s="8">
        <v>67751.939368648775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856871.46007444267</v>
      </c>
      <c r="F191" s="8"/>
      <c r="H191" s="6" t="s">
        <v>261</v>
      </c>
      <c r="I191" s="8">
        <v>1198884.5013571798</v>
      </c>
      <c r="J191" s="8">
        <v>1574776.2646797351</v>
      </c>
      <c r="K191" s="8">
        <v>1647261.8885905873</v>
      </c>
      <c r="L191" s="8">
        <v>856871.46007383743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19328593.908541888</v>
      </c>
      <c r="F192" s="8"/>
      <c r="H192" s="6" t="s">
        <v>262</v>
      </c>
      <c r="I192" s="8">
        <v>13628660.41133838</v>
      </c>
      <c r="J192" s="8">
        <v>13216375.393708132</v>
      </c>
      <c r="K192" s="8">
        <v>13741300.781548915</v>
      </c>
      <c r="L192" s="8">
        <v>19328593.908540092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332297.00024216453</v>
      </c>
      <c r="F193" s="8"/>
      <c r="H193" s="6" t="s">
        <v>263</v>
      </c>
      <c r="I193" s="8">
        <v>412413.54686343891</v>
      </c>
      <c r="J193" s="8">
        <v>653338.69649138325</v>
      </c>
      <c r="K193" s="8">
        <v>683046.63725694758</v>
      </c>
      <c r="L193" s="8">
        <v>332297.0002419278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199857.24751253444</v>
      </c>
      <c r="F194" s="8"/>
      <c r="H194" s="6" t="s">
        <v>264</v>
      </c>
      <c r="I194" s="8">
        <v>248363.54122112942</v>
      </c>
      <c r="J194" s="8">
        <v>393296.96187003911</v>
      </c>
      <c r="K194" s="8">
        <v>411181.99373501545</v>
      </c>
      <c r="L194" s="8">
        <v>199857.24751239186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5275803.9184557749</v>
      </c>
      <c r="F196" s="8"/>
      <c r="H196" s="6" t="s">
        <v>266</v>
      </c>
      <c r="I196" s="8">
        <v>3272611.2939278758</v>
      </c>
      <c r="J196" s="8">
        <v>6481580.5749620749</v>
      </c>
      <c r="K196" s="8">
        <v>6764061.1791843874</v>
      </c>
      <c r="L196" s="8">
        <v>5275803.9184539085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2454967.6651797835</v>
      </c>
      <c r="F197" s="8"/>
      <c r="H197" s="6" t="s">
        <v>267</v>
      </c>
      <c r="I197" s="8">
        <v>3346131.4405773869</v>
      </c>
      <c r="J197" s="8">
        <v>4996087.2107462268</v>
      </c>
      <c r="K197" s="8">
        <v>5226069.0175590701</v>
      </c>
      <c r="L197" s="8">
        <v>2454967.6651778626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394713.88463807863</v>
      </c>
      <c r="F198" s="8"/>
      <c r="H198" s="6" t="s">
        <v>268</v>
      </c>
      <c r="I198" s="8">
        <v>551312.34109838703</v>
      </c>
      <c r="J198" s="8">
        <v>818503.0694615501</v>
      </c>
      <c r="K198" s="8">
        <v>856237.53814818827</v>
      </c>
      <c r="L198" s="8">
        <v>394713.88463776169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412506.51520041341</v>
      </c>
      <c r="F199" s="8"/>
      <c r="H199" s="6" t="s">
        <v>269</v>
      </c>
      <c r="I199" s="8">
        <v>192622.53303205399</v>
      </c>
      <c r="J199" s="8">
        <v>395154.94920886215</v>
      </c>
      <c r="K199" s="8">
        <v>411480.74433316768</v>
      </c>
      <c r="L199" s="8">
        <v>412506.51520033489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973483.93782934756</v>
      </c>
      <c r="F201" s="8"/>
      <c r="H201" s="6" t="s">
        <v>271</v>
      </c>
      <c r="I201" s="8">
        <v>828841.01208369981</v>
      </c>
      <c r="J201" s="8">
        <v>1244015.6265294757</v>
      </c>
      <c r="K201" s="8">
        <v>1299458.0507707093</v>
      </c>
      <c r="L201" s="8">
        <v>973483.93782894104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36354.265467856399</v>
      </c>
      <c r="F202" s="8"/>
      <c r="H202" s="6" t="s">
        <v>272</v>
      </c>
      <c r="I202" s="8">
        <v>18290.603678058498</v>
      </c>
      <c r="J202" s="8">
        <v>35460.20479031538</v>
      </c>
      <c r="K202" s="8">
        <v>36922.079047469211</v>
      </c>
      <c r="L202" s="8">
        <v>36354.26546784948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3400456.5986315133</v>
      </c>
      <c r="F203" s="8"/>
      <c r="H203" s="6" t="s">
        <v>273</v>
      </c>
      <c r="I203" s="8">
        <v>1844607.1094712997</v>
      </c>
      <c r="J203" s="8">
        <v>3010301.1068941038</v>
      </c>
      <c r="K203" s="8">
        <v>3134052.8689810531</v>
      </c>
      <c r="L203" s="8">
        <v>3400456.5986309396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4086105.278034287</v>
      </c>
      <c r="F205" s="8"/>
      <c r="H205" s="6" t="s">
        <v>275</v>
      </c>
      <c r="I205" s="8">
        <v>4737504.1582109518</v>
      </c>
      <c r="J205" s="8">
        <v>3778881.739132172</v>
      </c>
      <c r="K205" s="8">
        <v>3940466.1709283623</v>
      </c>
      <c r="L205" s="8">
        <v>4086105.2780333213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30049.356343510237</v>
      </c>
      <c r="F207" s="8"/>
      <c r="H207" s="6" t="s">
        <v>277</v>
      </c>
      <c r="I207" s="8">
        <v>14719.023056079999</v>
      </c>
      <c r="J207" s="8">
        <v>32111.14587847871</v>
      </c>
      <c r="K207" s="8">
        <v>33487.821588433755</v>
      </c>
      <c r="L207" s="8">
        <v>30049.356343501888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7441668.703401085</v>
      </c>
      <c r="F208" s="8"/>
      <c r="H208" s="6" t="s">
        <v>278</v>
      </c>
      <c r="I208" s="8">
        <v>12206719.046268102</v>
      </c>
      <c r="J208" s="8">
        <v>8541602.4770574402</v>
      </c>
      <c r="K208" s="8">
        <v>8917397.2123895884</v>
      </c>
      <c r="L208" s="8">
        <v>7441668.7033984857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1736884.8827143987</v>
      </c>
      <c r="F209" s="8"/>
      <c r="H209" s="6" t="s">
        <v>279</v>
      </c>
      <c r="I209" s="8">
        <v>2506090.805776888</v>
      </c>
      <c r="J209" s="8">
        <v>3434089.9364202609</v>
      </c>
      <c r="K209" s="8">
        <v>3592208.2161111836</v>
      </c>
      <c r="L209" s="8">
        <v>1736884.8827130769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658755.77473515319</v>
      </c>
      <c r="F210" s="8"/>
      <c r="H210" s="6" t="s">
        <v>280</v>
      </c>
      <c r="I210" s="8">
        <v>471679.57176948001</v>
      </c>
      <c r="J210" s="8">
        <v>707313.8568676681</v>
      </c>
      <c r="K210" s="8">
        <v>737988.48449792725</v>
      </c>
      <c r="L210" s="8">
        <v>658755.77473495551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773410.02613495826</v>
      </c>
      <c r="F211" s="8"/>
      <c r="H211" s="6" t="s">
        <v>281</v>
      </c>
      <c r="I211" s="8">
        <v>954756.72114526271</v>
      </c>
      <c r="J211" s="8">
        <v>400176.84855668322</v>
      </c>
      <c r="K211" s="8">
        <v>414923.80913907971</v>
      </c>
      <c r="L211" s="8">
        <v>773410.02613494906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35296.974345534079</v>
      </c>
      <c r="F212" s="8"/>
      <c r="H212" s="6" t="s">
        <v>282</v>
      </c>
      <c r="I212" s="8">
        <v>65329.059177579999</v>
      </c>
      <c r="J212" s="8">
        <v>51194.172524729358</v>
      </c>
      <c r="K212" s="8">
        <v>53505.992986414596</v>
      </c>
      <c r="L212" s="8">
        <v>35296.974345516159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1480230.3984149289</v>
      </c>
      <c r="F213" s="8"/>
      <c r="H213" s="6" t="s">
        <v>283</v>
      </c>
      <c r="I213" s="8">
        <v>2288928.5190226398</v>
      </c>
      <c r="J213" s="8">
        <v>2183946.3662734041</v>
      </c>
      <c r="K213" s="8">
        <v>2282739.4175740536</v>
      </c>
      <c r="L213" s="8">
        <v>1480230.3984141578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1088830.364371205</v>
      </c>
      <c r="F214" s="8"/>
      <c r="H214" s="6" t="s">
        <v>284</v>
      </c>
      <c r="I214" s="8">
        <v>609040.36534093204</v>
      </c>
      <c r="J214" s="8">
        <v>971461.41524530936</v>
      </c>
      <c r="K214" s="8">
        <v>1011044.6572293353</v>
      </c>
      <c r="L214" s="8">
        <v>1088830.3643710336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8382660.2237857878</v>
      </c>
      <c r="F215" s="8"/>
      <c r="H215" s="6" t="s">
        <v>285</v>
      </c>
      <c r="I215" s="8">
        <v>7724205.1161724227</v>
      </c>
      <c r="J215" s="8">
        <v>7808384.0365878576</v>
      </c>
      <c r="K215" s="8">
        <v>8140437.6706535239</v>
      </c>
      <c r="L215" s="8">
        <v>8382660.2237838637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508135.84072410426</v>
      </c>
      <c r="F217" s="8"/>
      <c r="H217" s="6" t="s">
        <v>287</v>
      </c>
      <c r="I217" s="8">
        <v>538917.2922913502</v>
      </c>
      <c r="J217" s="8">
        <v>264077.67749091401</v>
      </c>
      <c r="K217" s="8">
        <v>273692.29905382945</v>
      </c>
      <c r="L217" s="8">
        <v>508135.8407241028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8724937.8712602034</v>
      </c>
      <c r="F218" s="8"/>
      <c r="H218" s="6" t="s">
        <v>288</v>
      </c>
      <c r="I218" s="8">
        <v>8249682.3357379194</v>
      </c>
      <c r="J218" s="8">
        <v>5652706.2728743758</v>
      </c>
      <c r="K218" s="8">
        <v>5873449.1632899567</v>
      </c>
      <c r="L218" s="8">
        <v>8724937.871259585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6687003.1560251378</v>
      </c>
      <c r="F219" s="8"/>
      <c r="H219" s="6" t="s">
        <v>289</v>
      </c>
      <c r="I219" s="8">
        <v>5633007.7035676958</v>
      </c>
      <c r="J219" s="8">
        <v>3584347.1535329022</v>
      </c>
      <c r="K219" s="8">
        <v>3716304.6086383071</v>
      </c>
      <c r="L219" s="8">
        <v>6687003.1560250605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1270257.6660197778</v>
      </c>
      <c r="F220" s="8"/>
      <c r="H220" s="6" t="s">
        <v>290</v>
      </c>
      <c r="I220" s="8">
        <v>1807166.7356512439</v>
      </c>
      <c r="J220" s="8">
        <v>2387259.3859114982</v>
      </c>
      <c r="K220" s="8">
        <v>2497169.1523567857</v>
      </c>
      <c r="L220" s="8">
        <v>1270257.6660188593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5736039.4584221644</v>
      </c>
      <c r="F222" s="8"/>
      <c r="H222" s="6" t="s">
        <v>292</v>
      </c>
      <c r="I222" s="8">
        <v>1099075.1359745499</v>
      </c>
      <c r="J222" s="8">
        <v>4137231.6617299067</v>
      </c>
      <c r="K222" s="8">
        <v>4302991.4067251412</v>
      </c>
      <c r="L222" s="8">
        <v>5736039.458421546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141.93632175147036</v>
      </c>
      <c r="F223" s="8"/>
      <c r="H223" s="6" t="s">
        <v>293</v>
      </c>
      <c r="I223" s="8">
        <v>177.35375954999998</v>
      </c>
      <c r="J223" s="8">
        <v>280.30816429133188</v>
      </c>
      <c r="K223" s="8">
        <v>293.0600535401386</v>
      </c>
      <c r="L223" s="8">
        <v>141.93632175136855</v>
      </c>
    </row>
    <row r="224" spans="1:12" x14ac:dyDescent="0.25">
      <c r="A224" s="6" t="s">
        <v>347</v>
      </c>
      <c r="B224" s="8">
        <v>215690685.23403138</v>
      </c>
      <c r="C224" s="8">
        <v>223565138.1974844</v>
      </c>
      <c r="D224" s="8">
        <v>231673508.35816008</v>
      </c>
      <c r="E224" s="8">
        <v>423999000.0000999</v>
      </c>
      <c r="F224" s="8"/>
      <c r="H224" s="6" t="s">
        <v>347</v>
      </c>
      <c r="I224" s="8">
        <v>404091760.52674747</v>
      </c>
      <c r="J224" s="8">
        <v>434872985.86647964</v>
      </c>
      <c r="K224" s="8">
        <v>456945161.26741189</v>
      </c>
      <c r="L224" s="8">
        <v>423998999.99999362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N221"/>
  <sheetViews>
    <sheetView workbookViewId="0"/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694197.92992572929</v>
      </c>
      <c r="H2" s="15">
        <v>2097319.0129526174</v>
      </c>
      <c r="I2" s="15">
        <v>1454010.1671352535</v>
      </c>
      <c r="J2" s="15">
        <v>728744.5412093231</v>
      </c>
      <c r="K2" s="15">
        <v>2182754.7083445769</v>
      </c>
      <c r="L2" s="15">
        <v>1827584.3532526158</v>
      </c>
      <c r="M2" s="15">
        <v>-3.6891033775328577E-7</v>
      </c>
      <c r="N2" s="15">
        <v>1827584.353252247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1979000.9982338892</v>
      </c>
      <c r="H3" s="15">
        <v>3098118.3631145824</v>
      </c>
      <c r="I3" s="15">
        <v>1159706.0627468028</v>
      </c>
      <c r="J3" s="15">
        <v>2077485.5590033871</v>
      </c>
      <c r="K3" s="15">
        <v>3237191.6217501899</v>
      </c>
      <c r="L3" s="15">
        <v>2296822.7716627293</v>
      </c>
      <c r="M3" s="15">
        <v>-1.0516797806508336E-6</v>
      </c>
      <c r="N3" s="15">
        <v>2296822.7716616779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1534146.287541863</v>
      </c>
      <c r="H4" s="15">
        <v>4025380.4071237007</v>
      </c>
      <c r="I4" s="15">
        <v>2581587.4213592876</v>
      </c>
      <c r="J4" s="15">
        <v>1610492.7489229098</v>
      </c>
      <c r="K4" s="15">
        <v>4192080.1702821972</v>
      </c>
      <c r="L4" s="15">
        <v>5272955.8662012368</v>
      </c>
      <c r="M4" s="15">
        <v>-8.1527529930918865E-7</v>
      </c>
      <c r="N4" s="15">
        <v>5272955.8662004219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1139504.4653820896</v>
      </c>
      <c r="H5" s="15">
        <v>3771814.3882557079</v>
      </c>
      <c r="I5" s="15">
        <v>2727779.8311266</v>
      </c>
      <c r="J5" s="15">
        <v>1196211.6610167499</v>
      </c>
      <c r="K5" s="15">
        <v>3923991.4921433497</v>
      </c>
      <c r="L5" s="15">
        <v>5571557.4623737019</v>
      </c>
      <c r="M5" s="15">
        <v>-6.0555492759890401E-7</v>
      </c>
      <c r="N5" s="15">
        <v>5571557.4623730965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148377.80676799617</v>
      </c>
      <c r="H7" s="15">
        <v>530649.43183542299</v>
      </c>
      <c r="I7" s="15">
        <v>396136.0399890042</v>
      </c>
      <c r="J7" s="15">
        <v>155761.79653885958</v>
      </c>
      <c r="K7" s="15">
        <v>551897.83652786375</v>
      </c>
      <c r="L7" s="15">
        <v>569920.67377303354</v>
      </c>
      <c r="M7" s="15">
        <v>-7.8850864357560882E-8</v>
      </c>
      <c r="N7" s="15">
        <v>569920.67377295473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2896743.2666150271</v>
      </c>
      <c r="H8" s="15">
        <v>5033178.8949468909</v>
      </c>
      <c r="I8" s="15">
        <v>2213920.9242891804</v>
      </c>
      <c r="J8" s="15">
        <v>3040899.0747875227</v>
      </c>
      <c r="K8" s="15">
        <v>5254819.9990767036</v>
      </c>
      <c r="L8" s="15">
        <v>4464778.5716903461</v>
      </c>
      <c r="M8" s="15">
        <v>-1.5393859457141239E-6</v>
      </c>
      <c r="N8" s="15">
        <v>4464778.5716888066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121405.19368990633</v>
      </c>
      <c r="H9" s="15">
        <v>265948.04882291495</v>
      </c>
      <c r="I9" s="15">
        <v>149785.20634638998</v>
      </c>
      <c r="J9" s="15">
        <v>127446.89714854863</v>
      </c>
      <c r="K9" s="15">
        <v>277232.10349493858</v>
      </c>
      <c r="L9" s="15">
        <v>256905.38221230227</v>
      </c>
      <c r="M9" s="15">
        <v>-6.4517090988643757E-8</v>
      </c>
      <c r="N9" s="15">
        <v>256905.38221223775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263748.0674456479</v>
      </c>
      <c r="H10" s="15">
        <v>560881.5330932613</v>
      </c>
      <c r="I10" s="15">
        <v>307910.04801649362</v>
      </c>
      <c r="J10" s="15">
        <v>276873.4335264985</v>
      </c>
      <c r="K10" s="15">
        <v>584783.48154299217</v>
      </c>
      <c r="L10" s="15">
        <v>616542.69750506664</v>
      </c>
      <c r="M10" s="15">
        <v>-1.4016087408033642E-7</v>
      </c>
      <c r="N10" s="15">
        <v>616542.69750492647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2579.6181878368266</v>
      </c>
      <c r="H11" s="15">
        <v>569332.77992076019</v>
      </c>
      <c r="I11" s="15">
        <v>587308.44357210037</v>
      </c>
      <c r="J11" s="15">
        <v>2707.9923343930136</v>
      </c>
      <c r="K11" s="15">
        <v>590016.43590649334</v>
      </c>
      <c r="L11" s="15">
        <v>1175995.1791116889</v>
      </c>
      <c r="M11" s="15">
        <v>-1.3708594853505503E-9</v>
      </c>
      <c r="N11" s="15">
        <v>1175995.1791116875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1389190.0593492142</v>
      </c>
      <c r="H12" s="15">
        <v>3529941.6481853309</v>
      </c>
      <c r="I12" s="15">
        <v>2218393.4181673294</v>
      </c>
      <c r="J12" s="15">
        <v>1458322.8050842879</v>
      </c>
      <c r="K12" s="15">
        <v>3676716.2232516175</v>
      </c>
      <c r="L12" s="15">
        <v>4541807.7509478787</v>
      </c>
      <c r="M12" s="15">
        <v>-7.3824272863051552E-7</v>
      </c>
      <c r="N12" s="15">
        <v>4541807.7509471402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499688.79062192456</v>
      </c>
      <c r="H14" s="15">
        <v>1638878.2463609111</v>
      </c>
      <c r="I14" s="15">
        <v>1180506.1380479743</v>
      </c>
      <c r="J14" s="15">
        <v>524555.69625247235</v>
      </c>
      <c r="K14" s="15">
        <v>1705061.8343004468</v>
      </c>
      <c r="L14" s="15">
        <v>2258258.0741450116</v>
      </c>
      <c r="M14" s="15">
        <v>-2.6554438233428218E-7</v>
      </c>
      <c r="N14" s="15">
        <v>2258258.0741447462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73241.276244935187</v>
      </c>
      <c r="H15" s="15">
        <v>166876.81457410369</v>
      </c>
      <c r="I15" s="15">
        <v>97031.557990768735</v>
      </c>
      <c r="J15" s="15">
        <v>76886.112668775851</v>
      </c>
      <c r="K15" s="15">
        <v>173917.67065954459</v>
      </c>
      <c r="L15" s="15">
        <v>180908.22883707256</v>
      </c>
      <c r="M15" s="15">
        <v>-3.8921844609780805E-8</v>
      </c>
      <c r="N15" s="15">
        <v>180908.22883703365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5328.9112951301013</v>
      </c>
      <c r="G17" s="15">
        <v>29840.483895638939</v>
      </c>
      <c r="H17" s="15">
        <v>35169.395190769043</v>
      </c>
      <c r="I17" s="15">
        <v>5522.182865477319</v>
      </c>
      <c r="J17" s="15">
        <v>34310.608375106181</v>
      </c>
      <c r="K17" s="15">
        <v>39832.791240583501</v>
      </c>
      <c r="L17" s="15">
        <v>10295.705255015842</v>
      </c>
      <c r="M17" s="15">
        <v>-1.1021805534074754E-8</v>
      </c>
      <c r="N17" s="15">
        <v>10295.705255004821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932332.43944815453</v>
      </c>
      <c r="H18" s="15">
        <v>1353557.3037476237</v>
      </c>
      <c r="I18" s="15">
        <v>436502.05442024482</v>
      </c>
      <c r="J18" s="15">
        <v>978729.76358904631</v>
      </c>
      <c r="K18" s="15">
        <v>1415231.8180092911</v>
      </c>
      <c r="L18" s="15">
        <v>813826.09105815459</v>
      </c>
      <c r="M18" s="15">
        <v>-4.9545966691655452E-7</v>
      </c>
      <c r="N18" s="15">
        <v>813826.09105765913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4327065.7568527218</v>
      </c>
      <c r="G19" s="15">
        <v>24230415.723139167</v>
      </c>
      <c r="H19" s="15">
        <v>28557481.47999189</v>
      </c>
      <c r="I19" s="15">
        <v>4484001.9014995378</v>
      </c>
      <c r="J19" s="15">
        <v>27860148.231850322</v>
      </c>
      <c r="K19" s="15">
        <v>32344150.133349858</v>
      </c>
      <c r="L19" s="15">
        <v>8360092.9316163454</v>
      </c>
      <c r="M19" s="15">
        <v>-8.9496849663774175E-6</v>
      </c>
      <c r="N19" s="15">
        <v>8360092.9316073954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37619.243143607724</v>
      </c>
      <c r="H20" s="15">
        <v>76924.155519172607</v>
      </c>
      <c r="I20" s="15">
        <v>40730.442228938031</v>
      </c>
      <c r="J20" s="15">
        <v>39491.356720501084</v>
      </c>
      <c r="K20" s="15">
        <v>80221.798949439108</v>
      </c>
      <c r="L20" s="15">
        <v>65669.378443857844</v>
      </c>
      <c r="M20" s="15">
        <v>-1.9991600516031638E-8</v>
      </c>
      <c r="N20" s="15">
        <v>65669.37844383785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411029.20514565287</v>
      </c>
      <c r="H21" s="15">
        <v>1286989.0084232604</v>
      </c>
      <c r="I21" s="15">
        <v>907729.54335476353</v>
      </c>
      <c r="J21" s="15">
        <v>431483.98549610795</v>
      </c>
      <c r="K21" s="15">
        <v>1339213.5288508716</v>
      </c>
      <c r="L21" s="15">
        <v>1218769.7731516657</v>
      </c>
      <c r="M21" s="15">
        <v>-2.1842894707705376E-7</v>
      </c>
      <c r="N21" s="15">
        <v>1218769.7731514473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403.38914959727668</v>
      </c>
      <c r="H22" s="15">
        <v>624.22947249059632</v>
      </c>
      <c r="I22" s="15">
        <v>228.84986811517092</v>
      </c>
      <c r="J22" s="15">
        <v>423.46372421988838</v>
      </c>
      <c r="K22" s="15">
        <v>652.3135923350593</v>
      </c>
      <c r="L22" s="15">
        <v>440.54673706284893</v>
      </c>
      <c r="M22" s="15">
        <v>-2.1436887234720418E-10</v>
      </c>
      <c r="N22" s="15">
        <v>440.54673706263458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459095.86712664511</v>
      </c>
      <c r="M26" s="15">
        <v>0</v>
      </c>
      <c r="N26" s="15">
        <v>459095.86712664511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577877.36730640987</v>
      </c>
      <c r="H27" s="15">
        <v>1636665.9241481556</v>
      </c>
      <c r="I27" s="15">
        <v>1097189.2198877749</v>
      </c>
      <c r="J27" s="15">
        <v>606635.31070744677</v>
      </c>
      <c r="K27" s="15">
        <v>1703824.5305952216</v>
      </c>
      <c r="L27" s="15">
        <v>1576430.8049066449</v>
      </c>
      <c r="M27" s="15">
        <v>-3.0709531901916709E-7</v>
      </c>
      <c r="N27" s="15">
        <v>1576430.8049063378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1507556.3881121546</v>
      </c>
      <c r="H28" s="15">
        <v>2205837.0410254882</v>
      </c>
      <c r="I28" s="15">
        <v>723606.23835795769</v>
      </c>
      <c r="J28" s="15">
        <v>1582579.6088437133</v>
      </c>
      <c r="K28" s="15">
        <v>2306185.847201671</v>
      </c>
      <c r="L28" s="15">
        <v>1116943.549531806</v>
      </c>
      <c r="M28" s="15">
        <v>-8.0114490744747692E-7</v>
      </c>
      <c r="N28" s="15">
        <v>1116943.5495310049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2098049.8595101624</v>
      </c>
      <c r="H29" s="15">
        <v>4055208.4599264124</v>
      </c>
      <c r="I29" s="15">
        <v>2028141.7891337452</v>
      </c>
      <c r="J29" s="15">
        <v>2202458.8613604717</v>
      </c>
      <c r="K29" s="15">
        <v>4230600.6504942169</v>
      </c>
      <c r="L29" s="15">
        <v>3096468.5316640595</v>
      </c>
      <c r="M29" s="15">
        <v>-1.1149446705753439E-6</v>
      </c>
      <c r="N29" s="15">
        <v>3096468.5316629447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91550.541048385523</v>
      </c>
      <c r="H30" s="15">
        <v>133471.46390150129</v>
      </c>
      <c r="I30" s="15">
        <v>43441.331458458939</v>
      </c>
      <c r="J30" s="15">
        <v>96106.534113273578</v>
      </c>
      <c r="K30" s="15">
        <v>139547.86557173252</v>
      </c>
      <c r="L30" s="15">
        <v>66324.11824232449</v>
      </c>
      <c r="M30" s="15">
        <v>-4.8651745509050072E-8</v>
      </c>
      <c r="N30" s="15">
        <v>66324.118242275843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512075.05446807132</v>
      </c>
      <c r="H31" s="15">
        <v>868038.31456157728</v>
      </c>
      <c r="I31" s="15">
        <v>368873.51032173913</v>
      </c>
      <c r="J31" s="15">
        <v>537558.35986574984</v>
      </c>
      <c r="K31" s="15">
        <v>906431.87018748897</v>
      </c>
      <c r="L31" s="15">
        <v>748619.90143493225</v>
      </c>
      <c r="M31" s="15">
        <v>-2.7212668484773422E-7</v>
      </c>
      <c r="N31" s="15">
        <v>748619.90143466007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1324926.9146800649</v>
      </c>
      <c r="H32" s="15">
        <v>2166677.1737565268</v>
      </c>
      <c r="I32" s="15">
        <v>872279.27061406407</v>
      </c>
      <c r="J32" s="15">
        <v>1390861.6187860256</v>
      </c>
      <c r="K32" s="15">
        <v>2263140.8894000896</v>
      </c>
      <c r="L32" s="15">
        <v>1237284.2627690253</v>
      </c>
      <c r="M32" s="15">
        <v>-7.0409203848437715E-7</v>
      </c>
      <c r="N32" s="15">
        <v>1237284.2627683212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3881134.4831022429</v>
      </c>
      <c r="H33" s="15">
        <v>9402512.7723106798</v>
      </c>
      <c r="I33" s="15">
        <v>5721630.3469620664</v>
      </c>
      <c r="J33" s="15">
        <v>4074278.309303843</v>
      </c>
      <c r="K33" s="15">
        <v>9795908.6562659089</v>
      </c>
      <c r="L33" s="15">
        <v>9959303.8774279319</v>
      </c>
      <c r="M33" s="15">
        <v>-2.0625106634650393E-6</v>
      </c>
      <c r="N33" s="15">
        <v>9959303.8774258699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826480.02767837897</v>
      </c>
      <c r="H34" s="15">
        <v>2831398.8658854952</v>
      </c>
      <c r="I34" s="15">
        <v>2077634.218670124</v>
      </c>
      <c r="J34" s="15">
        <v>867609.62922143366</v>
      </c>
      <c r="K34" s="15">
        <v>2945243.8478915575</v>
      </c>
      <c r="L34" s="15">
        <v>3679693.1022225404</v>
      </c>
      <c r="M34" s="15">
        <v>-4.3920762798845568E-7</v>
      </c>
      <c r="N34" s="15">
        <v>3679693.1022221013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24353.981327935322</v>
      </c>
      <c r="H35" s="15">
        <v>33615.320125578932</v>
      </c>
      <c r="I35" s="15">
        <v>9597.2335787359461</v>
      </c>
      <c r="J35" s="15">
        <v>25565.951992028338</v>
      </c>
      <c r="K35" s="15">
        <v>35163.185570764283</v>
      </c>
      <c r="L35" s="15">
        <v>16997.637930077006</v>
      </c>
      <c r="M35" s="15">
        <v>-1.2942181314610169E-8</v>
      </c>
      <c r="N35" s="15">
        <v>16997.637930064062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1048870.1044691696</v>
      </c>
      <c r="H36" s="15">
        <v>1447734.719720657</v>
      </c>
      <c r="I36" s="15">
        <v>413330.83288510458</v>
      </c>
      <c r="J36" s="15">
        <v>1101066.9005471347</v>
      </c>
      <c r="K36" s="15">
        <v>1514397.7334322394</v>
      </c>
      <c r="L36" s="15">
        <v>732049.27076949645</v>
      </c>
      <c r="M36" s="15">
        <v>-5.5739005810697707E-7</v>
      </c>
      <c r="N36" s="15">
        <v>732049.27076893905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3154404.3508355697</v>
      </c>
      <c r="H37" s="15">
        <v>7001453.0763774607</v>
      </c>
      <c r="I37" s="15">
        <v>3986575.3768988424</v>
      </c>
      <c r="J37" s="15">
        <v>3311382.6076725679</v>
      </c>
      <c r="K37" s="15">
        <v>7297957.9845714103</v>
      </c>
      <c r="L37" s="15">
        <v>7514754.4086606121</v>
      </c>
      <c r="M37" s="15">
        <v>-1.676312078028935E-6</v>
      </c>
      <c r="N37" s="15">
        <v>7514754.4086589357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1274602.4796499927</v>
      </c>
      <c r="H38" s="15">
        <v>4318276.0715169981</v>
      </c>
      <c r="I38" s="15">
        <v>3154063.0395694049</v>
      </c>
      <c r="J38" s="15">
        <v>1338032.7990263181</v>
      </c>
      <c r="K38" s="15">
        <v>4492095.8385957228</v>
      </c>
      <c r="L38" s="15">
        <v>5945456.1599774556</v>
      </c>
      <c r="M38" s="15">
        <v>-6.7734865086555569E-7</v>
      </c>
      <c r="N38" s="15">
        <v>5945456.1599767786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70901.619177270972</v>
      </c>
      <c r="H40" s="15">
        <v>152380.13602268469</v>
      </c>
      <c r="I40" s="15">
        <v>84433.61968502494</v>
      </c>
      <c r="J40" s="15">
        <v>74430.023068300492</v>
      </c>
      <c r="K40" s="15">
        <v>158863.64275332543</v>
      </c>
      <c r="L40" s="15">
        <v>158217.20044515858</v>
      </c>
      <c r="M40" s="15">
        <v>-3.7678505150167031E-8</v>
      </c>
      <c r="N40" s="15">
        <v>158217.20044512089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1543565.9302286953</v>
      </c>
      <c r="H41" s="15">
        <v>4472488.9460752523</v>
      </c>
      <c r="I41" s="15">
        <v>3035150.633336849</v>
      </c>
      <c r="J41" s="15">
        <v>1620381.1581103385</v>
      </c>
      <c r="K41" s="15">
        <v>4655531.7914471878</v>
      </c>
      <c r="L41" s="15">
        <v>4374548.9625939997</v>
      </c>
      <c r="M41" s="15">
        <v>-8.202810814000203E-7</v>
      </c>
      <c r="N41" s="15">
        <v>4374548.9625931792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662746.82978356222</v>
      </c>
      <c r="H42" s="15">
        <v>1145154.3011266706</v>
      </c>
      <c r="I42" s="15">
        <v>499903.66228532162</v>
      </c>
      <c r="J42" s="15">
        <v>695728.28380549559</v>
      </c>
      <c r="K42" s="15">
        <v>1195631.9460908172</v>
      </c>
      <c r="L42" s="15">
        <v>841345.73353661201</v>
      </c>
      <c r="M42" s="15">
        <v>-3.5219660889298705E-7</v>
      </c>
      <c r="N42" s="15">
        <v>841345.73353625985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6739.2254062378488</v>
      </c>
      <c r="H43" s="15">
        <v>1305891.5771763588</v>
      </c>
      <c r="I43" s="15">
        <v>1346270.6469041295</v>
      </c>
      <c r="J43" s="15">
        <v>7074.6015150181311</v>
      </c>
      <c r="K43" s="15">
        <v>1353345.2484191477</v>
      </c>
      <c r="L43" s="15">
        <v>1687722.5803886303</v>
      </c>
      <c r="M43" s="15">
        <v>-3.5813559989680737E-9</v>
      </c>
      <c r="N43" s="15">
        <v>1687722.5803886268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1562121.9997914154</v>
      </c>
      <c r="H44" s="15">
        <v>2358323.8541680723</v>
      </c>
      <c r="I44" s="15">
        <v>825078.89401688729</v>
      </c>
      <c r="J44" s="15">
        <v>1639860.6665000843</v>
      </c>
      <c r="K44" s="15">
        <v>2464939.5605169716</v>
      </c>
      <c r="L44" s="15">
        <v>1605485.9758199216</v>
      </c>
      <c r="M44" s="15">
        <v>-8.3014213916849971E-7</v>
      </c>
      <c r="N44" s="15">
        <v>1605485.9758190915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254044.79929341757</v>
      </c>
      <c r="H45" s="15">
        <v>553524.00904983759</v>
      </c>
      <c r="I45" s="15">
        <v>310340.8687239585</v>
      </c>
      <c r="J45" s="15">
        <v>266687.28431313991</v>
      </c>
      <c r="K45" s="15">
        <v>577028.15303709847</v>
      </c>
      <c r="L45" s="15">
        <v>624709.59587673878</v>
      </c>
      <c r="M45" s="15">
        <v>-1.3500436787794403E-7</v>
      </c>
      <c r="N45" s="15">
        <v>624709.59587660374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4264.647439613359</v>
      </c>
      <c r="H46" s="15">
        <v>5947.1917195820652</v>
      </c>
      <c r="I46" s="15">
        <v>1743.5676217281116</v>
      </c>
      <c r="J46" s="15">
        <v>4476.8767059461752</v>
      </c>
      <c r="K46" s="15">
        <v>6220.4443276742868</v>
      </c>
      <c r="L46" s="15">
        <v>3509.7646946473424</v>
      </c>
      <c r="M46" s="15">
        <v>-2.2663169386211955E-9</v>
      </c>
      <c r="N46" s="15">
        <v>3509.7646946450759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128084.99510313898</v>
      </c>
      <c r="H48" s="15">
        <v>345756.62953826925</v>
      </c>
      <c r="I48" s="15">
        <v>225566.25610874849</v>
      </c>
      <c r="J48" s="15">
        <v>134459.11744827844</v>
      </c>
      <c r="K48" s="15">
        <v>360025.37355702696</v>
      </c>
      <c r="L48" s="15">
        <v>298251.43412697234</v>
      </c>
      <c r="M48" s="15">
        <v>-6.8066867917169278E-8</v>
      </c>
      <c r="N48" s="15">
        <v>298251.43412690429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2226110.8777791411</v>
      </c>
      <c r="H49" s="15">
        <v>3246439.3008064264</v>
      </c>
      <c r="I49" s="15">
        <v>1057334.1950634234</v>
      </c>
      <c r="J49" s="15">
        <v>2336892.8087725732</v>
      </c>
      <c r="K49" s="15">
        <v>3394227.0038359966</v>
      </c>
      <c r="L49" s="15">
        <v>2076687.8980161925</v>
      </c>
      <c r="M49" s="15">
        <v>-1.1829987967345688E-6</v>
      </c>
      <c r="N49" s="15">
        <v>2076687.8980150095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1700.8129968772635</v>
      </c>
      <c r="H51" s="15">
        <v>3025.2740243310868</v>
      </c>
      <c r="I51" s="15">
        <v>1372.497230059339</v>
      </c>
      <c r="J51" s="15">
        <v>1785.4535913479056</v>
      </c>
      <c r="K51" s="15">
        <v>3157.9508214072448</v>
      </c>
      <c r="L51" s="15">
        <v>2599.5800561106716</v>
      </c>
      <c r="M51" s="15">
        <v>-9.0384524367610637E-10</v>
      </c>
      <c r="N51" s="15">
        <v>2599.5800561097676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183496.4709358745</v>
      </c>
      <c r="H52" s="15">
        <v>525383.65797347168</v>
      </c>
      <c r="I52" s="15">
        <v>354286.91933952813</v>
      </c>
      <c r="J52" s="15">
        <v>192628.1335065352</v>
      </c>
      <c r="K52" s="15">
        <v>546915.05284606339</v>
      </c>
      <c r="L52" s="15">
        <v>707947.26957538107</v>
      </c>
      <c r="M52" s="15">
        <v>-9.7513608369203665E-8</v>
      </c>
      <c r="N52" s="15">
        <v>707947.26957528351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139223.47558278055</v>
      </c>
      <c r="H54" s="15">
        <v>446545.86871793732</v>
      </c>
      <c r="I54" s="15">
        <v>318468.51252700656</v>
      </c>
      <c r="J54" s="15">
        <v>146151.90202309532</v>
      </c>
      <c r="K54" s="15">
        <v>464620.41455010185</v>
      </c>
      <c r="L54" s="15">
        <v>602739.54248451081</v>
      </c>
      <c r="M54" s="15">
        <v>-7.3986073980262228E-8</v>
      </c>
      <c r="N54" s="15">
        <v>602739.54248443677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72896.08212498411</v>
      </c>
      <c r="H55" s="15">
        <v>211686.44069736416</v>
      </c>
      <c r="I55" s="15">
        <v>143824.07541710424</v>
      </c>
      <c r="J55" s="15">
        <v>76523.74003738696</v>
      </c>
      <c r="K55" s="15">
        <v>220347.81545449118</v>
      </c>
      <c r="L55" s="15">
        <v>197666.62334685642</v>
      </c>
      <c r="M55" s="15">
        <v>-3.8738401712745348E-8</v>
      </c>
      <c r="N55" s="15">
        <v>197666.62334681768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1919.1347230033882</v>
      </c>
      <c r="H56" s="15">
        <v>8908.7401626888914</v>
      </c>
      <c r="I56" s="15">
        <v>7243.1078803566388</v>
      </c>
      <c r="J56" s="15">
        <v>2014.6400514095658</v>
      </c>
      <c r="K56" s="15">
        <v>9257.7479317662037</v>
      </c>
      <c r="L56" s="15">
        <v>10460.704989478118</v>
      </c>
      <c r="M56" s="15">
        <v>-1.0198656727959195E-9</v>
      </c>
      <c r="N56" s="15">
        <v>10460.704989477097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1273920.2844991502</v>
      </c>
      <c r="H58" s="15">
        <v>2604605.682880301</v>
      </c>
      <c r="I58" s="15">
        <v>1378947.3495264568</v>
      </c>
      <c r="J58" s="15">
        <v>1337316.6545799223</v>
      </c>
      <c r="K58" s="15">
        <v>2716264.0041063791</v>
      </c>
      <c r="L58" s="15">
        <v>2127910.7065236801</v>
      </c>
      <c r="M58" s="15">
        <v>-6.7698611903902342E-7</v>
      </c>
      <c r="N58" s="15">
        <v>2127910.7065230031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246517.39871961533</v>
      </c>
      <c r="H61" s="15">
        <v>372175.93227950978</v>
      </c>
      <c r="I61" s="15">
        <v>130215.97892980403</v>
      </c>
      <c r="J61" s="15">
        <v>258785.28426217291</v>
      </c>
      <c r="K61" s="15">
        <v>389001.26319197693</v>
      </c>
      <c r="L61" s="15">
        <v>253378.06227562076</v>
      </c>
      <c r="M61" s="15">
        <v>-1.3100416020175181E-7</v>
      </c>
      <c r="N61" s="15">
        <v>253378.06227548976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3006710.6188094355</v>
      </c>
      <c r="H62" s="15">
        <v>4701776.339032568</v>
      </c>
      <c r="I62" s="15">
        <v>1756543.1957233632</v>
      </c>
      <c r="J62" s="15">
        <v>3156338.9287085677</v>
      </c>
      <c r="K62" s="15">
        <v>4912882.1244319305</v>
      </c>
      <c r="L62" s="15">
        <v>3319898.6841397779</v>
      </c>
      <c r="M62" s="15">
        <v>-1.5978247443492827E-6</v>
      </c>
      <c r="N62" s="15">
        <v>3319898.6841381802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2626031.5554148625</v>
      </c>
      <c r="H63" s="15">
        <v>7301171.543870857</v>
      </c>
      <c r="I63" s="15">
        <v>4844700.2601737287</v>
      </c>
      <c r="J63" s="15">
        <v>2756715.4532666965</v>
      </c>
      <c r="K63" s="15">
        <v>7601415.7134404257</v>
      </c>
      <c r="L63" s="15">
        <v>9570062.5158705097</v>
      </c>
      <c r="M63" s="15">
        <v>-1.3955244553416197E-6</v>
      </c>
      <c r="N63" s="15">
        <v>9570062.5158691145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3198796.1941746743</v>
      </c>
      <c r="H65" s="15">
        <v>5430445.5820787856</v>
      </c>
      <c r="I65" s="15">
        <v>2312587.9432256836</v>
      </c>
      <c r="J65" s="15">
        <v>3357983.601586584</v>
      </c>
      <c r="K65" s="15">
        <v>5670571.5448122676</v>
      </c>
      <c r="L65" s="15">
        <v>4703178.1926845154</v>
      </c>
      <c r="M65" s="15">
        <v>-1.6999027705587611E-6</v>
      </c>
      <c r="N65" s="15">
        <v>4703178.1926828157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1259222.3646720678</v>
      </c>
      <c r="H66" s="15">
        <v>4819044.298280309</v>
      </c>
      <c r="I66" s="15">
        <v>3688931.3027008893</v>
      </c>
      <c r="J66" s="15">
        <v>1321887.2959209811</v>
      </c>
      <c r="K66" s="15">
        <v>5010818.5986218704</v>
      </c>
      <c r="L66" s="15">
        <v>5165222.3764809826</v>
      </c>
      <c r="M66" s="15">
        <v>-6.6917535739031051E-7</v>
      </c>
      <c r="N66" s="15">
        <v>5165222.376480313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1112671.8577376415</v>
      </c>
      <c r="H67" s="15">
        <v>3248512.0482922997</v>
      </c>
      <c r="I67" s="15">
        <v>2213303.8908824231</v>
      </c>
      <c r="J67" s="15">
        <v>1168043.7344004961</v>
      </c>
      <c r="K67" s="15">
        <v>3381347.625282919</v>
      </c>
      <c r="L67" s="15">
        <v>4329289.7079981575</v>
      </c>
      <c r="M67" s="15">
        <v>-5.9129555585175137E-7</v>
      </c>
      <c r="N67" s="15">
        <v>4329289.7079975661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1062178.2113211611</v>
      </c>
      <c r="H70" s="15">
        <v>1468315.8350241231</v>
      </c>
      <c r="I70" s="15">
        <v>420867.62237677968</v>
      </c>
      <c r="J70" s="15">
        <v>1115037.2824859815</v>
      </c>
      <c r="K70" s="15">
        <v>1535904.904862761</v>
      </c>
      <c r="L70" s="15">
        <v>732170.69469386619</v>
      </c>
      <c r="M70" s="15">
        <v>-5.6446224599746865E-7</v>
      </c>
      <c r="N70" s="15">
        <v>732170.69469330169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363858.21780278179</v>
      </c>
      <c r="H71" s="15">
        <v>1592024.8929421273</v>
      </c>
      <c r="I71" s="15">
        <v>1272710.4269126633</v>
      </c>
      <c r="J71" s="15">
        <v>381965.54407227784</v>
      </c>
      <c r="K71" s="15">
        <v>1654675.9709849411</v>
      </c>
      <c r="L71" s="15">
        <v>2539827.0813175566</v>
      </c>
      <c r="M71" s="15">
        <v>-1.9336136314652212E-7</v>
      </c>
      <c r="N71" s="15">
        <v>2539827.0813173633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311468.47370194888</v>
      </c>
      <c r="H72" s="15">
        <v>991563.73270081251</v>
      </c>
      <c r="I72" s="15">
        <v>704761.28765138192</v>
      </c>
      <c r="J72" s="15">
        <v>326968.6355782983</v>
      </c>
      <c r="K72" s="15">
        <v>1031729.9232296802</v>
      </c>
      <c r="L72" s="15">
        <v>1380046.293220636</v>
      </c>
      <c r="M72" s="15">
        <v>-1.6552042995169934E-7</v>
      </c>
      <c r="N72" s="15">
        <v>1380046.2932204704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1675076.2630892212</v>
      </c>
      <c r="H73" s="15">
        <v>3837654.269621999</v>
      </c>
      <c r="I73" s="15">
        <v>2241011.4470936875</v>
      </c>
      <c r="J73" s="15">
        <v>1758436.0745157825</v>
      </c>
      <c r="K73" s="15">
        <v>3999447.5216094702</v>
      </c>
      <c r="L73" s="15">
        <v>3479742.9110854338</v>
      </c>
      <c r="M73" s="15">
        <v>-8.901682406988304E-7</v>
      </c>
      <c r="N73" s="15">
        <v>3479742.9110845434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617528.27966099104</v>
      </c>
      <c r="H75" s="15">
        <v>943547.22588939953</v>
      </c>
      <c r="I75" s="15">
        <v>337843.16138434329</v>
      </c>
      <c r="J75" s="15">
        <v>648259.44222201605</v>
      </c>
      <c r="K75" s="15">
        <v>986102.60360635933</v>
      </c>
      <c r="L75" s="15">
        <v>649801.52722079505</v>
      </c>
      <c r="M75" s="15">
        <v>-3.2816658823271755E-7</v>
      </c>
      <c r="N75" s="15">
        <v>649801.52722046687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176816.54903603802</v>
      </c>
      <c r="H76" s="15">
        <v>395228.57757347968</v>
      </c>
      <c r="I76" s="15">
        <v>226333.50318775713</v>
      </c>
      <c r="J76" s="15">
        <v>185615.78672421156</v>
      </c>
      <c r="K76" s="15">
        <v>411949.28991196869</v>
      </c>
      <c r="L76" s="15">
        <v>461393.72298932989</v>
      </c>
      <c r="M76" s="15">
        <v>-9.3963767411743757E-8</v>
      </c>
      <c r="N76" s="15">
        <v>461393.72298923595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5101037.9724025438</v>
      </c>
      <c r="H77" s="15">
        <v>11977440.936145782</v>
      </c>
      <c r="I77" s="15">
        <v>7125799.7214557296</v>
      </c>
      <c r="J77" s="15">
        <v>5354890.034442394</v>
      </c>
      <c r="K77" s="15">
        <v>12480689.755898124</v>
      </c>
      <c r="L77" s="15">
        <v>13626026.27642744</v>
      </c>
      <c r="M77" s="15">
        <v>-2.710791202579199E-6</v>
      </c>
      <c r="N77" s="15">
        <v>13626026.27642473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746860.31111369142</v>
      </c>
      <c r="H78" s="15">
        <v>4346634.9834057372</v>
      </c>
      <c r="I78" s="15">
        <v>3730333.0669205748</v>
      </c>
      <c r="J78" s="15">
        <v>784027.65451667318</v>
      </c>
      <c r="K78" s="15">
        <v>4514360.7214372475</v>
      </c>
      <c r="L78" s="15">
        <v>7133180.6080148909</v>
      </c>
      <c r="M78" s="15">
        <v>-3.9689615562085264E-7</v>
      </c>
      <c r="N78" s="15">
        <v>7133180.6080144942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24.097320764472926</v>
      </c>
      <c r="H79" s="15">
        <v>35.328937939939273</v>
      </c>
      <c r="I79" s="15">
        <v>11.638970979802503</v>
      </c>
      <c r="J79" s="15">
        <v>25.296518770602653</v>
      </c>
      <c r="K79" s="15">
        <v>36.935489750405154</v>
      </c>
      <c r="L79" s="15">
        <v>22.234366733829386</v>
      </c>
      <c r="M79" s="15">
        <v>-1.280578687856656E-11</v>
      </c>
      <c r="N79" s="15">
        <v>22.234366733816579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667972.1892074137</v>
      </c>
      <c r="H80" s="15">
        <v>1572157.2259299392</v>
      </c>
      <c r="I80" s="15">
        <v>936978.46341955441</v>
      </c>
      <c r="J80" s="15">
        <v>701213.68212178815</v>
      </c>
      <c r="K80" s="15">
        <v>1638192.1455413424</v>
      </c>
      <c r="L80" s="15">
        <v>1899907.2622473841</v>
      </c>
      <c r="M80" s="15">
        <v>-3.5497346694288297E-7</v>
      </c>
      <c r="N80" s="15">
        <v>1899907.262247029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713620.51504581899</v>
      </c>
      <c r="H81" s="15">
        <v>1243568.4613656001</v>
      </c>
      <c r="I81" s="15">
        <v>549168.35854190041</v>
      </c>
      <c r="J81" s="15">
        <v>749133.68711754144</v>
      </c>
      <c r="K81" s="15">
        <v>1298302.045659442</v>
      </c>
      <c r="L81" s="15">
        <v>920172.58548781835</v>
      </c>
      <c r="M81" s="15">
        <v>-3.7923187881213167E-7</v>
      </c>
      <c r="N81" s="15">
        <v>920172.58548743906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1099044.0140880034</v>
      </c>
      <c r="M82" s="15">
        <v>0</v>
      </c>
      <c r="N82" s="15">
        <v>1099044.0140880034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2857521.8890030729</v>
      </c>
      <c r="H83" s="15">
        <v>6602811.8051682562</v>
      </c>
      <c r="I83" s="15">
        <v>3881125.9290791824</v>
      </c>
      <c r="J83" s="15">
        <v>2999725.8537200405</v>
      </c>
      <c r="K83" s="15">
        <v>6880851.7827992234</v>
      </c>
      <c r="L83" s="15">
        <v>7695412.5922096604</v>
      </c>
      <c r="M83" s="15">
        <v>-1.5185429396516844E-6</v>
      </c>
      <c r="N83" s="15">
        <v>7695412.5922081415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4419359.9500639206</v>
      </c>
      <c r="H84" s="15">
        <v>11104171.481212161</v>
      </c>
      <c r="I84" s="15">
        <v>6927259.5567479366</v>
      </c>
      <c r="J84" s="15">
        <v>4639288.4513394507</v>
      </c>
      <c r="K84" s="15">
        <v>11566548.008087387</v>
      </c>
      <c r="L84" s="15">
        <v>10000216.488794392</v>
      </c>
      <c r="M84" s="15">
        <v>-2.348534188233394E-6</v>
      </c>
      <c r="N84" s="15">
        <v>10000216.488792043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114906.48364221869</v>
      </c>
      <c r="H86" s="15">
        <v>159600.39525088904</v>
      </c>
      <c r="I86" s="15">
        <v>46314.892331217095</v>
      </c>
      <c r="J86" s="15">
        <v>120624.78018737989</v>
      </c>
      <c r="K86" s="15">
        <v>166939.67251859698</v>
      </c>
      <c r="L86" s="15">
        <v>79747.284206893499</v>
      </c>
      <c r="M86" s="15">
        <v>-6.1063549548510666E-8</v>
      </c>
      <c r="N86" s="15">
        <v>79747.284206832439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418710.22613932862</v>
      </c>
      <c r="H87" s="15">
        <v>811202.12516368006</v>
      </c>
      <c r="I87" s="15">
        <v>406726.98785803519</v>
      </c>
      <c r="J87" s="15">
        <v>439547.25085423753</v>
      </c>
      <c r="K87" s="15">
        <v>846274.23871227272</v>
      </c>
      <c r="L87" s="15">
        <v>753587.08536940604</v>
      </c>
      <c r="M87" s="15">
        <v>-2.2251079164459685E-7</v>
      </c>
      <c r="N87" s="15">
        <v>753587.08536918357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2467450.4128941316</v>
      </c>
      <c r="H89" s="15">
        <v>3906805.3699480216</v>
      </c>
      <c r="I89" s="15">
        <v>1491558.1890894992</v>
      </c>
      <c r="J89" s="15">
        <v>2590242.5541569502</v>
      </c>
      <c r="K89" s="15">
        <v>4081800.7432464492</v>
      </c>
      <c r="L89" s="15">
        <v>2862380.7955201413</v>
      </c>
      <c r="M89" s="15">
        <v>-1.3112513390923624E-6</v>
      </c>
      <c r="N89" s="15">
        <v>2862380.79551883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718454.14842332317</v>
      </c>
      <c r="H90" s="15">
        <v>1533678.2576858089</v>
      </c>
      <c r="I90" s="15">
        <v>844791.057379273</v>
      </c>
      <c r="J90" s="15">
        <v>754207.86522469926</v>
      </c>
      <c r="K90" s="15">
        <v>1598998.9226039723</v>
      </c>
      <c r="L90" s="15">
        <v>1632475.4948898312</v>
      </c>
      <c r="M90" s="15">
        <v>-3.8180056599052962E-7</v>
      </c>
      <c r="N90" s="15">
        <v>1632475.4948894493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58093.049784726863</v>
      </c>
      <c r="H91" s="15">
        <v>138567.75964608529</v>
      </c>
      <c r="I91" s="15">
        <v>83393.40613659106</v>
      </c>
      <c r="J91" s="15">
        <v>60984.037963568211</v>
      </c>
      <c r="K91" s="15">
        <v>144377.44410015928</v>
      </c>
      <c r="L91" s="15">
        <v>117280.26579828648</v>
      </c>
      <c r="M91" s="15">
        <v>-3.0871781221668151E-8</v>
      </c>
      <c r="N91" s="15">
        <v>117280.26579825561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2951945.8909686976</v>
      </c>
      <c r="H92" s="15">
        <v>6941001.6602759957</v>
      </c>
      <c r="I92" s="15">
        <v>4133732.8018263448</v>
      </c>
      <c r="J92" s="15">
        <v>3098848.8459175956</v>
      </c>
      <c r="K92" s="15">
        <v>7232581.6477439404</v>
      </c>
      <c r="L92" s="15">
        <v>7930022.6943395985</v>
      </c>
      <c r="M92" s="15">
        <v>-1.5687216984112824E-6</v>
      </c>
      <c r="N92" s="15">
        <v>7930022.6943380302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77780.774959460599</v>
      </c>
      <c r="M94" s="15">
        <v>0</v>
      </c>
      <c r="N94" s="15">
        <v>77780.774959460599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163913.59818151081</v>
      </c>
      <c r="M96" s="15">
        <v>0</v>
      </c>
      <c r="N96" s="15">
        <v>163913.59818151081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142343.61919966483</v>
      </c>
      <c r="M97" s="15">
        <v>0</v>
      </c>
      <c r="N97" s="15">
        <v>142343.61919966483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1400234.7284221658</v>
      </c>
      <c r="M98" s="15">
        <v>0</v>
      </c>
      <c r="N98" s="15">
        <v>1400234.7284221658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44368.252062075946</v>
      </c>
      <c r="H99" s="15">
        <v>64794.163112745846</v>
      </c>
      <c r="I99" s="15">
        <v>21166.728017944861</v>
      </c>
      <c r="J99" s="15">
        <v>46576.228622140072</v>
      </c>
      <c r="K99" s="15">
        <v>67742.956640084929</v>
      </c>
      <c r="L99" s="15">
        <v>42185.412820415011</v>
      </c>
      <c r="M99" s="15">
        <v>-2.357815566447241E-8</v>
      </c>
      <c r="N99" s="15">
        <v>42185.41282039143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680141.09522026463</v>
      </c>
      <c r="H100" s="15">
        <v>1372942.1927549765</v>
      </c>
      <c r="I100" s="15">
        <v>717927.94777543074</v>
      </c>
      <c r="J100" s="15">
        <v>713988.17113575479</v>
      </c>
      <c r="K100" s="15">
        <v>1431916.1189111855</v>
      </c>
      <c r="L100" s="15">
        <v>1421904.2381995211</v>
      </c>
      <c r="M100" s="15">
        <v>-3.6144026125869025E-7</v>
      </c>
      <c r="N100" s="15">
        <v>1421904.2381991597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837890.37413088535</v>
      </c>
      <c r="H101" s="15">
        <v>3137077.1633026935</v>
      </c>
      <c r="I101" s="15">
        <v>2382574.8241107468</v>
      </c>
      <c r="J101" s="15">
        <v>879587.8091210206</v>
      </c>
      <c r="K101" s="15">
        <v>3262162.6332317675</v>
      </c>
      <c r="L101" s="15">
        <v>4586568.3612360302</v>
      </c>
      <c r="M101" s="15">
        <v>-4.4527130893911257E-7</v>
      </c>
      <c r="N101" s="15">
        <v>4586568.3612355851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542731.59474338708</v>
      </c>
      <c r="M102" s="15">
        <v>0</v>
      </c>
      <c r="N102" s="15">
        <v>542731.59474338708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3314.9720282854819</v>
      </c>
      <c r="H103" s="15">
        <v>15312.067620002128</v>
      </c>
      <c r="I103" s="15">
        <v>12432.212142959626</v>
      </c>
      <c r="J103" s="15">
        <v>3479.9409011967241</v>
      </c>
      <c r="K103" s="15">
        <v>15912.15304415635</v>
      </c>
      <c r="L103" s="15">
        <v>17029.470220450265</v>
      </c>
      <c r="M103" s="15">
        <v>-1.7616408777368871E-9</v>
      </c>
      <c r="N103" s="15">
        <v>17029.470220448504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45070.038334699704</v>
      </c>
      <c r="H104" s="15">
        <v>128600.52061187348</v>
      </c>
      <c r="I104" s="15">
        <v>86560.006806194055</v>
      </c>
      <c r="J104" s="15">
        <v>47312.939138296329</v>
      </c>
      <c r="K104" s="15">
        <v>133872.94594449038</v>
      </c>
      <c r="L104" s="15">
        <v>120645.86853359317</v>
      </c>
      <c r="M104" s="15">
        <v>-2.3951098595736909E-8</v>
      </c>
      <c r="N104" s="15">
        <v>120645.86853356921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872391.76133006078</v>
      </c>
      <c r="H105" s="15">
        <v>2476063.4076677579</v>
      </c>
      <c r="I105" s="15">
        <v>1661834.3967089108</v>
      </c>
      <c r="J105" s="15">
        <v>915806.15046386851</v>
      </c>
      <c r="K105" s="15">
        <v>2577640.5471727792</v>
      </c>
      <c r="L105" s="15">
        <v>3244101.32945331</v>
      </c>
      <c r="M105" s="15">
        <v>-4.6360601991407404E-7</v>
      </c>
      <c r="N105" s="15">
        <v>3244101.3294528462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50468.946662696806</v>
      </c>
      <c r="H106" s="15">
        <v>467316.05935987073</v>
      </c>
      <c r="I106" s="15">
        <v>431965.52837418328</v>
      </c>
      <c r="J106" s="15">
        <v>52980.52298277479</v>
      </c>
      <c r="K106" s="15">
        <v>484946.05135695805</v>
      </c>
      <c r="L106" s="15">
        <v>818902.07434414234</v>
      </c>
      <c r="M106" s="15">
        <v>-2.6820183922732229E-8</v>
      </c>
      <c r="N106" s="15">
        <v>818902.07434411556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123101.16312530992</v>
      </c>
      <c r="H107" s="15">
        <v>666001.59646859299</v>
      </c>
      <c r="I107" s="15">
        <v>562590.61272201105</v>
      </c>
      <c r="J107" s="15">
        <v>129227.26613962365</v>
      </c>
      <c r="K107" s="15">
        <v>691817.87886163476</v>
      </c>
      <c r="L107" s="15">
        <v>1066535.6133823651</v>
      </c>
      <c r="M107" s="15">
        <v>-6.5418362269157266E-8</v>
      </c>
      <c r="N107" s="15">
        <v>1066535.6133822997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55121.127214844411</v>
      </c>
      <c r="H108" s="15">
        <v>110809.97176155273</v>
      </c>
      <c r="I108" s="15">
        <v>57708.594893500624</v>
      </c>
      <c r="J108" s="15">
        <v>57864.218303589783</v>
      </c>
      <c r="K108" s="15">
        <v>115572.81319709041</v>
      </c>
      <c r="L108" s="15">
        <v>98278.40227185296</v>
      </c>
      <c r="M108" s="15">
        <v>-2.929244352593453E-8</v>
      </c>
      <c r="N108" s="15">
        <v>98278.402271823667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702849.68738908111</v>
      </c>
      <c r="H109" s="15">
        <v>1559779.9890346366</v>
      </c>
      <c r="I109" s="15">
        <v>888009.87041760585</v>
      </c>
      <c r="J109" s="15">
        <v>737826.85152960778</v>
      </c>
      <c r="K109" s="15">
        <v>1625836.7219472136</v>
      </c>
      <c r="L109" s="15">
        <v>1691099.0493064802</v>
      </c>
      <c r="M109" s="15">
        <v>-3.7350805063944506E-7</v>
      </c>
      <c r="N109" s="15">
        <v>1691099.0493061068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84530.075811505507</v>
      </c>
      <c r="H110" s="15">
        <v>283370.96319816425</v>
      </c>
      <c r="I110" s="15">
        <v>206052.54628395988</v>
      </c>
      <c r="J110" s="15">
        <v>88736.696927683748</v>
      </c>
      <c r="K110" s="15">
        <v>294789.24321164365</v>
      </c>
      <c r="L110" s="15">
        <v>253574.14604401437</v>
      </c>
      <c r="M110" s="15">
        <v>-4.4920933171422241E-8</v>
      </c>
      <c r="N110" s="15">
        <v>253574.14604396946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17976.239830485334</v>
      </c>
      <c r="H111" s="15">
        <v>44991.523621869143</v>
      </c>
      <c r="I111" s="15">
        <v>27995.087363364451</v>
      </c>
      <c r="J111" s="15">
        <v>18870.82355508802</v>
      </c>
      <c r="K111" s="15">
        <v>46865.910918452471</v>
      </c>
      <c r="L111" s="15">
        <v>50573.936810320316</v>
      </c>
      <c r="M111" s="15">
        <v>-9.5529249246074739E-9</v>
      </c>
      <c r="N111" s="15">
        <v>50573.936810310763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1583602.3756181872</v>
      </c>
      <c r="H112" s="15">
        <v>2870355.1816134057</v>
      </c>
      <c r="I112" s="15">
        <v>1333421.3883172129</v>
      </c>
      <c r="J112" s="15">
        <v>1662410.0086287183</v>
      </c>
      <c r="K112" s="15">
        <v>2995831.396945931</v>
      </c>
      <c r="L112" s="15">
        <v>2499194.3791305786</v>
      </c>
      <c r="M112" s="15">
        <v>-8.4155723039784088E-7</v>
      </c>
      <c r="N112" s="15">
        <v>2499194.3791297371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3078.3363383783585</v>
      </c>
      <c r="H113" s="15">
        <v>9595.2106965867097</v>
      </c>
      <c r="I113" s="15">
        <v>6753.2315559942263</v>
      </c>
      <c r="J113" s="15">
        <v>3231.529086869406</v>
      </c>
      <c r="K113" s="15">
        <v>9984.7606428636318</v>
      </c>
      <c r="L113" s="15">
        <v>10554.871124879675</v>
      </c>
      <c r="M113" s="15">
        <v>-1.6358880505893637E-9</v>
      </c>
      <c r="N113" s="15">
        <v>10554.87112487804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7836.4728099273589</v>
      </c>
      <c r="H115" s="15">
        <v>101278.87531144999</v>
      </c>
      <c r="I115" s="15">
        <v>96831.417418132347</v>
      </c>
      <c r="J115" s="15">
        <v>8226.4532007187518</v>
      </c>
      <c r="K115" s="15">
        <v>105057.8706188511</v>
      </c>
      <c r="L115" s="15">
        <v>198801.34875555936</v>
      </c>
      <c r="M115" s="15">
        <v>-4.1644546986967235E-9</v>
      </c>
      <c r="N115" s="15">
        <v>198801.3487555552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273777.90248887835</v>
      </c>
      <c r="H116" s="15">
        <v>1029578.0799565709</v>
      </c>
      <c r="I116" s="15">
        <v>783211.9092601469</v>
      </c>
      <c r="J116" s="15">
        <v>287402.40116223623</v>
      </c>
      <c r="K116" s="15">
        <v>1070614.3104223832</v>
      </c>
      <c r="L116" s="15">
        <v>1216784.0078095114</v>
      </c>
      <c r="M116" s="15">
        <v>-1.4549092430650714E-7</v>
      </c>
      <c r="N116" s="15">
        <v>1216784.0078093659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23497.538450645188</v>
      </c>
      <c r="H117" s="15">
        <v>129191.5540349849</v>
      </c>
      <c r="I117" s="15">
        <v>109527.37801748002</v>
      </c>
      <c r="J117" s="15">
        <v>24666.888418402352</v>
      </c>
      <c r="K117" s="15">
        <v>134194.26643588237</v>
      </c>
      <c r="L117" s="15">
        <v>217757.87583078106</v>
      </c>
      <c r="M117" s="15">
        <v>-1.2487050843159038E-8</v>
      </c>
      <c r="N117" s="15">
        <v>217757.87583076858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207594.63510657422</v>
      </c>
      <c r="H118" s="15">
        <v>498428.76551806164</v>
      </c>
      <c r="I118" s="15">
        <v>301382.24539823231</v>
      </c>
      <c r="J118" s="15">
        <v>217925.53765529484</v>
      </c>
      <c r="K118" s="15">
        <v>519307.78305352712</v>
      </c>
      <c r="L118" s="15">
        <v>465754.42756676965</v>
      </c>
      <c r="M118" s="15">
        <v>-1.1031984345031098E-7</v>
      </c>
      <c r="N118" s="15">
        <v>465754.42756665935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606999.46139669069</v>
      </c>
      <c r="H119" s="15">
        <v>1628947.379636941</v>
      </c>
      <c r="I119" s="15">
        <v>1059012.4269236403</v>
      </c>
      <c r="J119" s="15">
        <v>637206.65957209549</v>
      </c>
      <c r="K119" s="15">
        <v>1696219.0864957357</v>
      </c>
      <c r="L119" s="15">
        <v>2161031.4397424785</v>
      </c>
      <c r="M119" s="15">
        <v>-3.2257136857765232E-7</v>
      </c>
      <c r="N119" s="15">
        <v>2161031.4397421558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920284.48752714868</v>
      </c>
      <c r="H120" s="15">
        <v>1485018.263307346</v>
      </c>
      <c r="I120" s="15">
        <v>585215.81753850123</v>
      </c>
      <c r="J120" s="15">
        <v>966082.24792139698</v>
      </c>
      <c r="K120" s="15">
        <v>1551298.0654598982</v>
      </c>
      <c r="L120" s="15">
        <v>1038267.1266217685</v>
      </c>
      <c r="M120" s="15">
        <v>-4.8905714996740564E-7</v>
      </c>
      <c r="N120" s="15">
        <v>1038267.1266212794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4113113.8477180479</v>
      </c>
      <c r="H121" s="15">
        <v>7640450.060584547</v>
      </c>
      <c r="I121" s="15">
        <v>3655267.3738948936</v>
      </c>
      <c r="J121" s="15">
        <v>4317802.0773091177</v>
      </c>
      <c r="K121" s="15">
        <v>7973069.4512040112</v>
      </c>
      <c r="L121" s="15">
        <v>7027233.4552211873</v>
      </c>
      <c r="M121" s="15">
        <v>-2.1857890284140173E-6</v>
      </c>
      <c r="N121" s="15">
        <v>7027233.4552190015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720490.87807165715</v>
      </c>
      <c r="H122" s="15">
        <v>3460879.9730234956</v>
      </c>
      <c r="I122" s="15">
        <v>2839778.8716643448</v>
      </c>
      <c r="J122" s="15">
        <v>756345.95228770911</v>
      </c>
      <c r="K122" s="15">
        <v>3596124.8239520537</v>
      </c>
      <c r="L122" s="15">
        <v>5322518.039847834</v>
      </c>
      <c r="M122" s="15">
        <v>-3.8288292390329289E-7</v>
      </c>
      <c r="N122" s="15">
        <v>5322518.0398474513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1349337.4765171551</v>
      </c>
      <c r="H123" s="15">
        <v>3372177.3450056948</v>
      </c>
      <c r="I123" s="15">
        <v>2096205.2176736577</v>
      </c>
      <c r="J123" s="15">
        <v>1416486.9670041271</v>
      </c>
      <c r="K123" s="15">
        <v>3512692.1846777848</v>
      </c>
      <c r="L123" s="15">
        <v>4111878.035538543</v>
      </c>
      <c r="M123" s="15">
        <v>-7.1706428778657822E-7</v>
      </c>
      <c r="N123" s="15">
        <v>4111878.0355378259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18535.056699013458</v>
      </c>
      <c r="H124" s="15">
        <v>45833.697259776214</v>
      </c>
      <c r="I124" s="15">
        <v>28288.721055130245</v>
      </c>
      <c r="J124" s="15">
        <v>19457.449825378295</v>
      </c>
      <c r="K124" s="15">
        <v>47746.170880508536</v>
      </c>
      <c r="L124" s="15">
        <v>55810.600241485619</v>
      </c>
      <c r="M124" s="15">
        <v>-9.849891122321433E-9</v>
      </c>
      <c r="N124" s="15">
        <v>55810.600241475768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958246.58735059318</v>
      </c>
      <c r="H125" s="15">
        <v>2983187.4683760493</v>
      </c>
      <c r="I125" s="15">
        <v>2098382.4307644665</v>
      </c>
      <c r="J125" s="15">
        <v>1005933.523510966</v>
      </c>
      <c r="K125" s="15">
        <v>3104315.9542754325</v>
      </c>
      <c r="L125" s="15">
        <v>4089100.939955269</v>
      </c>
      <c r="M125" s="15">
        <v>-5.0923095121914539E-7</v>
      </c>
      <c r="N125" s="15">
        <v>4089100.9399547596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2376589.9950151201</v>
      </c>
      <c r="H126" s="15">
        <v>3897408.4757241807</v>
      </c>
      <c r="I126" s="15">
        <v>1575976.271803899</v>
      </c>
      <c r="J126" s="15">
        <v>2494860.4870447479</v>
      </c>
      <c r="K126" s="15">
        <v>4070836.7588486467</v>
      </c>
      <c r="L126" s="15">
        <v>2977210.99364838</v>
      </c>
      <c r="M126" s="15">
        <v>-1.2629663385137279E-6</v>
      </c>
      <c r="N126" s="15">
        <v>2977210.9936471172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148624.32235941672</v>
      </c>
      <c r="H127" s="15">
        <v>389515.34635869984</v>
      </c>
      <c r="I127" s="15">
        <v>249627.77788997706</v>
      </c>
      <c r="J127" s="15">
        <v>156020.57992588286</v>
      </c>
      <c r="K127" s="15">
        <v>405648.35781585996</v>
      </c>
      <c r="L127" s="15">
        <v>509300.44750524376</v>
      </c>
      <c r="M127" s="15">
        <v>-7.8981867557328614E-8</v>
      </c>
      <c r="N127" s="15">
        <v>509300.44750516478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1739240.9943003685</v>
      </c>
      <c r="H128" s="15">
        <v>4642203.5524719572</v>
      </c>
      <c r="I128" s="15">
        <v>3008248.6290412112</v>
      </c>
      <c r="J128" s="15">
        <v>1825793.9498313859</v>
      </c>
      <c r="K128" s="15">
        <v>4834042.5788725968</v>
      </c>
      <c r="L128" s="15">
        <v>5819449.2384051979</v>
      </c>
      <c r="M128" s="15">
        <v>-9.2426663201135645E-7</v>
      </c>
      <c r="N128" s="15">
        <v>5819449.238404274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1062617.5536733391</v>
      </c>
      <c r="H129" s="15">
        <v>1684212.5639389451</v>
      </c>
      <c r="I129" s="15">
        <v>644139.32318442245</v>
      </c>
      <c r="J129" s="15">
        <v>1115498.4886162071</v>
      </c>
      <c r="K129" s="15">
        <v>1759637.8118006296</v>
      </c>
      <c r="L129" s="15">
        <v>1235556.5472687876</v>
      </c>
      <c r="M129" s="15">
        <v>-5.6469572110383863E-7</v>
      </c>
      <c r="N129" s="15">
        <v>1235556.547268223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55943.737453781214</v>
      </c>
      <c r="H130" s="15">
        <v>152452.33093939576</v>
      </c>
      <c r="I130" s="15">
        <v>100008.81452175975</v>
      </c>
      <c r="J130" s="15">
        <v>58727.765564861846</v>
      </c>
      <c r="K130" s="15">
        <v>158736.5800866216</v>
      </c>
      <c r="L130" s="15">
        <v>168499.11658990974</v>
      </c>
      <c r="M130" s="15">
        <v>-2.9729594672608159E-8</v>
      </c>
      <c r="N130" s="15">
        <v>168499.11658988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1034881.3687921853</v>
      </c>
      <c r="H131" s="15">
        <v>2229461.2254409613</v>
      </c>
      <c r="I131" s="15">
        <v>1237905.4652042526</v>
      </c>
      <c r="J131" s="15">
        <v>1086382.0184356121</v>
      </c>
      <c r="K131" s="15">
        <v>2324287.4836398647</v>
      </c>
      <c r="L131" s="15">
        <v>2428545.4271928221</v>
      </c>
      <c r="M131" s="15">
        <v>-5.4995617076610039E-7</v>
      </c>
      <c r="N131" s="15">
        <v>2428545.4271922722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1969203.9915038855</v>
      </c>
      <c r="H132" s="15">
        <v>3107697.3783442201</v>
      </c>
      <c r="I132" s="15">
        <v>1179784.823780867</v>
      </c>
      <c r="J132" s="15">
        <v>2067201.0063320112</v>
      </c>
      <c r="K132" s="15">
        <v>3246985.8301128782</v>
      </c>
      <c r="L132" s="15">
        <v>2265039.0325920624</v>
      </c>
      <c r="M132" s="15">
        <v>-1.0464734599374838E-6</v>
      </c>
      <c r="N132" s="15">
        <v>2265039.032591016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501584.04490005044</v>
      </c>
      <c r="H133" s="15">
        <v>1184610.5674270079</v>
      </c>
      <c r="I133" s="15">
        <v>707798.86368381314</v>
      </c>
      <c r="J133" s="15">
        <v>526545.26745378028</v>
      </c>
      <c r="K133" s="15">
        <v>1234344.1311375934</v>
      </c>
      <c r="L133" s="15">
        <v>1435363.5451326256</v>
      </c>
      <c r="M133" s="15">
        <v>-2.6655155747228143E-7</v>
      </c>
      <c r="N133" s="15">
        <v>1435363.545132359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2131801.990619326</v>
      </c>
      <c r="G134" s="15">
        <v>10208529.595568124</v>
      </c>
      <c r="H134" s="15">
        <v>12340331.58618745</v>
      </c>
      <c r="I134" s="15">
        <v>2209119.2315298384</v>
      </c>
      <c r="J134" s="15">
        <v>11737774.168280434</v>
      </c>
      <c r="K134" s="15">
        <v>13946893.399810273</v>
      </c>
      <c r="L134" s="15">
        <v>3371146.3899054024</v>
      </c>
      <c r="M134" s="15">
        <v>-3.7705966292202945E-6</v>
      </c>
      <c r="N134" s="15">
        <v>3371146.389901632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6293.37677745357</v>
      </c>
      <c r="H135" s="15">
        <v>20745.370427995738</v>
      </c>
      <c r="I135" s="15">
        <v>14976.145649476897</v>
      </c>
      <c r="J135" s="15">
        <v>6606.5653247244409</v>
      </c>
      <c r="K135" s="15">
        <v>21582.710974201338</v>
      </c>
      <c r="L135" s="15">
        <v>22675.383256920883</v>
      </c>
      <c r="M135" s="15">
        <v>-3.3444233301408354E-9</v>
      </c>
      <c r="N135" s="15">
        <v>22675.383256917539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4285733.2459099349</v>
      </c>
      <c r="H136" s="15">
        <v>8492993.7907554582</v>
      </c>
      <c r="I136" s="15">
        <v>4359851.5352613851</v>
      </c>
      <c r="J136" s="15">
        <v>4499011.8428764595</v>
      </c>
      <c r="K136" s="15">
        <v>8858863.3781378455</v>
      </c>
      <c r="L136" s="15">
        <v>7396524.6217384581</v>
      </c>
      <c r="M136" s="15">
        <v>-2.2775223478961872E-6</v>
      </c>
      <c r="N136" s="15">
        <v>7396524.621736181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582003.31056770298</v>
      </c>
      <c r="H137" s="15">
        <v>2674011.2030222937</v>
      </c>
      <c r="I137" s="15">
        <v>2167881.86148143</v>
      </c>
      <c r="J137" s="15">
        <v>610966.58065134939</v>
      </c>
      <c r="K137" s="15">
        <v>2778848.4421327794</v>
      </c>
      <c r="L137" s="15">
        <v>4257891.2581156548</v>
      </c>
      <c r="M137" s="15">
        <v>-3.0928792584851528E-7</v>
      </c>
      <c r="N137" s="15">
        <v>4257891.2581153456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1089554.0207702823</v>
      </c>
      <c r="H139" s="15">
        <v>2546617.6134920008</v>
      </c>
      <c r="I139" s="15">
        <v>1509909.0902473461</v>
      </c>
      <c r="J139" s="15">
        <v>1143775.4432283621</v>
      </c>
      <c r="K139" s="15">
        <v>2653684.5334757082</v>
      </c>
      <c r="L139" s="15">
        <v>2548583.4875299064</v>
      </c>
      <c r="M139" s="15">
        <v>-5.7901028579243799E-7</v>
      </c>
      <c r="N139" s="15">
        <v>2548583.4875293276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6007564.9621427646</v>
      </c>
      <c r="H140" s="15">
        <v>10514485.37425169</v>
      </c>
      <c r="I140" s="15">
        <v>4670379.6136674611</v>
      </c>
      <c r="J140" s="15">
        <v>6306530.1456463905</v>
      </c>
      <c r="K140" s="15">
        <v>10976909.759313852</v>
      </c>
      <c r="L140" s="15">
        <v>8965253.3327333592</v>
      </c>
      <c r="M140" s="15">
        <v>-3.1925373495366151E-6</v>
      </c>
      <c r="N140" s="15">
        <v>8965253.3327301666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26302.346101026018</v>
      </c>
      <c r="H141" s="15">
        <v>36651.447832250909</v>
      </c>
      <c r="I141" s="15">
        <v>10724.448032279832</v>
      </c>
      <c r="J141" s="15">
        <v>27611.276720706643</v>
      </c>
      <c r="K141" s="15">
        <v>38335.724752986476</v>
      </c>
      <c r="L141" s="15">
        <v>20934.586896465036</v>
      </c>
      <c r="M141" s="15">
        <v>-1.3977580406889792E-8</v>
      </c>
      <c r="N141" s="15">
        <v>20934.586896451059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482009.06832344609</v>
      </c>
      <c r="H142" s="15">
        <v>1152507.9586306133</v>
      </c>
      <c r="I142" s="15">
        <v>694816.87314995879</v>
      </c>
      <c r="J142" s="15">
        <v>505996.14636085666</v>
      </c>
      <c r="K142" s="15">
        <v>1200813.0195108154</v>
      </c>
      <c r="L142" s="15">
        <v>1356312.6199415021</v>
      </c>
      <c r="M142" s="15">
        <v>-2.561490326172155E-7</v>
      </c>
      <c r="N142" s="15">
        <v>1356312.619941246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3714624.1653786045</v>
      </c>
      <c r="H143" s="15">
        <v>8317950.1211406514</v>
      </c>
      <c r="I143" s="15">
        <v>4770281.6408948228</v>
      </c>
      <c r="J143" s="15">
        <v>3899481.6412856672</v>
      </c>
      <c r="K143" s="15">
        <v>8669763.28218049</v>
      </c>
      <c r="L143" s="15">
        <v>9187392.6310802009</v>
      </c>
      <c r="M143" s="15">
        <v>-1.9740238286549637E-6</v>
      </c>
      <c r="N143" s="15">
        <v>9187392.6310782265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4893575.2219325136</v>
      </c>
      <c r="H144" s="15">
        <v>11629591.411405202</v>
      </c>
      <c r="I144" s="15">
        <v>6980321.3307523718</v>
      </c>
      <c r="J144" s="15">
        <v>5137102.9446343305</v>
      </c>
      <c r="K144" s="15">
        <v>12117424.275386702</v>
      </c>
      <c r="L144" s="15">
        <v>13443850.402236717</v>
      </c>
      <c r="M144" s="15">
        <v>-2.6005414452004747E-6</v>
      </c>
      <c r="N144" s="15">
        <v>13443850.402234117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14435.090349504508</v>
      </c>
      <c r="H145" s="15">
        <v>21162.002743423054</v>
      </c>
      <c r="I145" s="15">
        <v>6970.8873542728197</v>
      </c>
      <c r="J145" s="15">
        <v>15153.449528710418</v>
      </c>
      <c r="K145" s="15">
        <v>22124.33688298324</v>
      </c>
      <c r="L145" s="15">
        <v>10753.654439748225</v>
      </c>
      <c r="M145" s="15">
        <v>-7.671088931228361E-9</v>
      </c>
      <c r="N145" s="15">
        <v>10753.654439740554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233154.59094948837</v>
      </c>
      <c r="H146" s="15">
        <v>525715.39109652163</v>
      </c>
      <c r="I146" s="15">
        <v>303171.53883921762</v>
      </c>
      <c r="J146" s="15">
        <v>244757.47922571679</v>
      </c>
      <c r="K146" s="15">
        <v>547929.01806493441</v>
      </c>
      <c r="L146" s="15">
        <v>475911.45461722417</v>
      </c>
      <c r="M146" s="15">
        <v>-1.2390290317504591E-7</v>
      </c>
      <c r="N146" s="15">
        <v>475911.45461710024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436112.29910795891</v>
      </c>
      <c r="H147" s="15">
        <v>639783.39123878768</v>
      </c>
      <c r="I147" s="15">
        <v>211057.93526451566</v>
      </c>
      <c r="J147" s="15">
        <v>457815.33425657841</v>
      </c>
      <c r="K147" s="15">
        <v>668873.26952109404</v>
      </c>
      <c r="L147" s="15">
        <v>417363.40780235024</v>
      </c>
      <c r="M147" s="15">
        <v>-2.3175859308524866E-7</v>
      </c>
      <c r="N147" s="15">
        <v>417363.40780211845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46698.679855887371</v>
      </c>
      <c r="H148" s="15">
        <v>240394.79213726861</v>
      </c>
      <c r="I148" s="15">
        <v>200721.17795004518</v>
      </c>
      <c r="J148" s="15">
        <v>49022.629655926292</v>
      </c>
      <c r="K148" s="15">
        <v>249743.80760597147</v>
      </c>
      <c r="L148" s="15">
        <v>274351.97355075227</v>
      </c>
      <c r="M148" s="15">
        <v>-2.4816590507711709E-8</v>
      </c>
      <c r="N148" s="15">
        <v>274351.97355072747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550609.08010253997</v>
      </c>
      <c r="H149" s="15">
        <v>1620892.6657867413</v>
      </c>
      <c r="I149" s="15">
        <v>1109101.1560781903</v>
      </c>
      <c r="J149" s="15">
        <v>578010.02303182043</v>
      </c>
      <c r="K149" s="15">
        <v>1687111.1791100106</v>
      </c>
      <c r="L149" s="15">
        <v>2196681.4379608459</v>
      </c>
      <c r="M149" s="15">
        <v>-2.9260441864524995E-7</v>
      </c>
      <c r="N149" s="15">
        <v>2196681.4379605534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103339.33592349791</v>
      </c>
      <c r="H150" s="15">
        <v>262635.38084297441</v>
      </c>
      <c r="I150" s="15">
        <v>165073.47206108124</v>
      </c>
      <c r="J150" s="15">
        <v>108481.99584015274</v>
      </c>
      <c r="K150" s="15">
        <v>273555.46790123399</v>
      </c>
      <c r="L150" s="15">
        <v>283657.15527472243</v>
      </c>
      <c r="M150" s="15">
        <v>-5.491654134263489E-8</v>
      </c>
      <c r="N150" s="15">
        <v>283657.15527466754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3382586.1222828184</v>
      </c>
      <c r="H153" s="15">
        <v>4644614.2301221453</v>
      </c>
      <c r="I153" s="15">
        <v>1307799.9626734154</v>
      </c>
      <c r="J153" s="15">
        <v>3550919.7960987077</v>
      </c>
      <c r="K153" s="15">
        <v>4858719.7587721236</v>
      </c>
      <c r="L153" s="15">
        <v>2206825.3384262016</v>
      </c>
      <c r="M153" s="15">
        <v>-1.7975723278005722E-6</v>
      </c>
      <c r="N153" s="15">
        <v>2206825.3384244042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129022.50136748077</v>
      </c>
      <c r="H154" s="15">
        <v>306844.53196743957</v>
      </c>
      <c r="I154" s="15">
        <v>184271.36728300565</v>
      </c>
      <c r="J154" s="15">
        <v>135443.27851104873</v>
      </c>
      <c r="K154" s="15">
        <v>319714.64579405438</v>
      </c>
      <c r="L154" s="15">
        <v>369277.1001806265</v>
      </c>
      <c r="M154" s="15">
        <v>-6.8565077055679916E-8</v>
      </c>
      <c r="N154" s="15">
        <v>369277.10018055793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484952.91751463787</v>
      </c>
      <c r="H155" s="15">
        <v>929790.29079624917</v>
      </c>
      <c r="I155" s="15">
        <v>460970.95346746227</v>
      </c>
      <c r="J155" s="15">
        <v>509086.49557646731</v>
      </c>
      <c r="K155" s="15">
        <v>970057.44904392958</v>
      </c>
      <c r="L155" s="15">
        <v>923778.98679466778</v>
      </c>
      <c r="M155" s="15">
        <v>-2.5771345157123555E-7</v>
      </c>
      <c r="N155" s="15">
        <v>923778.98679441004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854218.45361036365</v>
      </c>
      <c r="H156" s="15">
        <v>1566144.6807160378</v>
      </c>
      <c r="I156" s="15">
        <v>737746.71693252237</v>
      </c>
      <c r="J156" s="15">
        <v>896728.45197827439</v>
      </c>
      <c r="K156" s="15">
        <v>1634475.1689107968</v>
      </c>
      <c r="L156" s="15">
        <v>1387933.0493743594</v>
      </c>
      <c r="M156" s="15">
        <v>-4.5394836926437362E-7</v>
      </c>
      <c r="N156" s="15">
        <v>1387933.0493739054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86407.955921360117</v>
      </c>
      <c r="H157" s="15">
        <v>180503.39869006077</v>
      </c>
      <c r="I157" s="15">
        <v>97508.142470240651</v>
      </c>
      <c r="J157" s="15">
        <v>90708.029338958062</v>
      </c>
      <c r="K157" s="15">
        <v>188216.17180919871</v>
      </c>
      <c r="L157" s="15">
        <v>188760.49534634099</v>
      </c>
      <c r="M157" s="15">
        <v>-4.5918875337082061E-8</v>
      </c>
      <c r="N157" s="15">
        <v>188760.49534629507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2624497.760948204</v>
      </c>
      <c r="H158" s="15">
        <v>4858330.7464575125</v>
      </c>
      <c r="I158" s="15">
        <v>2314850.7366205612</v>
      </c>
      <c r="J158" s="15">
        <v>2755105.329846947</v>
      </c>
      <c r="K158" s="15">
        <v>5069956.0664675087</v>
      </c>
      <c r="L158" s="15">
        <v>4772265.1019862415</v>
      </c>
      <c r="M158" s="15">
        <v>-1.3947093670067991E-6</v>
      </c>
      <c r="N158" s="15">
        <v>4772265.1019848464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552885.07204874442</v>
      </c>
      <c r="H159" s="15">
        <v>849286.24908220407</v>
      </c>
      <c r="I159" s="15">
        <v>307151.20039946534</v>
      </c>
      <c r="J159" s="15">
        <v>580399.27922970394</v>
      </c>
      <c r="K159" s="15">
        <v>887550.47962916922</v>
      </c>
      <c r="L159" s="15">
        <v>589233.44409149082</v>
      </c>
      <c r="M159" s="15">
        <v>-2.9381392521593057E-7</v>
      </c>
      <c r="N159" s="15">
        <v>589233.44409119699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2.4097320764472925</v>
      </c>
      <c r="H160" s="15">
        <v>3.3694015729069275</v>
      </c>
      <c r="I160" s="15">
        <v>0.99447526077486736</v>
      </c>
      <c r="J160" s="15">
        <v>2.5296518770602652</v>
      </c>
      <c r="K160" s="15">
        <v>3.5241271378351327</v>
      </c>
      <c r="L160" s="15">
        <v>1.8856079716541365</v>
      </c>
      <c r="M160" s="15">
        <v>-1.2805786878566558E-12</v>
      </c>
      <c r="N160" s="15">
        <v>1.885607971652856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356214.81272681942</v>
      </c>
      <c r="H161" s="15">
        <v>494194.00254714361</v>
      </c>
      <c r="I161" s="15">
        <v>142983.48679861717</v>
      </c>
      <c r="J161" s="15">
        <v>373941.76657994918</v>
      </c>
      <c r="K161" s="15">
        <v>516925.25337856635</v>
      </c>
      <c r="L161" s="15">
        <v>241173.77676070348</v>
      </c>
      <c r="M161" s="15">
        <v>-1.8929950841229651E-7</v>
      </c>
      <c r="N161" s="15">
        <v>241173.77676051419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800572.99812449398</v>
      </c>
      <c r="H163" s="15">
        <v>1106458.3272504532</v>
      </c>
      <c r="I163" s="15">
        <v>316979.32837499469</v>
      </c>
      <c r="J163" s="15">
        <v>840413.34189115884</v>
      </c>
      <c r="K163" s="15">
        <v>1157392.6702661535</v>
      </c>
      <c r="L163" s="15">
        <v>442037.59505794593</v>
      </c>
      <c r="M163" s="15">
        <v>-4.254401265153087E-7</v>
      </c>
      <c r="N163" s="15">
        <v>442037.59505752049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165664.74273801374</v>
      </c>
      <c r="H164" s="15">
        <v>2308868.2835778501</v>
      </c>
      <c r="I164" s="15">
        <v>2220934.2987697679</v>
      </c>
      <c r="J164" s="15">
        <v>173909.01317451452</v>
      </c>
      <c r="K164" s="15">
        <v>2394843.3119442826</v>
      </c>
      <c r="L164" s="15">
        <v>3097162.3961814777</v>
      </c>
      <c r="M164" s="15">
        <v>-8.8037479748506948E-8</v>
      </c>
      <c r="N164" s="15">
        <v>3097162.3961813897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1963047.3188271285</v>
      </c>
      <c r="H165" s="15">
        <v>6092065.9372049458</v>
      </c>
      <c r="I165" s="15">
        <v>4278771.892202449</v>
      </c>
      <c r="J165" s="15">
        <v>2060737.9481582723</v>
      </c>
      <c r="K165" s="15">
        <v>6339509.8403607216</v>
      </c>
      <c r="L165" s="15">
        <v>7480641.7746416219</v>
      </c>
      <c r="M165" s="15">
        <v>-1.0432016838363049E-6</v>
      </c>
      <c r="N165" s="15">
        <v>7480641.7746405788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24056.355319173319</v>
      </c>
      <c r="H166" s="15">
        <v>36470.647147118361</v>
      </c>
      <c r="I166" s="15">
        <v>12864.539457048613</v>
      </c>
      <c r="J166" s="15">
        <v>25253.514688692623</v>
      </c>
      <c r="K166" s="15">
        <v>38118.054145741233</v>
      </c>
      <c r="L166" s="15">
        <v>22462.5550433645</v>
      </c>
      <c r="M166" s="15">
        <v>-1.2784017040872997E-8</v>
      </c>
      <c r="N166" s="15">
        <v>22462.555043351716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1347740.1374156403</v>
      </c>
      <c r="H167" s="15">
        <v>3898114.0540575627</v>
      </c>
      <c r="I167" s="15">
        <v>2642872.1296056896</v>
      </c>
      <c r="J167" s="15">
        <v>1414810.1366643801</v>
      </c>
      <c r="K167" s="15">
        <v>4057682.2662700694</v>
      </c>
      <c r="L167" s="15">
        <v>5184082.3076474853</v>
      </c>
      <c r="M167" s="15">
        <v>-7.1621543059175859E-7</v>
      </c>
      <c r="N167" s="15">
        <v>5184082.3076467691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615133.77709126694</v>
      </c>
      <c r="H168" s="15">
        <v>982406.89557061903</v>
      </c>
      <c r="I168" s="15">
        <v>380593.56020254118</v>
      </c>
      <c r="J168" s="15">
        <v>645745.77774481883</v>
      </c>
      <c r="K168" s="15">
        <v>1026339.33794736</v>
      </c>
      <c r="L168" s="15">
        <v>747081.34433963173</v>
      </c>
      <c r="M168" s="15">
        <v>-3.2689410280216819E-7</v>
      </c>
      <c r="N168" s="15">
        <v>747081.34433930484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434146.19870678551</v>
      </c>
      <c r="H170" s="15">
        <v>667792.11726029753</v>
      </c>
      <c r="I170" s="15">
        <v>242119.90340391148</v>
      </c>
      <c r="J170" s="15">
        <v>455751.39129008492</v>
      </c>
      <c r="K170" s="15">
        <v>697871.29469399643</v>
      </c>
      <c r="L170" s="15">
        <v>423271.94635758805</v>
      </c>
      <c r="M170" s="15">
        <v>-2.3071376893382642E-7</v>
      </c>
      <c r="N170" s="15">
        <v>423271.94635735732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841444.03012134286</v>
      </c>
      <c r="H171" s="15">
        <v>1271621.1550425226</v>
      </c>
      <c r="I171" s="15">
        <v>445779.00002406351</v>
      </c>
      <c r="J171" s="15">
        <v>883318.31204064016</v>
      </c>
      <c r="K171" s="15">
        <v>1329097.3120647036</v>
      </c>
      <c r="L171" s="15">
        <v>871066.2486638393</v>
      </c>
      <c r="M171" s="15">
        <v>-4.4715979113588169E-7</v>
      </c>
      <c r="N171" s="15">
        <v>871066.24866339215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1483.1900930533084</v>
      </c>
      <c r="H172" s="15">
        <v>2264325.7053840831</v>
      </c>
      <c r="I172" s="15">
        <v>2344912.3982666419</v>
      </c>
      <c r="J172" s="15">
        <v>1557.0007303305931</v>
      </c>
      <c r="K172" s="15">
        <v>2346469.3989969725</v>
      </c>
      <c r="L172" s="15">
        <v>4508259.6425158503</v>
      </c>
      <c r="M172" s="15">
        <v>-7.8819618237577167E-10</v>
      </c>
      <c r="N172" s="15">
        <v>4508259.6425158493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13228.898958638818</v>
      </c>
      <c r="H173" s="15">
        <v>20055.544933658297</v>
      </c>
      <c r="I173" s="15">
        <v>7074.2381218435949</v>
      </c>
      <c r="J173" s="15">
        <v>13887.232281647903</v>
      </c>
      <c r="K173" s="15">
        <v>20961.470403491498</v>
      </c>
      <c r="L173" s="15">
        <v>13799.313155491131</v>
      </c>
      <c r="M173" s="15">
        <v>-7.0300952690217135E-9</v>
      </c>
      <c r="N173" s="15">
        <v>13799.3131554841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1041.0042570252301</v>
      </c>
      <c r="H174" s="15">
        <v>69936.521061429623</v>
      </c>
      <c r="I174" s="15">
        <v>71394.253222636573</v>
      </c>
      <c r="J174" s="15">
        <v>1092.8096108900345</v>
      </c>
      <c r="K174" s="15">
        <v>72487.062833526608</v>
      </c>
      <c r="L174" s="15">
        <v>144578.60371946575</v>
      </c>
      <c r="M174" s="15">
        <v>-5.532099931540753E-10</v>
      </c>
      <c r="N174" s="15">
        <v>144578.6037194652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66145.386394062371</v>
      </c>
      <c r="H175" s="15">
        <v>135128.60569920228</v>
      </c>
      <c r="I175" s="15">
        <v>71485.136560714251</v>
      </c>
      <c r="J175" s="15">
        <v>69437.097379434039</v>
      </c>
      <c r="K175" s="15">
        <v>140922.23394014829</v>
      </c>
      <c r="L175" s="15">
        <v>134030.15964355791</v>
      </c>
      <c r="M175" s="15">
        <v>-3.5150950159223075E-8</v>
      </c>
      <c r="N175" s="15">
        <v>134030.15964352275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164565.90491115378</v>
      </c>
      <c r="H176" s="15">
        <v>716404.16700837854</v>
      </c>
      <c r="I176" s="15">
        <v>571852.60303599737</v>
      </c>
      <c r="J176" s="15">
        <v>172755.49191857502</v>
      </c>
      <c r="K176" s="15">
        <v>744608.09495457239</v>
      </c>
      <c r="L176" s="15">
        <v>818070.49169118062</v>
      </c>
      <c r="M176" s="15">
        <v>-8.7453535866844324E-8</v>
      </c>
      <c r="N176" s="15">
        <v>818070.49169109319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34115.324023208021</v>
      </c>
      <c r="H178" s="15">
        <v>103743.45827610811</v>
      </c>
      <c r="I178" s="15">
        <v>72153.441600331964</v>
      </c>
      <c r="J178" s="15">
        <v>35813.065815624061</v>
      </c>
      <c r="K178" s="15">
        <v>107966.50741595603</v>
      </c>
      <c r="L178" s="15">
        <v>88227.607664597977</v>
      </c>
      <c r="M178" s="15">
        <v>-1.8129549463379911E-8</v>
      </c>
      <c r="N178" s="15">
        <v>88227.607664579846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735417.21640226617</v>
      </c>
      <c r="H179" s="15">
        <v>1316621.3041600268</v>
      </c>
      <c r="I179" s="15">
        <v>602283.48287469917</v>
      </c>
      <c r="J179" s="15">
        <v>772015.09664807701</v>
      </c>
      <c r="K179" s="15">
        <v>1374298.5795227762</v>
      </c>
      <c r="L179" s="15">
        <v>736458.71425337694</v>
      </c>
      <c r="M179" s="15">
        <v>-3.9081507160582778E-7</v>
      </c>
      <c r="N179" s="15">
        <v>736458.71425298613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1832514.9516325083</v>
      </c>
      <c r="H181" s="15">
        <v>2629625.7174026724</v>
      </c>
      <c r="I181" s="15">
        <v>826020.77025491931</v>
      </c>
      <c r="J181" s="15">
        <v>1923709.665670614</v>
      </c>
      <c r="K181" s="15">
        <v>2749730.4359255331</v>
      </c>
      <c r="L181" s="15">
        <v>1616883.578653052</v>
      </c>
      <c r="M181" s="15">
        <v>-9.7383423459217469E-7</v>
      </c>
      <c r="N181" s="15">
        <v>1616883.5786520781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1047840.8597046775</v>
      </c>
      <c r="H182" s="15">
        <v>1451608.4012503924</v>
      </c>
      <c r="I182" s="15">
        <v>418411.58091658814</v>
      </c>
      <c r="J182" s="15">
        <v>1099986.4356374047</v>
      </c>
      <c r="K182" s="15">
        <v>1518398.0165539929</v>
      </c>
      <c r="L182" s="15">
        <v>718041.49502941803</v>
      </c>
      <c r="M182" s="15">
        <v>-5.5684309733781978E-7</v>
      </c>
      <c r="N182" s="15">
        <v>718041.49502886122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1258928.8111105149</v>
      </c>
      <c r="H183" s="15">
        <v>1953774.6462953743</v>
      </c>
      <c r="I183" s="15">
        <v>720046.84497425659</v>
      </c>
      <c r="J183" s="15">
        <v>1321579.1337293172</v>
      </c>
      <c r="K183" s="15">
        <v>2041625.9787035738</v>
      </c>
      <c r="L183" s="15">
        <v>1385555.46362812</v>
      </c>
      <c r="M183" s="15">
        <v>-6.690193572945558E-7</v>
      </c>
      <c r="N183" s="15">
        <v>1385555.4636274511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3562973.099044566</v>
      </c>
      <c r="H184" s="15">
        <v>5073154.1531845946</v>
      </c>
      <c r="I184" s="15">
        <v>1564953.0418270817</v>
      </c>
      <c r="J184" s="15">
        <v>3740283.692119603</v>
      </c>
      <c r="K184" s="15">
        <v>5305236.7339466847</v>
      </c>
      <c r="L184" s="15">
        <v>2883942.5847902615</v>
      </c>
      <c r="M184" s="15">
        <v>-1.8934334902367524E-6</v>
      </c>
      <c r="N184" s="15">
        <v>2883942.5847883681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51753.954504229419</v>
      </c>
      <c r="M185" s="15">
        <v>0</v>
      </c>
      <c r="N185" s="15">
        <v>51753.954504229419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99188.1386700437</v>
      </c>
      <c r="H186" s="15">
        <v>239968.75637115934</v>
      </c>
      <c r="I186" s="15">
        <v>145886.51824076456</v>
      </c>
      <c r="J186" s="15">
        <v>104124.21514457857</v>
      </c>
      <c r="K186" s="15">
        <v>250010.73338534313</v>
      </c>
      <c r="L186" s="15">
        <v>298364.4671263342</v>
      </c>
      <c r="M186" s="15">
        <v>-5.2710514048637987E-8</v>
      </c>
      <c r="N186" s="15">
        <v>298364.46712628147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752731.45924565941</v>
      </c>
      <c r="M187" s="15">
        <v>0</v>
      </c>
      <c r="N187" s="15">
        <v>752731.45924565941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32904.096292302551</v>
      </c>
      <c r="H188" s="15">
        <v>67368.761771468358</v>
      </c>
      <c r="I188" s="15">
        <v>35714.646882447414</v>
      </c>
      <c r="J188" s="15">
        <v>34541.56159613849</v>
      </c>
      <c r="K188" s="15">
        <v>70256.208478585904</v>
      </c>
      <c r="L188" s="15">
        <v>67751.939368666266</v>
      </c>
      <c r="M188" s="15">
        <v>-1.7485879391715644E-8</v>
      </c>
      <c r="N188" s="15">
        <v>67751.939368648775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1138895.1887238808</v>
      </c>
      <c r="H189" s="15">
        <v>1574776.2646797351</v>
      </c>
      <c r="I189" s="15">
        <v>451689.82475443347</v>
      </c>
      <c r="J189" s="15">
        <v>1195572.0638361538</v>
      </c>
      <c r="K189" s="15">
        <v>1647261.8885905873</v>
      </c>
      <c r="L189" s="15">
        <v>856871.46007444267</v>
      </c>
      <c r="M189" s="15">
        <v>-6.0523114608346636E-7</v>
      </c>
      <c r="N189" s="15">
        <v>856871.46007383743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3377771.3330101524</v>
      </c>
      <c r="H190" s="15">
        <v>13216375.393708132</v>
      </c>
      <c r="I190" s="15">
        <v>10195435.381679686</v>
      </c>
      <c r="J190" s="15">
        <v>3545865.3998692292</v>
      </c>
      <c r="K190" s="15">
        <v>13741300.781548915</v>
      </c>
      <c r="L190" s="15">
        <v>19328593.908541888</v>
      </c>
      <c r="M190" s="15">
        <v>-1.7950136547475133E-6</v>
      </c>
      <c r="N190" s="15">
        <v>19328593.908540092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445480.20484710991</v>
      </c>
      <c r="H191" s="15">
        <v>653338.69649138325</v>
      </c>
      <c r="I191" s="15">
        <v>215397.2054387411</v>
      </c>
      <c r="J191" s="15">
        <v>467649.43181820645</v>
      </c>
      <c r="K191" s="15">
        <v>683046.63725694758</v>
      </c>
      <c r="L191" s="15">
        <v>332297.00024216453</v>
      </c>
      <c r="M191" s="15">
        <v>-2.3673688115165209E-7</v>
      </c>
      <c r="N191" s="15">
        <v>332297.0002419278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268276.93236851541</v>
      </c>
      <c r="H192" s="15">
        <v>393296.96187003911</v>
      </c>
      <c r="I192" s="15">
        <v>129554.31729285866</v>
      </c>
      <c r="J192" s="15">
        <v>281627.67644215678</v>
      </c>
      <c r="K192" s="15">
        <v>411181.99373501545</v>
      </c>
      <c r="L192" s="15">
        <v>199857.24751253444</v>
      </c>
      <c r="M192" s="15">
        <v>-1.4256760134976637E-7</v>
      </c>
      <c r="N192" s="15">
        <v>199857.24751239186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3512331.2541053845</v>
      </c>
      <c r="H194" s="15">
        <v>6481580.5749620749</v>
      </c>
      <c r="I194" s="15">
        <v>3076939.5125697381</v>
      </c>
      <c r="J194" s="15">
        <v>3687121.6666146494</v>
      </c>
      <c r="K194" s="15">
        <v>6764061.1791843874</v>
      </c>
      <c r="L194" s="15">
        <v>5275803.9184557749</v>
      </c>
      <c r="M194" s="15">
        <v>-1.8665214247931666E-6</v>
      </c>
      <c r="N194" s="15">
        <v>5275803.9184539085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3614418.9028964131</v>
      </c>
      <c r="H195" s="15">
        <v>4996087.2107462268</v>
      </c>
      <c r="I195" s="15">
        <v>1431779.3321787701</v>
      </c>
      <c r="J195" s="15">
        <v>3794289.6853803005</v>
      </c>
      <c r="K195" s="15">
        <v>5226069.0175590701</v>
      </c>
      <c r="L195" s="15">
        <v>2454967.6651797835</v>
      </c>
      <c r="M195" s="15">
        <v>-1.9207727951479682E-6</v>
      </c>
      <c r="N195" s="15">
        <v>2454967.6651778626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596356.08446947602</v>
      </c>
      <c r="H196" s="15">
        <v>818503.0694615501</v>
      </c>
      <c r="I196" s="15">
        <v>230203.92087624891</v>
      </c>
      <c r="J196" s="15">
        <v>626033.61727193941</v>
      </c>
      <c r="K196" s="15">
        <v>856237.53814818827</v>
      </c>
      <c r="L196" s="15">
        <v>394713.88463807863</v>
      </c>
      <c r="M196" s="15">
        <v>-3.1691527021176645E-7</v>
      </c>
      <c r="N196" s="15">
        <v>394713.88463776169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147753.25240842256</v>
      </c>
      <c r="H197" s="15">
        <v>395154.94920886215</v>
      </c>
      <c r="I197" s="15">
        <v>256374.58296780454</v>
      </c>
      <c r="J197" s="15">
        <v>155106.16136536311</v>
      </c>
      <c r="K197" s="15">
        <v>411480.74433316768</v>
      </c>
      <c r="L197" s="15">
        <v>412506.51520041341</v>
      </c>
      <c r="M197" s="15">
        <v>-7.8518963973242181E-8</v>
      </c>
      <c r="N197" s="15">
        <v>412506.51520033489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764939.92845025647</v>
      </c>
      <c r="H199" s="15">
        <v>1244015.6265294757</v>
      </c>
      <c r="I199" s="15">
        <v>496451.05063342222</v>
      </c>
      <c r="J199" s="15">
        <v>803007.00013728708</v>
      </c>
      <c r="K199" s="15">
        <v>1299458.0507707093</v>
      </c>
      <c r="L199" s="15">
        <v>973483.93782934756</v>
      </c>
      <c r="M199" s="15">
        <v>-4.065040173711691E-7</v>
      </c>
      <c r="N199" s="15">
        <v>973483.93782894104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13024.770554442965</v>
      </c>
      <c r="H200" s="15">
        <v>35460.20479031538</v>
      </c>
      <c r="I200" s="15">
        <v>23249.133576327084</v>
      </c>
      <c r="J200" s="15">
        <v>13672.945471142126</v>
      </c>
      <c r="K200" s="15">
        <v>36922.079047469211</v>
      </c>
      <c r="L200" s="15">
        <v>36354.265467856399</v>
      </c>
      <c r="M200" s="15">
        <v>-6.9216174483733745E-9</v>
      </c>
      <c r="N200" s="15">
        <v>36354.26546784948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1079754.4115296353</v>
      </c>
      <c r="H201" s="15">
        <v>3010301.1068941038</v>
      </c>
      <c r="I201" s="15">
        <v>2000564.7104480942</v>
      </c>
      <c r="J201" s="15">
        <v>1133488.1585329587</v>
      </c>
      <c r="K201" s="15">
        <v>3134052.8689810531</v>
      </c>
      <c r="L201" s="15">
        <v>3400456.5986315133</v>
      </c>
      <c r="M201" s="15">
        <v>-5.7380258205410504E-7</v>
      </c>
      <c r="N201" s="15">
        <v>3400456.5986309396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1817542.8283924467</v>
      </c>
      <c r="H203" s="15">
        <v>3778881.739132172</v>
      </c>
      <c r="I203" s="15">
        <v>2032473.7130037805</v>
      </c>
      <c r="J203" s="15">
        <v>1907992.4579245818</v>
      </c>
      <c r="K203" s="15">
        <v>3940466.1709283623</v>
      </c>
      <c r="L203" s="15">
        <v>4086105.278034287</v>
      </c>
      <c r="M203" s="15">
        <v>-9.6587775589457058E-7</v>
      </c>
      <c r="N203" s="15">
        <v>4086105.2780333213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15711.935084851635</v>
      </c>
      <c r="H205" s="15">
        <v>32111.14587847871</v>
      </c>
      <c r="I205" s="15">
        <v>16993.985419625416</v>
      </c>
      <c r="J205" s="15">
        <v>16493.836168808342</v>
      </c>
      <c r="K205" s="15">
        <v>33487.821588433755</v>
      </c>
      <c r="L205" s="15">
        <v>30049.356343510237</v>
      </c>
      <c r="M205" s="15">
        <v>-8.3496291605629694E-9</v>
      </c>
      <c r="N205" s="15">
        <v>30049.356343501888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4890505.4642403265</v>
      </c>
      <c r="H206" s="15">
        <v>8541602.4770574402</v>
      </c>
      <c r="I206" s="15">
        <v>3783516.791281445</v>
      </c>
      <c r="J206" s="15">
        <v>5133880.4211081434</v>
      </c>
      <c r="K206" s="15">
        <v>8917397.2123895884</v>
      </c>
      <c r="L206" s="15">
        <v>7441668.703401085</v>
      </c>
      <c r="M206" s="15">
        <v>-2.5989101160100141E-6</v>
      </c>
      <c r="N206" s="15">
        <v>7441668.7033984857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2487276.7245263094</v>
      </c>
      <c r="H207" s="15">
        <v>3434089.9364202609</v>
      </c>
      <c r="I207" s="15">
        <v>981152.69817053189</v>
      </c>
      <c r="J207" s="15">
        <v>2611055.5179406516</v>
      </c>
      <c r="K207" s="15">
        <v>3592208.2161111836</v>
      </c>
      <c r="L207" s="15">
        <v>1736884.8827143987</v>
      </c>
      <c r="M207" s="15">
        <v>-1.3217874283045718E-6</v>
      </c>
      <c r="N207" s="15">
        <v>1736884.8827130769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372059.25897855492</v>
      </c>
      <c r="H208" s="15">
        <v>707313.8568676681</v>
      </c>
      <c r="I208" s="15">
        <v>347413.7761924502</v>
      </c>
      <c r="J208" s="15">
        <v>390574.70830547705</v>
      </c>
      <c r="K208" s="15">
        <v>737988.48449792725</v>
      </c>
      <c r="L208" s="15">
        <v>658755.77473515319</v>
      </c>
      <c r="M208" s="15">
        <v>-1.977195565949047E-7</v>
      </c>
      <c r="N208" s="15">
        <v>658755.77473495551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17275.128282842994</v>
      </c>
      <c r="H209" s="15">
        <v>400176.84855668322</v>
      </c>
      <c r="I209" s="15">
        <v>396788.98779762239</v>
      </c>
      <c r="J209" s="15">
        <v>18134.821341457337</v>
      </c>
      <c r="K209" s="15">
        <v>414923.80913907971</v>
      </c>
      <c r="L209" s="15">
        <v>773410.02613495826</v>
      </c>
      <c r="M209" s="15">
        <v>-9.1803405553755808E-9</v>
      </c>
      <c r="N209" s="15">
        <v>773410.02613494906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33719.260459123143</v>
      </c>
      <c r="H210" s="15">
        <v>51194.172524729358</v>
      </c>
      <c r="I210" s="15">
        <v>18108.700753304161</v>
      </c>
      <c r="J210" s="15">
        <v>35397.292233110435</v>
      </c>
      <c r="K210" s="15">
        <v>53505.992986414596</v>
      </c>
      <c r="L210" s="15">
        <v>35296.974345534079</v>
      </c>
      <c r="M210" s="15">
        <v>-1.7919073550243796E-8</v>
      </c>
      <c r="N210" s="15">
        <v>35296.974345516159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1451110.2938123962</v>
      </c>
      <c r="H211" s="15">
        <v>2183946.3662734041</v>
      </c>
      <c r="I211" s="15">
        <v>759414.93082201318</v>
      </c>
      <c r="J211" s="15">
        <v>1523324.4867520407</v>
      </c>
      <c r="K211" s="15">
        <v>2282739.4175740536</v>
      </c>
      <c r="L211" s="15">
        <v>1480230.3984149289</v>
      </c>
      <c r="M211" s="15">
        <v>-7.711483505358113E-7</v>
      </c>
      <c r="N211" s="15">
        <v>1480230.3984141578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322296.05054908723</v>
      </c>
      <c r="H212" s="15">
        <v>971461.41524530936</v>
      </c>
      <c r="I212" s="15">
        <v>672709.61276139843</v>
      </c>
      <c r="J212" s="15">
        <v>338335.04446793691</v>
      </c>
      <c r="K212" s="15">
        <v>1011044.6572293353</v>
      </c>
      <c r="L212" s="15">
        <v>1088830.364371205</v>
      </c>
      <c r="M212" s="15">
        <v>-1.7127441575248504E-7</v>
      </c>
      <c r="N212" s="15">
        <v>1088830.3643710336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3619906.7544353516</v>
      </c>
      <c r="H213" s="15">
        <v>7808384.0365878576</v>
      </c>
      <c r="I213" s="15">
        <v>4340387.0319779618</v>
      </c>
      <c r="J213" s="15">
        <v>3800050.6386755616</v>
      </c>
      <c r="K213" s="15">
        <v>8140437.6706535239</v>
      </c>
      <c r="L213" s="15">
        <v>8382660.2237857878</v>
      </c>
      <c r="M213" s="15">
        <v>-1.9236891466343321E-6</v>
      </c>
      <c r="N213" s="15">
        <v>8382660.2237838637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2735.7688263906107</v>
      </c>
      <c r="H215" s="15">
        <v>264077.67749091401</v>
      </c>
      <c r="I215" s="15">
        <v>270820.38527780294</v>
      </c>
      <c r="J215" s="15">
        <v>2871.9137760265189</v>
      </c>
      <c r="K215" s="15">
        <v>273692.29905382945</v>
      </c>
      <c r="L215" s="15">
        <v>508135.84072410426</v>
      </c>
      <c r="M215" s="15">
        <v>-1.4538409843236615E-9</v>
      </c>
      <c r="N215" s="15">
        <v>508135.8407241028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1165339.4439468891</v>
      </c>
      <c r="H216" s="15">
        <v>5652706.2728743758</v>
      </c>
      <c r="I216" s="15">
        <v>4650116.8515340555</v>
      </c>
      <c r="J216" s="15">
        <v>1223332.3117559007</v>
      </c>
      <c r="K216" s="15">
        <v>5873449.1632899567</v>
      </c>
      <c r="L216" s="15">
        <v>8724937.8712602034</v>
      </c>
      <c r="M216" s="15">
        <v>-6.1928413976928401E-7</v>
      </c>
      <c r="N216" s="15">
        <v>8724937.871259585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145120.81289346996</v>
      </c>
      <c r="H217" s="15">
        <v>3584347.1535329022</v>
      </c>
      <c r="I217" s="15">
        <v>3563961.8895764821</v>
      </c>
      <c r="J217" s="15">
        <v>152342.71906182493</v>
      </c>
      <c r="K217" s="15">
        <v>3716304.6086383071</v>
      </c>
      <c r="L217" s="15">
        <v>6687003.1560251378</v>
      </c>
      <c r="M217" s="15">
        <v>-7.7120034203053818E-8</v>
      </c>
      <c r="N217" s="15">
        <v>6687003.1560250605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1728435.2014312011</v>
      </c>
      <c r="H218" s="15">
        <v>2387259.3859114982</v>
      </c>
      <c r="I218" s="15">
        <v>682718.74336207006</v>
      </c>
      <c r="J218" s="15">
        <v>1814450.4089947154</v>
      </c>
      <c r="K218" s="15">
        <v>2497169.1523567857</v>
      </c>
      <c r="L218" s="15">
        <v>1270257.6660197778</v>
      </c>
      <c r="M218" s="15">
        <v>-9.1852422264190884E-7</v>
      </c>
      <c r="N218" s="15">
        <v>1270257.6660188593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1163919.1719583515</v>
      </c>
      <c r="H220" s="15">
        <v>4137231.6617299067</v>
      </c>
      <c r="I220" s="15">
        <v>3081150.0464890609</v>
      </c>
      <c r="J220" s="15">
        <v>1221841.3602360801</v>
      </c>
      <c r="K220" s="15">
        <v>4302991.4067251412</v>
      </c>
      <c r="L220" s="15">
        <v>5736039.4584221644</v>
      </c>
      <c r="M220" s="15">
        <v>-6.1852937949644817E-7</v>
      </c>
      <c r="N220" s="15">
        <v>5736039.458421546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191.57370007755969</v>
      </c>
      <c r="H221" s="15">
        <v>280.30816429133188</v>
      </c>
      <c r="I221" s="15">
        <v>91.952729313847527</v>
      </c>
      <c r="J221" s="15">
        <v>201.10732422629107</v>
      </c>
      <c r="K221" s="15">
        <v>293.0600535401386</v>
      </c>
      <c r="L221" s="15">
        <v>141.93632175147036</v>
      </c>
      <c r="M221" s="15">
        <v>-1.0180600568460414E-10</v>
      </c>
      <c r="N221" s="15">
        <v>141.93632175136855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N5"/>
  <sheetViews>
    <sheetView workbookViewId="0">
      <selection activeCell="M4" sqref="M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-255984779.33309215</v>
      </c>
      <c r="C3" s="12">
        <f t="shared" ref="C3:D4" si="0">H3+M3</f>
        <v>-264651327.60512912</v>
      </c>
      <c r="D3" s="12">
        <f t="shared" si="0"/>
        <v>0</v>
      </c>
      <c r="F3" s="11" t="s">
        <v>47</v>
      </c>
      <c r="G3" s="13">
        <v>-224872435.4493435</v>
      </c>
      <c r="H3" s="13">
        <v>-229196621.43545267</v>
      </c>
      <c r="I3" s="13">
        <v>0</v>
      </c>
      <c r="K3" s="11" t="s">
        <v>47</v>
      </c>
      <c r="L3" s="13">
        <v>-31112343.883748665</v>
      </c>
      <c r="M3" s="13">
        <v>-35454706.169676453</v>
      </c>
      <c r="N3" s="13">
        <v>0</v>
      </c>
    </row>
    <row r="4" spans="1:14" x14ac:dyDescent="0.25">
      <c r="A4" s="10" t="s">
        <v>48</v>
      </c>
      <c r="B4" s="12">
        <f>G4+L4</f>
        <v>-166086580.97243378</v>
      </c>
      <c r="C4" s="12">
        <f t="shared" si="0"/>
        <v>-172383710.8117581</v>
      </c>
      <c r="D4" s="12">
        <f t="shared" si="0"/>
        <v>0</v>
      </c>
      <c r="F4" s="11" t="s">
        <v>48</v>
      </c>
      <c r="G4" s="13">
        <v>-145759114.80531973</v>
      </c>
      <c r="H4" s="13">
        <v>-149119758.05453888</v>
      </c>
      <c r="I4" s="13">
        <v>0</v>
      </c>
      <c r="K4" s="11" t="s">
        <v>48</v>
      </c>
      <c r="L4" s="13">
        <v>-20327466.167114053</v>
      </c>
      <c r="M4" s="13">
        <v>-23263952.757219221</v>
      </c>
      <c r="N4" s="13">
        <v>0</v>
      </c>
    </row>
    <row r="5" spans="1:14" x14ac:dyDescent="0.25">
      <c r="A5" s="10" t="s">
        <v>49</v>
      </c>
      <c r="B5" s="12">
        <f>SUM(B3:B4)</f>
        <v>-422071360.3055259</v>
      </c>
      <c r="C5" s="12">
        <f>SUM(C3:C4)</f>
        <v>-437035038.41688722</v>
      </c>
      <c r="D5" s="12">
        <f>SUM(D3:D4)</f>
        <v>0</v>
      </c>
      <c r="F5" s="11" t="s">
        <v>49</v>
      </c>
      <c r="G5" s="13">
        <f>SUM(G3:G4)</f>
        <v>-370631550.25466323</v>
      </c>
      <c r="H5" s="13">
        <f>SUM(H3:H4)</f>
        <v>-378316379.48999155</v>
      </c>
      <c r="I5" s="13">
        <f>SUM(I3:I4)</f>
        <v>0</v>
      </c>
      <c r="K5" s="11" t="s">
        <v>49</v>
      </c>
      <c r="L5" s="13">
        <f>SUM(L3:L4)</f>
        <v>-51439810.050862715</v>
      </c>
      <c r="M5" s="13">
        <f>SUM(M3:M4)</f>
        <v>-58718658.926895678</v>
      </c>
      <c r="N5" s="13">
        <f>SUM(N3:N4)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6E35990777D4F85230988A6768433" ma:contentTypeVersion="0" ma:contentTypeDescription="Create a new document." ma:contentTypeScope="" ma:versionID="b780d946c909ce83eb20f7832c33c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ED9CD3-2219-43D0-9146-5CB692AC9F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7B4B5D-C972-40B2-90B1-E8488FC3B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60D4EB-C92D-4376-8616-1E4D541F6453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2018-06-09T13:08:25Z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0x010100E736E35990777D4F85230988A6768433</vt:lpwstr>
  </property>
</Properties>
</file>