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 firstSheet="2" activeTab="9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693" r:id="rId20"/>
    <pivotCache cacheId="694" r:id="rId21"/>
    <pivotCache cacheId="695" r:id="rId22"/>
    <pivotCache cacheId="696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<sst xmlns="http://schemas.openxmlformats.org/spreadsheetml/2006/main" count="2117" uniqueCount="367">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</sst>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2.1628311917754474E-2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4.5420899903380614E-2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4.625607267691479E-2</c:v>
                </c:pt>
                <c:pt idx="7">
                  <c:v>1.7841332873018551E-2</c:v>
                </c:pt>
                <c:pt idx="8">
                  <c:v>1.7344264511745634E-2</c:v>
                </c:pt>
                <c:pt idx="9">
                  <c:v>2.3102152365019005E-2</c:v>
                </c:pt>
                <c:pt idx="10">
                  <c:v>3.5090030464540109E-2</c:v>
                </c:pt>
                <c:pt idx="11">
                  <c:v>1.9651350493038313E-2</c:v>
                </c:pt>
                <c:pt idx="12">
                  <c:v>1.6930786140752187E-2</c:v>
                </c:pt>
                <c:pt idx="13">
                  <c:v>3.0394471818816802E-2</c:v>
                </c:pt>
                <c:pt idx="14">
                  <c:v>3.1987728649746354E-2</c:v>
                </c:pt>
                <c:pt idx="15">
                  <c:v>1.5993864324873177E-2</c:v>
                </c:pt>
                <c:pt idx="16">
                  <c:v>1.7101993296877248E-2</c:v>
                </c:pt>
                <c:pt idx="17">
                  <c:v>1.7468649211087487E-2</c:v>
                </c:pt>
                <c:pt idx="18">
                  <c:v>4.0875385382451682E-2</c:v>
                </c:pt>
                <c:pt idx="19">
                  <c:v>6.3002502688817838E-2</c:v>
                </c:pt>
                <c:pt idx="20">
                  <c:v>5.0509848937439344E-2</c:v>
                </c:pt>
                <c:pt idx="21">
                  <c:v>1.7924200118688598E-2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6.9163530982491339E-2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7.3008587560614277E-2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7.8505036262603037E-2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8.2158327981124629E-2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2.1628311917754474E-2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4.5420899903380614E-2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4.625607267691479E-2</c:v>
                </c:pt>
                <c:pt idx="7">
                  <c:v>1.7841332873018551E-2</c:v>
                </c:pt>
                <c:pt idx="8">
                  <c:v>1.7344264511745634E-2</c:v>
                </c:pt>
                <c:pt idx="9">
                  <c:v>2.3102152365019005E-2</c:v>
                </c:pt>
                <c:pt idx="10">
                  <c:v>3.5090030464540109E-2</c:v>
                </c:pt>
                <c:pt idx="11">
                  <c:v>1.9651350493038313E-2</c:v>
                </c:pt>
                <c:pt idx="12">
                  <c:v>1.6930786140752187E-2</c:v>
                </c:pt>
                <c:pt idx="13">
                  <c:v>3.0394471818816802E-2</c:v>
                </c:pt>
                <c:pt idx="14">
                  <c:v>3.1987728649746354E-2</c:v>
                </c:pt>
                <c:pt idx="15">
                  <c:v>1.5993864324873177E-2</c:v>
                </c:pt>
                <c:pt idx="16">
                  <c:v>1.7101993296877248E-2</c:v>
                </c:pt>
                <c:pt idx="17">
                  <c:v>1.7468649211087487E-2</c:v>
                </c:pt>
                <c:pt idx="18">
                  <c:v>4.0875385382451682E-2</c:v>
                </c:pt>
                <c:pt idx="19">
                  <c:v>6.3002502688817838E-2</c:v>
                </c:pt>
                <c:pt idx="20">
                  <c:v>5.0509848937439344E-2</c:v>
                </c:pt>
                <c:pt idx="21">
                  <c:v>1.7924200118688598E-2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2.2341405990803493E-2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1.3538113236056044E-2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9.7370344404660684E-3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1.0157101219123686E-2</c:v>
                </c:pt>
                <c:pt idx="22">
                  <c:v>2.0314202438247372E-2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1.6195781749152548E-2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2.0719459336468127E-2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7.4305710126422566E-3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1.9111616762504165E-2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2.4553795278129325E-2</c:v>
                </c:pt>
                <c:pt idx="56">
                  <c:v>1.5966240479916478E-2</c:v>
                </c:pt>
                <c:pt idx="57">
                  <c:v>2.7214685325164797E-2</c:v>
                </c:pt>
                <c:pt idx="58">
                  <c:v>9.7370344404660684E-3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1.9972636555475435E-2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1.3670682560569729E-2</c:v>
                </c:pt>
                <c:pt idx="67">
                  <c:v>1.5378388979297695E-2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1.6112896426033477E-2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1.0423558621723023E-2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2.0456699010001078E-2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2.2865336334513316E-2</c:v>
                </c:pt>
                <c:pt idx="92">
                  <c:v>7.7511111167561904E-3</c:v>
                </c:pt>
                <c:pt idx="93">
                  <c:v>1.5502222233512381E-2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1.9848727019603118E-2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1.0406156008387209E-2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2.1335703412999282E-2</c:v>
                </c:pt>
                <c:pt idx="150">
                  <c:v>2.0314202438247372E-2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8.4074470617341145E-3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1.6195781749152548E-2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1.6532687659298641E-2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2.2341405990803493E-2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2.7018960816961649E-2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2.4805572978244334E-2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2.0812312016774418E-2</c:v>
                </c:pt>
                <c:pt idx="201">
                  <c:v>1.9321955850773436E-2</c:v>
                </c:pt>
                <c:pt idx="202">
                  <c:v>3.3591175979362349E-2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1.9923662281850274E-2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1.9442970617733452E-2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2.2341405990803493E-2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1.3538113236056044E-2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9.7370344404660684E-3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1.0157101219123686E-2</c:v>
                </c:pt>
                <c:pt idx="22">
                  <c:v>2.0314202438247372E-2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1.6195781749152548E-2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2.0719459336468127E-2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7.4305710126422566E-3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1.9111616762504165E-2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2.4553795278129325E-2</c:v>
                </c:pt>
                <c:pt idx="56">
                  <c:v>1.5966240479916478E-2</c:v>
                </c:pt>
                <c:pt idx="57">
                  <c:v>2.7214685325164797E-2</c:v>
                </c:pt>
                <c:pt idx="58">
                  <c:v>9.7370344404660684E-3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1.9972636555475435E-2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1.3670682560569729E-2</c:v>
                </c:pt>
                <c:pt idx="67">
                  <c:v>1.5378388979297695E-2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1.6112896426033477E-2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1.0423558621723023E-2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2.0456699010001078E-2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2.2865336334513316E-2</c:v>
                </c:pt>
                <c:pt idx="92">
                  <c:v>7.7511111167561904E-3</c:v>
                </c:pt>
                <c:pt idx="93">
                  <c:v>1.5502222233512381E-2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1.9848727019603118E-2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1.0406156008387209E-2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2.1335703412999282E-2</c:v>
                </c:pt>
                <c:pt idx="150">
                  <c:v>2.0314202438247372E-2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8.4074470617341145E-3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1.6195781749152548E-2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1.6532687659298641E-2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2.2341405990803493E-2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2.7018960816961649E-2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2.4805572978244334E-2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2.0812312016774418E-2</c:v>
                </c:pt>
                <c:pt idx="201">
                  <c:v>1.9321955850773436E-2</c:v>
                </c:pt>
                <c:pt idx="202">
                  <c:v>3.3591175979362349E-2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1.9923662281850274E-2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1.9442970617733452E-2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24382252.122334745</c:v>
                </c:pt>
                <c:pt idx="2">
                  <c:v>14537410.351444449</c:v>
                </c:pt>
                <c:pt idx="3">
                  <c:v>0</c:v>
                </c:pt>
                <c:pt idx="4">
                  <c:v>779186.95243328554</c:v>
                </c:pt>
                <c:pt idx="5">
                  <c:v>2741129.1785305659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43806020.746889286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261779970.22527975</c:v>
                </c:pt>
                <c:pt idx="23">
                  <c:v>21788377.681045797</c:v>
                </c:pt>
                <c:pt idx="24">
                  <c:v>7671513.3195421742</c:v>
                </c:pt>
                <c:pt idx="25">
                  <c:v>6339.524660960933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38586521.797657236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42991062.998833157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24382252.122320872</c:v>
                </c:pt>
                <c:pt idx="2">
                  <c:v>14537410.351430653</c:v>
                </c:pt>
                <c:pt idx="3">
                  <c:v>-4.6756489957393652E-7</c:v>
                </c:pt>
                <c:pt idx="4">
                  <c:v>779186.95243328554</c:v>
                </c:pt>
                <c:pt idx="5">
                  <c:v>2741129.1785297208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43806020.746859737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-2.2964722443550247E-8</c:v>
                </c:pt>
                <c:pt idx="19">
                  <c:v>-6.6784839158932842E-6</c:v>
                </c:pt>
                <c:pt idx="20">
                  <c:v>0</c:v>
                </c:pt>
                <c:pt idx="21">
                  <c:v>0</c:v>
                </c:pt>
                <c:pt idx="22">
                  <c:v>261779970.22524071</c:v>
                </c:pt>
                <c:pt idx="23">
                  <c:v>21788377.6810381</c:v>
                </c:pt>
                <c:pt idx="24">
                  <c:v>7671513.3195393588</c:v>
                </c:pt>
                <c:pt idx="25">
                  <c:v>6339.524660959225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1778337.9692851908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[621H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758" cy="6087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813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599812962966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5.874382438401804E-2"/>
    </cacheField>
    <cacheField name="2019/20 Entry Combined Price" numFmtId="164">
      <sharedItems containsSemiMixedTypes="0" containsString="0" containsNumber="1" minValue="4.6204107569660941E-3" maxValue="7.3008587560614277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6.8604992647585447E-2"/>
    </cacheField>
    <cacheField name="2020/21 Entry Combined Price" numFmtId="164">
      <sharedItems containsSemiMixedTypes="0" containsString="0" containsNumber="1" minValue="4.3899765872450697E-3" maxValue="8.2158327981124629E-2"/>
    </cacheField>
    <cacheField name="2021/22 Entry Firm Price" numFmtId="164">
      <sharedItems containsSemiMixedTypes="0" containsString="0" containsNumber="1" minValue="1.5993864324873177E-2" maxValue="8.422346834060869E-2"/>
    </cacheField>
    <cacheField name="2021/22 Entry Interruptible Price" numFmtId="164">
      <sharedItems containsSemiMixedTypes="0" containsString="0" containsNumber="1" minValue="1.4394477892385859E-2" maxValue="7.5801121506547817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1.5993864324873177E-2" maxValue="8.42234683406086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0.599985069442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7.4305710126422566E-3" maxValue="3.5208682875073026E-2"/>
    </cacheField>
    <cacheField name="2021/22 Exit Interruptible Price" numFmtId="164">
      <sharedItems containsSemiMixedTypes="0" containsString="0" containsNumber="1" minValue="6.6875139113780312E-3" maxValue="3.1687814587565727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7.4305710126422566E-3" maxValue="3.520868287507302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0.600429166669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807762.486738332"/>
    </cacheField>
    <cacheField name="2021/22 Exit Revenue Recovery Revenue" numFmtId="165">
      <sharedItems containsSemiMixedTypes="0" containsString="0" containsNumber="1" minValue="-9.6954664336801618E-6" maxValue="0"/>
    </cacheField>
    <cacheField name="2021/22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1.655616550925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1779970.22527975"/>
    </cacheField>
    <cacheField name="2021/22 Entry Revenue Recovery Revenue" numFmtId="165">
      <sharedItems containsSemiMixedTypes="0" containsString="0" containsNumber="1" minValue="-3.9043402030281887E-5" maxValue="0"/>
    </cacheField>
    <cacheField name="2021/22 Entry Combined Revenue" numFmtId="165">
      <sharedItems containsSemiMixedTypes="0" containsString="0" containsNumber="1" minValue="-6.6784839158932842E-6" maxValue="261779970.225240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1628311917754474E-2"/>
    <n v="1.9465480725979027E-2"/>
    <n v="0"/>
    <n v="2.1628311917754474E-2"/>
  </r>
  <r>
    <x v="1"/>
    <s v="INTERCONNECTION POINT"/>
    <n v="1.09E-2"/>
    <n v="0"/>
    <n v="4.3400000000000001E-2"/>
    <n v="5.4300000000000001E-2"/>
    <n v="1.0419706598473298E-2"/>
    <n v="9.3777359386259685E-3"/>
    <n v="5.874382438401804E-2"/>
    <n v="6.9163530982491339E-2"/>
    <n v="9.9000436150175845E-3"/>
    <n v="8.9100392535158262E-3"/>
    <n v="6.8604992647585447E-2"/>
    <n v="7.8505036262603037E-2"/>
    <n v="3.4869021716430311E-2"/>
    <n v="3.1382119544787285E-2"/>
    <n v="0"/>
    <n v="3.4869021716430311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869021716430311E-2"/>
    <n v="3.1382119544787285E-2"/>
    <n v="0"/>
    <n v="3.4869021716430311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27529728372975E-2"/>
    <n v="3.5664776755535678E-2"/>
    <n v="0"/>
    <n v="3.9627529728372975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5420899903380614E-2"/>
    <n v="4.0878809913042546E-2"/>
    <n v="0"/>
    <n v="4.5420899903380614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0818994266547087E-2"/>
    <n v="1.8737094839892377E-2"/>
    <n v="0"/>
    <n v="2.0818994266547087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625607267691479E-2"/>
    <n v="4.1630465409223313E-2"/>
    <n v="0"/>
    <n v="4.625607267691479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7344264511745634E-2"/>
    <n v="1.560983806057107E-2"/>
    <n v="0"/>
    <n v="1.7344264511745634E-2"/>
  </r>
  <r>
    <x v="8"/>
    <s v="STORAGE SITE"/>
    <n v="1.35E-2"/>
    <n v="0"/>
    <n v="0"/>
    <n v="1.35E-2"/>
    <n v="5.0514660639624925E-3"/>
    <n v="4.5463194575662436E-3"/>
    <n v="0"/>
    <n v="5.0514660639624925E-3"/>
    <n v="4.7995338333554748E-3"/>
    <n v="4.3195804500199275E-3"/>
    <n v="0"/>
    <n v="4.7995338333554748E-3"/>
    <n v="1.7841332873018551E-2"/>
    <n v="1.6057199585716699E-2"/>
    <n v="0"/>
    <n v="1.7841332873018551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3102152365019005E-2"/>
    <n v="2.0791937128517107E-2"/>
    <n v="0"/>
    <n v="2.3102152365019005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090030464540109E-2"/>
    <n v="3.1581027418086098E-2"/>
    <n v="0"/>
    <n v="3.5090030464540109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1.9651350493038313E-2"/>
    <n v="1.7686215443734481E-2"/>
    <n v="0"/>
    <n v="1.9651350493038313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3.0394471818816802E-2"/>
    <n v="2.7355024636935125E-2"/>
    <n v="0"/>
    <n v="3.0394471818816802E-2"/>
  </r>
  <r>
    <x v="13"/>
    <s v="STORAGE SITE"/>
    <n v="1.5900000000000001E-2"/>
    <n v="0"/>
    <n v="0"/>
    <n v="1.5900000000000001E-2"/>
    <n v="4.8192571480390146E-3"/>
    <n v="4.3373314332351134E-3"/>
    <n v="0"/>
    <n v="4.8192571480390146E-3"/>
    <n v="4.578905894006855E-3"/>
    <n v="4.1210153046061689E-3"/>
    <n v="0"/>
    <n v="4.578905894006855E-3"/>
    <n v="1.6930786140752187E-2"/>
    <n v="1.5237707526676969E-2"/>
    <n v="0"/>
    <n v="1.6930786140752187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7101993296877248E-2"/>
    <n v="1.5391793967189522E-2"/>
    <n v="0"/>
    <n v="1.7101993296877248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1987728649746354E-2"/>
    <n v="2.8788955784771718E-2"/>
    <n v="0"/>
    <n v="3.1987728649746354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468649211087487E-2"/>
    <n v="1.5721784289978738E-2"/>
    <n v="0"/>
    <n v="1.7468649211087487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5993864324873177E-2"/>
    <n v="1.4394477892385859E-2"/>
    <n v="0"/>
    <n v="1.5993864324873177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4.0875385382451682E-2"/>
    <n v="3.6787846844206516E-2"/>
    <n v="0"/>
    <n v="4.0875385382451682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6.3002502688817838E-2"/>
    <n v="5.6702252419936053E-2"/>
    <n v="0"/>
    <n v="6.3002502688817838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7924200118688598E-2"/>
    <n v="1.6131780106819739E-2"/>
    <n v="0"/>
    <n v="1.7924200118688598E-2"/>
  </r>
  <r>
    <x v="21"/>
    <s v="INTERCONNECTION POINT"/>
    <n v="7.7000000000000002E-3"/>
    <n v="0"/>
    <n v="4.3400000000000001E-2"/>
    <n v="5.11E-2"/>
    <n v="1.4264763176596237E-2"/>
    <n v="1.2838286858936614E-2"/>
    <n v="5.874382438401804E-2"/>
    <n v="7.3008587560614277E-2"/>
    <n v="1.3553335333539184E-2"/>
    <n v="1.2198001800185265E-2"/>
    <n v="6.8604992647585447E-2"/>
    <n v="8.2158327981124629E-2"/>
    <n v="5.0509848937439344E-2"/>
    <n v="4.545886404369541E-2"/>
    <n v="0"/>
    <n v="5.0509848937439344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22346834060869E-2"/>
    <n v="7.5801121506547817E-2"/>
    <n v="0"/>
    <n v="8.422346834060869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01243778548285E-2"/>
    <n v="3.8341119400693457E-2"/>
    <n v="0"/>
    <n v="4.2601243778548285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11513363492838E-2"/>
    <n v="2.9890362027143555E-2"/>
    <n v="0"/>
    <n v="3.3211513363492838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356241243830371E-2"/>
    <n v="4.0820617119447337E-2"/>
    <n v="0"/>
    <n v="4.535624124383037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0"/>
    <n v="2.133570341299928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892701220307884E-2"/>
    <n v="2.3303431098277098E-2"/>
    <n v="0"/>
    <n v="2.589270122030788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2.002118775186763E-2"/>
    <n v="1.8019068976680867E-2"/>
    <n v="0"/>
    <n v="2.002118775186763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2.0021187751867627E-2"/>
    <n v="1.8019068976680864E-2"/>
    <n v="0"/>
    <n v="2.002118775186762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0"/>
    <n v="2.2341405990803493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2.0265614777731301E-2"/>
    <n v="1.8239053299958171E-2"/>
    <n v="0"/>
    <n v="2.0265614777731301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2.0364503881384777E-2"/>
    <n v="1.8328053493246298E-2"/>
    <n v="0"/>
    <n v="2.0364503881384777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977192961597054E-2"/>
    <n v="1.347947366543735E-2"/>
    <n v="0"/>
    <n v="1.4977192961597054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510391641461102E-2"/>
    <n v="1.8459352477314991E-2"/>
    <n v="0"/>
    <n v="2.0510391641461102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510391641461102E-2"/>
    <n v="1.8459352477314991E-2"/>
    <n v="0"/>
    <n v="2.0510391641461102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2.0026396516106344E-2"/>
    <n v="1.802375686449571E-2"/>
    <n v="0"/>
    <n v="2.002639651610634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538113236056044E-2"/>
    <n v="1.218430191245044E-2"/>
    <n v="0"/>
    <n v="1.3538113236056044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1566028518185817E-2"/>
    <n v="2.8409425666367234E-2"/>
    <n v="0"/>
    <n v="3.1566028518185817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474068880932137E-2"/>
    <n v="1.7526661992838925E-2"/>
    <n v="0"/>
    <n v="1.9474068880932137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7370344404660684E-3"/>
    <n v="8.7633309964194623E-3"/>
    <n v="0"/>
    <n v="9.7370344404660684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0"/>
    <n v="1.9474068880932137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474068880932137E-2"/>
    <n v="1.7526661992838925E-2"/>
    <n v="0"/>
    <n v="1.9474068880932137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0"/>
    <n v="1.9474068880932137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58521320881507E-2"/>
    <n v="1.4026691887933563E-2"/>
    <n v="0"/>
    <n v="1.558521320881507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786350025192813E-2"/>
    <n v="1.9607715022673531E-2"/>
    <n v="0"/>
    <n v="2.178635002519281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43648456547528E-2"/>
    <n v="2.192836108927752E-2"/>
    <n v="0"/>
    <n v="2.43648456547528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157101219123686E-2"/>
    <n v="9.1413910972113176E-3"/>
    <n v="0"/>
    <n v="1.0157101219123686E-2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2.0314202438247372E-2"/>
    <n v="1.8282782194422635E-2"/>
    <n v="0"/>
    <n v="2.0314202438247372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157101219123686E-2"/>
    <n v="9.1413910972113176E-3"/>
    <n v="0"/>
    <n v="1.0157101219123686E-2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994184883806818E-2"/>
    <n v="1.7994766395426135E-2"/>
    <n v="0"/>
    <n v="1.999418488380681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6107309532848071E-2"/>
    <n v="1.4496578579563263E-2"/>
    <n v="0"/>
    <n v="1.6107309532848071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3E-2"/>
    <n v="1.417484845781742E-2"/>
    <n v="0"/>
    <n v="1.574983161979713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6E-2"/>
    <n v="1.4174848457817421E-2"/>
    <n v="0"/>
    <n v="1.5749831619797136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668151195244333E-2"/>
    <n v="1.7701336075719901E-2"/>
    <n v="0"/>
    <n v="1.9668151195244333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2.0302191134943408E-2"/>
    <n v="1.8271972021449069E-2"/>
    <n v="0"/>
    <n v="2.0302191134943408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99177966892686E-2"/>
    <n v="1.8892601702034176E-2"/>
    <n v="0"/>
    <n v="2.099177966892686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570927881973741E-2"/>
    <n v="1.4013835093776366E-2"/>
    <n v="0"/>
    <n v="1.5570927881973741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0"/>
    <n v="1.5570927881973741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0"/>
    <n v="1.5570927881973741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821849156029636E-2"/>
    <n v="2.5039664240426675E-2"/>
    <n v="0"/>
    <n v="2.7821849156029636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821849156029629E-2"/>
    <n v="2.5039664240426664E-2"/>
    <n v="0"/>
    <n v="2.7821849156029629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0"/>
    <n v="1.6195781749152548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8355152949789844E-2"/>
    <n v="1.6519637654810859E-2"/>
    <n v="0"/>
    <n v="1.835515294978984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794201931999788E-2"/>
    <n v="1.8714781738799809E-2"/>
    <n v="0"/>
    <n v="2.0794201931999788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56495883804567E-2"/>
    <n v="1.4008462954241104E-2"/>
    <n v="0"/>
    <n v="1.556495883804567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880375975354662E-2"/>
    <n v="1.9692338377819196E-2"/>
    <n v="0"/>
    <n v="2.1880375975354662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929123606746177E-2"/>
    <n v="2.063621124607156E-2"/>
    <n v="0"/>
    <n v="2.2929123606746177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0"/>
    <n v="1.8360764290316373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0"/>
    <n v="1.8360764290316373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2.0719459336468127E-2"/>
    <n v="1.8647513402821315E-2"/>
    <n v="0"/>
    <n v="2.0719459336468127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2296304718875847E-2"/>
    <n v="2.0066674246988259E-2"/>
    <n v="0"/>
    <n v="2.2296304718875847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812312016774418E-2"/>
    <n v="1.8731080815096977E-2"/>
    <n v="0"/>
    <n v="2.0812312016774418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4305710126422566E-3"/>
    <n v="6.6875139113780312E-3"/>
    <n v="0"/>
    <n v="7.4305710126422566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322859481527736E-2"/>
    <n v="2.9905735333749624E-2"/>
    <n v="0"/>
    <n v="3.322859481527736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4445844923960607E-2"/>
    <n v="2.2001260431564543E-2"/>
    <n v="0"/>
    <n v="2.4445844923960607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9111616762504165E-2"/>
    <n v="1.7200455086253751E-2"/>
    <n v="0"/>
    <n v="1.9111616762504165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3363145826159318E-2"/>
    <n v="3.0026831243543387E-2"/>
    <n v="0"/>
    <n v="3.3363145826159318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551874669599851E-2"/>
    <n v="1.6696687202639865E-2"/>
    <n v="0"/>
    <n v="1.8551874669599851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779614400168487E-2"/>
    <n v="1.5101652960151639E-2"/>
    <n v="0"/>
    <n v="1.6779614400168487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0"/>
    <n v="2.4553795278129325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966240479916478E-2"/>
    <n v="1.4369616431924829E-2"/>
    <n v="0"/>
    <n v="1.5966240479916478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2.7214685325164797E-2"/>
    <n v="2.4493216792648317E-2"/>
    <n v="0"/>
    <n v="2.7214685325164797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7370344404660684E-3"/>
    <n v="8.7633309964194623E-3"/>
    <n v="0"/>
    <n v="9.7370344404660684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930700506254394E-2"/>
    <n v="2.0637630455628955E-2"/>
    <n v="0"/>
    <n v="2.2930700506254394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633668161442884E-2"/>
    <n v="2.2170301345298595E-2"/>
    <n v="0"/>
    <n v="2.4633668161442884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7008601497249287E-2"/>
    <n v="2.4307741347524357E-2"/>
    <n v="0"/>
    <n v="2.7008601497249287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9972636555475435E-2"/>
    <n v="1.7975372899927889E-2"/>
    <n v="0"/>
    <n v="1.9972636555475435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2.0196346459025988E-2"/>
    <n v="1.817671181312339E-2"/>
    <n v="0"/>
    <n v="2.0196346459025988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626723015292749E-2"/>
    <n v="1.8564050713763474E-2"/>
    <n v="0"/>
    <n v="2.0626723015292749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772731062234169E-2"/>
    <n v="2.589545795601075E-2"/>
    <n v="0"/>
    <n v="2.877273106223416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670682560569729E-2"/>
    <n v="1.2303614304512756E-2"/>
    <n v="0"/>
    <n v="1.3670682560569729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0"/>
    <n v="1.5378388979297695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0"/>
    <n v="1.5378388979297695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792512798024191E-2"/>
    <n v="2.2313261518221772E-2"/>
    <n v="0"/>
    <n v="2.4792512798024191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2368828287117205E-2"/>
    <n v="2.0131945458405485E-2"/>
    <n v="0"/>
    <n v="2.2368828287117205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452492832880622E-2"/>
    <n v="1.390724354959256E-2"/>
    <n v="0"/>
    <n v="1.5452492832880622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1.6112896426033477E-2"/>
    <n v="1.450160678343013E-2"/>
    <n v="0"/>
    <n v="1.6112896426033477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3475765614916832E-2"/>
    <n v="2.1128189053425152E-2"/>
    <n v="0"/>
    <n v="2.3475765614916832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2092072739480571E-2"/>
    <n v="1.9882865465532515E-2"/>
    <n v="0"/>
    <n v="2.2092072739480571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7E-2"/>
    <n v="2.3079608340189274E-2"/>
    <n v="0"/>
    <n v="2.5644009266876967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4E-2"/>
    <n v="2.3079608340189267E-2"/>
    <n v="0"/>
    <n v="2.5644009266876964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2.0059557634670593E-2"/>
    <n v="1.8053601871203532E-2"/>
    <n v="0"/>
    <n v="2.005955763467059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8523768085944E-2"/>
    <n v="2.056713912773496E-2"/>
    <n v="0"/>
    <n v="2.28523768085944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589627135311855E-2"/>
    <n v="1.313066442178067E-2"/>
    <n v="0"/>
    <n v="1.4589627135311855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6316238473348751E-2"/>
    <n v="2.3684614626013879E-2"/>
    <n v="0"/>
    <n v="2.6316238473348751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847117243446046E-2"/>
    <n v="1.8762405519101442E-2"/>
    <n v="0"/>
    <n v="2.0847117243446046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423558621723023E-2"/>
    <n v="9.3812027595507209E-3"/>
    <n v="0"/>
    <n v="1.0423558621723023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5088175013910524E-2"/>
    <n v="1.3579357512519472E-2"/>
    <n v="0"/>
    <n v="1.5088175013910524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6301747116981496E-2"/>
    <n v="1.4671572405283346E-2"/>
    <n v="0"/>
    <n v="1.6301747116981496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2.0456699010001078E-2"/>
    <n v="1.841102910900097E-2"/>
    <n v="0"/>
    <n v="2.0456699010001078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880631180214188E-2"/>
    <n v="2.3292568062192771E-2"/>
    <n v="0"/>
    <n v="2.5880631180214188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1097860247868201E-2"/>
    <n v="1.898807422308138E-2"/>
    <n v="0"/>
    <n v="2.1097860247868201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7354234135937372E-2"/>
    <n v="1.5618810722343635E-2"/>
    <n v="0"/>
    <n v="1.7354234135937372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2288082348990042E-2"/>
    <n v="2.0059274114091041E-2"/>
    <n v="0"/>
    <n v="2.2288082348990042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2.2865336334513316E-2"/>
    <n v="2.0578802701061986E-2"/>
    <n v="0"/>
    <n v="2.2865336334513316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1.5502222233512381E-2"/>
    <n v="1.3952000010161144E-2"/>
    <n v="0"/>
    <n v="1.5502222233512381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670706920834742E-2"/>
    <n v="1.8603636228751268E-2"/>
    <n v="0"/>
    <n v="2.0670706920834742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677248556237527E-2"/>
    <n v="1.8609523700613775E-2"/>
    <n v="0"/>
    <n v="2.0677248556237527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43648456547528E-2"/>
    <n v="2.192836108927752E-2"/>
    <n v="0"/>
    <n v="2.43648456547528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8213646703749493E-2"/>
    <n v="1.6392282033374544E-2"/>
    <n v="0"/>
    <n v="1.8213646703749493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9151679638380398E-2"/>
    <n v="1.7236511674542359E-2"/>
    <n v="0"/>
    <n v="1.9151679638380398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681794911218007E-2"/>
    <n v="2.5813615420096206E-2"/>
    <n v="0"/>
    <n v="2.8681794911218007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4442233457889092E-2"/>
    <n v="2.1998010112100182E-2"/>
    <n v="0"/>
    <n v="2.4442233457889092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4442233457889099E-2"/>
    <n v="2.1998010112100189E-2"/>
    <n v="0"/>
    <n v="2.4442233457889099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446528427349087E-2"/>
    <n v="1.6601875584614179E-2"/>
    <n v="0"/>
    <n v="1.8446528427349087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2296049227746038E-2"/>
    <n v="2.9066444304971434E-2"/>
    <n v="0"/>
    <n v="3.2296049227746038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2096826678454865E-2"/>
    <n v="1.988714401060938E-2"/>
    <n v="0"/>
    <n v="2.2096826678454865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747788043723576E-2"/>
    <n v="1.4173009239351218E-2"/>
    <n v="0"/>
    <n v="1.574778804372357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5208682875073026E-2"/>
    <n v="3.1687814587565727E-2"/>
    <n v="0"/>
    <n v="3.5208682875073026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8170384966499274E-2"/>
    <n v="1.6353346469849345E-2"/>
    <n v="0"/>
    <n v="1.8170384966499274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9848727019603118E-2"/>
    <n v="1.7863854317642806E-2"/>
    <n v="0"/>
    <n v="1.9848727019603118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553722068515478E-2"/>
    <n v="1.8498349861663928E-2"/>
    <n v="0"/>
    <n v="2.0553722068515478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552404254935016E-2"/>
    <n v="1.3997163829441515E-2"/>
    <n v="0"/>
    <n v="1.5552404254935016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5321138281684627E-2"/>
    <n v="2.2789024453516164E-2"/>
    <n v="0"/>
    <n v="2.5321138281684627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430270877254466E-2"/>
    <n v="1.6587243789529017E-2"/>
    <n v="0"/>
    <n v="1.843027087725446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654220941858031E-2"/>
    <n v="1.9488798847672229E-2"/>
    <n v="0"/>
    <n v="2.1654220941858031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951667170429338E-2"/>
    <n v="1.6156500453386406E-2"/>
    <n v="0"/>
    <n v="1.7951667170429338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857694416734465E-2"/>
    <n v="2.1471924975061018E-2"/>
    <n v="0"/>
    <n v="2.3857694416734465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5208682875073026E-2"/>
    <n v="3.1687814587565727E-2"/>
    <n v="0"/>
    <n v="3.5208682875073026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2319810388476146E-2"/>
    <n v="2.0087829349628529E-2"/>
    <n v="0"/>
    <n v="2.2319810388476146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77815952077362E-2"/>
    <n v="1.9600343568696259E-2"/>
    <n v="0"/>
    <n v="2.177815952077362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3.0031548550753257E-2"/>
    <n v="2.7028393695677933E-2"/>
    <n v="0"/>
    <n v="3.0031548550753257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948032361289347E-2"/>
    <n v="2.5153229125160412E-2"/>
    <n v="0"/>
    <n v="2.7948032361289347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980695379320633E-2"/>
    <n v="1.7082625841388571E-2"/>
    <n v="0"/>
    <n v="1.8980695379320633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838859791780117E-2"/>
    <n v="2.0554973812602104E-2"/>
    <n v="0"/>
    <n v="2.2838859791780117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940690281957335E-2"/>
    <n v="2.33466212537616E-2"/>
    <n v="0"/>
    <n v="2.5940690281957335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518535999883824E-2"/>
    <n v="1.6666682399895442E-2"/>
    <n v="0"/>
    <n v="1.8518535999883824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2115950611086999E-2"/>
    <n v="1.9904355549978298E-2"/>
    <n v="0"/>
    <n v="2.2115950611086999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661431001370982E-2"/>
    <n v="2.3095287901233882E-2"/>
    <n v="0"/>
    <n v="2.566143100137098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2.0252971523176726E-2"/>
    <n v="1.8227674370859051E-2"/>
    <n v="0"/>
    <n v="2.0252971523176726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638925901416817E-2"/>
    <n v="1.6775033311275136E-2"/>
    <n v="0"/>
    <n v="1.8638925901416817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822768945615045E-2"/>
    <n v="1.6940492051053538E-2"/>
    <n v="0"/>
    <n v="1.8822768945615045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504167747499251E-2"/>
    <n v="1.3953750972749326E-2"/>
    <n v="0"/>
    <n v="1.5504167747499251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0"/>
    <n v="2.0812312016774418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406156008387209E-2"/>
    <n v="9.3655404075484883E-3"/>
    <n v="0"/>
    <n v="1.0406156008387209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54272181982871E-2"/>
    <n v="1.3088449637845839E-2"/>
    <n v="0"/>
    <n v="1.454272181982871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3293540264594378E-2"/>
    <n v="2.9964186238134939E-2"/>
    <n v="0"/>
    <n v="3.3293540264594378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75684464866522E-2"/>
    <n v="1.5981160183798696E-2"/>
    <n v="0"/>
    <n v="1.775684464866522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756844648665223E-2"/>
    <n v="1.5981160183798703E-2"/>
    <n v="0"/>
    <n v="1.7756844648665223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0"/>
    <n v="2.1742802036459112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0"/>
    <n v="2.1742802036459112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0"/>
    <n v="1.6195781749152548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5186769206666246E-2"/>
    <n v="1.3668092285999623E-2"/>
    <n v="0"/>
    <n v="1.5186769206666246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805654418702732E-2"/>
    <n v="1.872508897683246E-2"/>
    <n v="0"/>
    <n v="2.0805654418702732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137310239862367E-2"/>
    <n v="1.9235792158761301E-2"/>
    <n v="0"/>
    <n v="2.137310239862367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888080521348271E-2"/>
    <n v="2.3299272469213442E-2"/>
    <n v="0"/>
    <n v="2.5888080521348271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5030347523494558E-2"/>
    <n v="1.3527312771145101E-2"/>
    <n v="0"/>
    <n v="1.5030347523494558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0"/>
    <n v="2.1335703412999282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2.0314202438247372E-2"/>
    <n v="1.8282782194422635E-2"/>
    <n v="0"/>
    <n v="2.0314202438247372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555093076953209E-2"/>
    <n v="1.3099583769257888E-2"/>
    <n v="0"/>
    <n v="1.4555093076953209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4541414242907723E-2"/>
    <n v="2.208727281861695E-2"/>
    <n v="0"/>
    <n v="2.4541414242907723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4541414242907716E-2"/>
    <n v="2.2087272818616947E-2"/>
    <n v="0"/>
    <n v="2.4541414242907716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2340295294860594E-2"/>
    <n v="2.0106265765374536E-2"/>
    <n v="0"/>
    <n v="2.2340295294860594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131599157215408E-2"/>
    <n v="1.9184392414938675E-2"/>
    <n v="0"/>
    <n v="2.131599157215408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907277119352307E-2"/>
    <n v="1.7916549407417076E-2"/>
    <n v="0"/>
    <n v="1.9907277119352307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77652669806473E-2"/>
    <n v="2.1398874028258259E-2"/>
    <n v="0"/>
    <n v="2.377652669806473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457358671345031E-2"/>
    <n v="1.5711622804210526E-2"/>
    <n v="0"/>
    <n v="1.7457358671345031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719174529601239E-2"/>
    <n v="1.3247257076641115E-2"/>
    <n v="0"/>
    <n v="1.4719174529601239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4074470617341145E-3"/>
    <n v="7.5667023555607031E-3"/>
    <n v="0"/>
    <n v="8.4074470617341145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833899607706693E-2"/>
    <n v="1.8750509646936024E-2"/>
    <n v="0"/>
    <n v="2.0833899607706693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833899607706693E-2"/>
    <n v="1.8750509646936024E-2"/>
    <n v="0"/>
    <n v="2.0833899607706693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2.0030368466604245E-2"/>
    <n v="1.8027331619943819E-2"/>
    <n v="0"/>
    <n v="2.003036846660424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2.0299936062800273E-2"/>
    <n v="1.8269942456520246E-2"/>
    <n v="0"/>
    <n v="2.0299936062800273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7179583996042176E-2"/>
    <n v="2.4461625596437959E-2"/>
    <n v="0"/>
    <n v="2.7179583996042176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7095315023828909E-2"/>
    <n v="2.4385783521446019E-2"/>
    <n v="0"/>
    <n v="2.709531502382890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0"/>
    <n v="1.6195781749152548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751007112315684E-2"/>
    <n v="1.9575906401084114E-2"/>
    <n v="0"/>
    <n v="2.1751007112315684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2505636410769331E-2"/>
    <n v="2.0255072769692396E-2"/>
    <n v="0"/>
    <n v="2.2505636410769331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967995191442376E-2"/>
    <n v="2.247119567229814E-2"/>
    <n v="0"/>
    <n v="2.496799519144237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677705786464716E-2"/>
    <n v="2.0409935207818246E-2"/>
    <n v="0"/>
    <n v="2.267770578646471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833702581398068E-2"/>
    <n v="1.8750332323258262E-2"/>
    <n v="0"/>
    <n v="2.083370258139806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6266947876259156E-2"/>
    <n v="1.4640253088633239E-2"/>
    <n v="0"/>
    <n v="1.6266947876259156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2.0391465028344234E-2"/>
    <n v="1.8352318525509809E-2"/>
    <n v="0"/>
    <n v="2.0391465028344234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1.6532687659298641E-2"/>
    <n v="1.4879418893368777E-2"/>
    <n v="0"/>
    <n v="1.6532687659298641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0"/>
    <n v="2.2341405990803493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6E-2"/>
    <n v="2.010726539172315E-2"/>
    <n v="0"/>
    <n v="2.2341405990803496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2.2341405990803493E-2"/>
    <n v="2.0107265391723143E-2"/>
    <n v="0"/>
    <n v="2.2341405990803493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68462344773898E-2"/>
    <n v="1.7716161102965082E-2"/>
    <n v="0"/>
    <n v="1.968462344773898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5287979829068708E-2"/>
    <n v="1.3759181846161837E-2"/>
    <n v="0"/>
    <n v="1.5287979829068708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0"/>
    <n v="2.4553795278129325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8058012716615113E-2"/>
    <n v="1.6252211444953601E-2"/>
    <n v="0"/>
    <n v="1.8058012716615113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63892590141682E-2"/>
    <n v="1.6775033311275139E-2"/>
    <n v="0"/>
    <n v="1.863892590141682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1359329870660047E-2"/>
    <n v="1.9223396883594042E-2"/>
    <n v="0"/>
    <n v="2.1359329870660047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785249753600278E-2"/>
    <n v="1.510672477824025E-2"/>
    <n v="0"/>
    <n v="1.6785249753600278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785249753600278E-2"/>
    <n v="1.510672477824025E-2"/>
    <n v="0"/>
    <n v="1.6785249753600278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809342070467028E-2"/>
    <n v="2.4128407863420326E-2"/>
    <n v="0"/>
    <n v="2.6809342070467028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6216732598597832E-2"/>
    <n v="1.4595059338738049E-2"/>
    <n v="0"/>
    <n v="1.6216732598597832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6195781749152548E-2"/>
    <n v="1.4576203574237294E-2"/>
    <n v="0"/>
    <n v="1.6195781749152548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2.7018960816961649E-2"/>
    <n v="2.4317064735265483E-2"/>
    <n v="0"/>
    <n v="2.7018960816961649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4E-2"/>
    <n v="1.328969905282372E-2"/>
    <n v="0"/>
    <n v="1.4766332280915244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6E-2"/>
    <n v="1.3289699052823723E-2"/>
    <n v="0"/>
    <n v="1.4766332280915246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766332280915244E-2"/>
    <n v="1.328969905282372E-2"/>
    <n v="0"/>
    <n v="1.4766332280915244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935561559163119E-2"/>
    <n v="1.4342005403246807E-2"/>
    <n v="0"/>
    <n v="1.5935561559163119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2.4805572978244334E-2"/>
    <n v="2.2325015680419901E-2"/>
    <n v="0"/>
    <n v="2.4805572978244334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8392088970767865E-2"/>
    <n v="2.5552880073691081E-2"/>
    <n v="0"/>
    <n v="2.8392088970767865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99240638976459E-2"/>
    <n v="1.5293165750788131E-2"/>
    <n v="0"/>
    <n v="1.699240638976459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5171853122539934E-2"/>
    <n v="1.3654667810285941E-2"/>
    <n v="0"/>
    <n v="1.5171853122539934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0"/>
    <n v="2.0812312016774418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9321955850773436E-2"/>
    <n v="1.7389760265696094E-2"/>
    <n v="0"/>
    <n v="1.9321955850773436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3.3591175979362349E-2"/>
    <n v="3.0232058381426112E-2"/>
    <n v="0"/>
    <n v="3.3591175979362349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5170303738223524E-2"/>
    <n v="1.3653273364401171E-2"/>
    <n v="0"/>
    <n v="1.5170303738223524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652619986558114E-2"/>
    <n v="1.85873579879023E-2"/>
    <n v="0"/>
    <n v="2.065261998655811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579116226571802E-2"/>
    <n v="1.402120460391462E-2"/>
    <n v="0"/>
    <n v="1.5579116226571802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415360024577695E-2"/>
    <n v="1.5673824022119927E-2"/>
    <n v="0"/>
    <n v="1.7415360024577695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757512178544884E-2"/>
    <n v="2.0481760960690397E-2"/>
    <n v="0"/>
    <n v="2.2757512178544884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0"/>
    <n v="2.2757512178544891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0"/>
    <n v="2.2757512178544891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515393237611741E-2"/>
    <n v="1.6663853913850567E-2"/>
    <n v="0"/>
    <n v="1.8515393237611741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1456473760706859E-2"/>
    <n v="1.9310826384636173E-2"/>
    <n v="0"/>
    <n v="2.1456473760706859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9923662281850274E-2"/>
    <n v="1.7931296053665245E-2"/>
    <n v="0"/>
    <n v="1.9923662281850274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48E-2"/>
    <n v="2.3214417858860532E-2"/>
    <n v="0"/>
    <n v="2.5793797620956148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51E-2"/>
    <n v="2.3214417858860536E-2"/>
    <n v="0"/>
    <n v="2.5793797620956151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793797620956151E-2"/>
    <n v="2.3214417858860536E-2"/>
    <n v="0"/>
    <n v="2.5793797620956151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395875425189853E-2"/>
    <n v="1.4756287882670867E-2"/>
    <n v="0"/>
    <n v="1.6395875425189853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9442970617733452E-2"/>
    <n v="1.7498673555960107E-2"/>
    <n v="0"/>
    <n v="1.9442970617733452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1027551252436615E-2"/>
    <n v="1.8924796127192955E-2"/>
    <n v="0"/>
    <n v="2.1027551252436615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6107309532848071E-2"/>
    <n v="1.4496578579563263E-2"/>
    <n v="0"/>
    <n v="1.6107309532848071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78337.9692851908"/>
    <n v="-3.6366351107534061E-7"/>
    <n v="1778337.9692848271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234932.2132777655"/>
    <n v="-1.0367222666831319E-6"/>
    <n v="2234932.21327672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130869.9434540411"/>
    <n v="-8.0368004769239625E-7"/>
    <n v="5130869.9434532374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54563.49899658642"/>
    <n v="-7.77294080676399E-8"/>
    <n v="554563.49899650866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9982.76817634352"/>
    <n v="-6.3599496767120417E-8"/>
    <n v="249982.768176279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99929.23812651064"/>
    <n v="-1.3816743627697336E-7"/>
    <n v="599929.23812637245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44306.6225581677"/>
    <n v="-1.3513624385525238E-9"/>
    <n v="1144306.6225581663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419423.4637266956"/>
    <n v="-7.2774307262475689E-7"/>
    <n v="4419423.4637259683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97406.6863450678"/>
    <n v="-2.6176767778895776E-7"/>
    <n v="2197406.6863448061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20036.551027566129"/>
    <n v="-1.1940257785121415E-8"/>
    <n v="20036.551027554189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91896.60140607355"/>
    <n v="-4.884129926106636E-7"/>
    <n v="791896.60140558518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6269641.027060272"/>
    <n v="-9.6954664336801618E-6"/>
    <n v="16269641.027050577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3899.840736888116"/>
    <n v="-1.9707270010247642E-8"/>
    <n v="63899.840736868406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85928.6054596249"/>
    <n v="-2.1532234173295026E-7"/>
    <n v="1185928.6054594095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46724.99553861743"/>
    <n v="0"/>
    <n v="446724.99553861743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533952.0451282836"/>
    <n v="-3.0272765634450538E-7"/>
    <n v="1533952.0451279809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86846.2077525952"/>
    <n v="-7.897506253059271E-7"/>
    <n v="1086846.207751805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3013030.5891242325"/>
    <n v="-1.0990873718137141E-6"/>
    <n v="3013030.5891231336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4536.937810707524"/>
    <n v="-4.7959796137774391E-8"/>
    <n v="64536.937810659561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28447.46832884452"/>
    <n v="-2.6825636351563108E-7"/>
    <n v="728447.468328576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203944.2006412586"/>
    <n v="-6.940780906136095E-7"/>
    <n v="1203944.200640564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690938.8621972017"/>
    <n v="-2.0331766089125968E-6"/>
    <n v="9690938.862195167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580539.4959488655"/>
    <n v="-4.3296099821461607E-7"/>
    <n v="3580539.4959484325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539.616825576915"/>
    <n v="-1.2758111161938783E-8"/>
    <n v="16539.616825564157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712323.35256100004"/>
    <n v="-5.4946257891323067E-7"/>
    <n v="712323.35256045056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312260.6193199614"/>
    <n v="-1.6524707322289534E-6"/>
    <n v="7312260.6193183092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3953.85413804764"/>
    <n v="-3.7142622672026215E-8"/>
    <n v="153953.854138010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256671.6577720381"/>
    <n v="-8.0861463505559259E-7"/>
    <n v="4256671.6577712297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18674.69514138869"/>
    <n v="-3.4718749319653995E-7"/>
    <n v="818674.69514104153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42244.9344039776"/>
    <n v="-3.5304201691047983E-9"/>
    <n v="1642244.934403974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62224.2907005288"/>
    <n v="-8.1833544394601816E-7"/>
    <n v="1562224.2906997104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607876.06993199757"/>
    <n v="-1.330842684756474E-7"/>
    <n v="607876.06993186451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90214.70267996058"/>
    <n v="-6.709878699906062E-8"/>
    <n v="290214.70267989347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2020729.1295882412"/>
    <n v="-1.1661735982744621E-6"/>
    <n v="2020729.12958707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529.5313509062062"/>
    <n v="-8.9099030616978689E-10"/>
    <n v="2529.5313509053153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92340.26650124264"/>
    <n v="-3.8187444857469252E-8"/>
    <n v="192340.2665012044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6550.49597393966"/>
    <n v="-1.291409537466157E-7"/>
    <n v="246550.49597381052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230440.1565259225"/>
    <n v="-1.5750996845247476E-6"/>
    <n v="3230440.156524347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576445.5914057018"/>
    <n v="-1.6757259061726906E-6"/>
    <n v="4576445.5914040264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212631.9663804546"/>
    <n v="-5.8288585577154325E-7"/>
    <n v="4212631.9663798716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712441.50457663904"/>
    <n v="-5.5643418262296636E-7"/>
    <n v="712441.50457608257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71388.4894491024"/>
    <n v="-1.9061128147404937E-7"/>
    <n v="2471388.489448912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85977.1950448821"/>
    <n v="-8.7750782434508289E-7"/>
    <n v="3385977.19504400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32291.87003031699"/>
    <n v="-3.2349923946597956E-7"/>
    <n v="632291.87002999347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48960.93300507922"/>
    <n v="-9.2627367882745214E-8"/>
    <n v="448960.93300498661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3258857.165592743"/>
    <n v="-2.6722369791148958E-6"/>
    <n v="13258857.1655900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940968.7681038622"/>
    <n v="-3.9125130069385934E-7"/>
    <n v="6940968.768103471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635235886873968"/>
    <n v="-1.262365659553969E-11"/>
    <n v="21.635235886861345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48712.0534611985"/>
    <n v="-3.4992485738734323E-7"/>
    <n v="1848712.0534608485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95377.46597359062"/>
    <n v="-3.738382540332851E-7"/>
    <n v="895377.46597321681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69428.9960897635"/>
    <n v="0"/>
    <n v="1069428.9960897635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488050.7581967749"/>
    <n v="-1.4969454651653547E-6"/>
    <n v="7488050.7581952782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730749.0357118193"/>
    <n v="-2.3151321645657078E-6"/>
    <n v="9730749.03570950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7598.400971259223"/>
    <n v="-6.0195073314495701E-8"/>
    <n v="77598.400971199022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33280.80572056456"/>
    <n v="-2.1934613227277853E-7"/>
    <n v="733280.80572034523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85250.6190299047"/>
    <n v="-1.2926020690574245E-6"/>
    <n v="2785250.619028612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88486.5458185188"/>
    <n v="-3.7637040806247119E-7"/>
    <n v="1588486.5458181426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4120.01276207231"/>
    <n v="-3.0432707363516029E-8"/>
    <n v="114120.01276204188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716339.018518663"/>
    <n v="-1.5464105566102075E-6"/>
    <n v="7716339.0185171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62503.7766564228"/>
    <n v="0"/>
    <n v="1362503.7766564228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1048.677854457812"/>
    <n v="-2.3242815383930226E-8"/>
    <n v="41048.677854434573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83589.3763138526"/>
    <n v="-3.5629967773152484E-7"/>
    <n v="1383589.3763134964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462977.947360862"/>
    <n v="-4.3893843847282669E-7"/>
    <n v="4462977.947360423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28107.06129385415"/>
    <n v="0"/>
    <n v="528107.06129385415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7394.92542100046"/>
    <n v="-2.361045413496213E-8"/>
    <n v="117394.92542097686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156685.2496345257"/>
    <n v="-4.5701238405080382E-7"/>
    <n v="3156685.249634068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96835.80642436061"/>
    <n v="-2.6438733900566416E-8"/>
    <n v="796835.80642433418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37796.5720144066"/>
    <n v="-6.44879497183145E-8"/>
    <n v="1037796.5720143421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5630.17652765075"/>
    <n v="-2.8875831795588119E-8"/>
    <n v="95630.176527621879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6741.29603735346"/>
    <n v="-4.4282045272543039E-8"/>
    <n v="246741.29603730916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9211.163318375737"/>
    <n v="-9.4170584654236764E-9"/>
    <n v="49211.163318366322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431850.6826358852"/>
    <n v="-8.2958818405893876E-7"/>
    <n v="2431850.6826350554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270.457858144586"/>
    <n v="-1.6126216354538133E-9"/>
    <n v="10270.457858142972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83996.3488719834"/>
    <n v="-1.434216798724821E-7"/>
    <n v="1183996.3488718399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11890.13684187579"/>
    <n v="-1.2309453782876706E-8"/>
    <n v="211890.13684186348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53204.13333074166"/>
    <n v="-1.0875081965648894E-7"/>
    <n v="453204.13333063293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102799.9365793923"/>
    <n v="-3.1798359781334699E-7"/>
    <n v="2102799.9365790742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1010289.8124762565"/>
    <n v="-4.8210153544839771E-7"/>
    <n v="1010289.8124757744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837876.4844479077"/>
    <n v="-2.1547016475168405E-6"/>
    <n v="6837876.4844457526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179096.606742763"/>
    <n v="-3.7743737214158285E-7"/>
    <n v="5179096.6067423858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4001078.7040576371"/>
    <n v="-7.0686584212123469E-7"/>
    <n v="4001078.7040569303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4306.718768626037"/>
    <n v="-9.7098010618742414E-9"/>
    <n v="54306.718768616323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978915.3637807919"/>
    <n v="-5.0198841484468669E-7"/>
    <n v="3978915.3637802899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96986.5840421645"/>
    <n v="-1.2450038018208896E-6"/>
    <n v="2896986.5840409193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95576.75516349945"/>
    <n v="-7.7858548074612284E-8"/>
    <n v="495576.75516342156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662637.4167437814"/>
    <n v="-9.1112125134269403E-7"/>
    <n v="5662637.416742870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3958.71210516436"/>
    <n v="-2.9306765560790051E-8"/>
    <n v="163958.71210513506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63105.4487989261"/>
    <n v="-5.4213442002295395E-7"/>
    <n v="2363105.4487983841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204004.923987601"/>
    <n v="-1.0315899928576494E-6"/>
    <n v="2204004.923986569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96686.0065825486"/>
    <n v="-2.62760528380197E-7"/>
    <n v="1396686.0065822857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2064.368707309844"/>
    <n v="-3.2968572747741227E-9"/>
    <n v="22064.368707306548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197216.6713840058"/>
    <n v="-2.2451302900120574E-6"/>
    <n v="7197216.6713817604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143157.4306917535"/>
    <n v="-3.0488907882679369E-7"/>
    <n v="4143157.430691448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79908.9441215182"/>
    <n v="-5.7077531294564243E-7"/>
    <n v="2479908.9441209473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723674.1644704752"/>
    <n v="-3.1471314922817077E-6"/>
    <n v="8723674.1644673273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20370.480127511844"/>
    <n v="-1.3778784292314549E-8"/>
    <n v="20370.480127498067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319765.2004242425"/>
    <n v="-2.5250595341794222E-7"/>
    <n v="1319765.2004239899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939827.6613077056"/>
    <n v="-1.9459482779665112E-6"/>
    <n v="8939827.6613057591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3081590.232012084"/>
    <n v="-2.5635552487309545E-6"/>
    <n v="13081590.232009521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463.884725616925"/>
    <n v="-7.5619868813959264E-9"/>
    <n v="10463.88472560936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63087.46748532297"/>
    <n v="-1.2214069433640809E-7"/>
    <n v="463087.46748520085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406117.06582201552"/>
    <n v="-2.2846240687250028E-7"/>
    <n v="406117.06582178705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6959.24083904165"/>
    <n v="-2.4463636589628277E-8"/>
    <n v="266959.24083901721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147359.865452677"/>
    <n v="-1.7720063582956794E-6"/>
    <n v="2147359.8654509052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9326.49963323894"/>
    <n v="-6.7589910358910084E-8"/>
    <n v="359326.4996331713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98886.68860675383"/>
    <n v="-2.5404812242593628E-7"/>
    <n v="898886.68860649981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50533.5806445454"/>
    <n v="-4.4749208932174176E-7"/>
    <n v="1350533.580644097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83674.12446821251"/>
    <n v="-4.5265794207376863E-8"/>
    <n v="183674.1244681672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643670.8736604787"/>
    <n v="-1.3748731153057547E-6"/>
    <n v="4643670.8736591041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73355.86427826132"/>
    <n v="-2.8963515714300732E-7"/>
    <n v="573355.86427797168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8347980738681038"/>
    <n v="-1.2623656595539691E-12"/>
    <n v="1.8347980738668415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30126.37843173754"/>
    <n v="-4.193893050087514E-7"/>
    <n v="430126.37843131815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3013705.7566559901"/>
    <n v="-8.678536683614816E-8"/>
    <n v="3013705.756655903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279067.1898619272"/>
    <n v="-1.0283647495867415E-6"/>
    <n v="7279067.189860899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857.275397264326"/>
    <n v="-1.260219637932727E-8"/>
    <n v="21857.275397251724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5044391.1862025121"/>
    <n v="-7.0602905779648609E-7"/>
    <n v="5044391.1862018062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11866.39194043214"/>
    <n v="-2.274324427308702E-7"/>
    <n v="411866.39194020472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47594.35645464004"/>
    <n v="-4.4080006173462758E-7"/>
    <n v="847594.3564541993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386779.3480577292"/>
    <n v="-7.7698606345546786E-10"/>
    <n v="4386779.3480577283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427.474628348671"/>
    <n v="-6.9301097505061875E-9"/>
    <n v="13427.474628341741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40682.76524855124"/>
    <n v="-5.4534196492731457E-10"/>
    <n v="140682.76524855068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5850.212259649721"/>
    <n v="-1.7871701975659999E-8"/>
    <n v="85850.212259631851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16613.97846663708"/>
    <n v="-3.8525670488633544E-7"/>
    <n v="716613.97846625187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73314.7718818299"/>
    <n v="-9.5998387877652474E-7"/>
    <n v="1573314.7718808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98693.03261462995"/>
    <n v="-5.48923397292722E-7"/>
    <n v="698693.03261408105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48220.0617088838"/>
    <n v="-6.595042305748965E-7"/>
    <n v="1348220.0617082242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806231.4008343322"/>
    <n v="-1.8665041355052159E-6"/>
    <n v="2806231.4008324658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359.384064396138"/>
    <n v="0"/>
    <n v="50359.384064396138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90324.68987381534"/>
    <n v="-5.1960838848417508E-8"/>
    <n v="290324.68987376336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32448.23543692054"/>
    <n v="0"/>
    <n v="732448.23543692054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5926.284637737481"/>
    <n v="-1.7237186500541792E-8"/>
    <n v="65926.284637720237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33782.06293747691"/>
    <n v="-5.9662324709388109E-7"/>
    <n v="833782.0629368802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807762.486738332"/>
    <n v="-1.7694840759659514E-6"/>
    <n v="18807762.486736562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23342.87145679555"/>
    <n v="-2.333698912449861E-7"/>
    <n v="323342.87145656219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4471.86175337184"/>
    <n v="-1.4053993387173307E-7"/>
    <n v="194471.8617532312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133641.2516312776"/>
    <n v="-1.8399748268685767E-6"/>
    <n v="5133641.2516294373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88815.7088819034"/>
    <n v="-1.8934546071968521E-6"/>
    <n v="2388815.7088800101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5374.657542839159"/>
    <n v="-6.8231747554853701E-9"/>
    <n v="35374.657542832334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976000.423451093"/>
    <n v="-9.5214056108424073E-7"/>
    <n v="3976000.423450140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9239.641520863177"/>
    <n v="-8.2308765734237901E-9"/>
    <n v="29239.64152085494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241144.2933108816"/>
    <n v="-2.5619471211172486E-6"/>
    <n v="7241144.2933083195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90082.5013692426"/>
    <n v="-1.3029883087579706E-6"/>
    <n v="1690082.5013679396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41004.8349409767"/>
    <n v="-1.9490749052320944E-7"/>
    <n v="641004.83494078182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52569.59431384283"/>
    <n v="-9.0497731767764482E-9"/>
    <n v="752569.59431383375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4345.856358331519"/>
    <n v="-1.7664219555855712E-8"/>
    <n v="34345.856358313853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40343.8703699382"/>
    <n v="-7.6018069437608972E-7"/>
    <n v="1440343.870369178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59490.5650323757"/>
    <n v="-1.688384656533566E-7"/>
    <n v="1059490.565032206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94443.53006529709"/>
    <n v="-1.433163733291621E-9"/>
    <n v="494443.53006529564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489834.2823422365"/>
    <n v="-6.1047637209988675E-7"/>
    <n v="8489834.2823416255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506814.0859956695"/>
    <n v="-7.6023194642186758E-8"/>
    <n v="6506814.085995593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581475.2102007223"/>
    <n v="-6.0973234640380219E-7"/>
    <n v="5581475.210200112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8.11168263839363"/>
    <n v="-1.0035806993454053E-10"/>
    <n v="138.111682638293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937527.40695326"/>
    <n v="38586521.797657236"/>
    <n v="5251431.40995734"/>
    <n v="37739631.588875815"/>
    <n v="42991062.998833157"/>
    <n v="24382252.122334745"/>
    <n v="-1.3871521263920958E-5"/>
    <n v="24382252.122320872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37410.351444449"/>
    <n v="-1.3796685157169359E-5"/>
    <n v="14537410.351430653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1129.1785305659"/>
    <n v="-8.4540797135857043E-7"/>
    <n v="2741129.178529720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-4.6756489957393652E-7"/>
    <n v="-4.6756489957393652E-7"/>
  </r>
  <r>
    <x v="5"/>
    <x v="0"/>
    <n v="0"/>
    <n v="0"/>
    <n v="0"/>
    <n v="0"/>
    <n v="0"/>
    <n v="0"/>
    <n v="0"/>
    <n v="0"/>
    <n v="0"/>
    <n v="779186.95243328554"/>
    <n v="0"/>
    <n v="779186.9524332855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06020.746889286"/>
    <n v="-2.9548503877639356E-5"/>
    <n v="43806020.746859737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-2.2964722443550247E-8"/>
    <n v="-2.2964722443550247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-6.6784839158932842E-6"/>
    <n v="-6.6784839158932842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1779970.22527975"/>
    <n v="-3.9043402030281887E-5"/>
    <n v="261779970.22524071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788377.681045797"/>
    <n v="-7.6949463184676396E-6"/>
    <n v="21788377.6810381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71513.3195421742"/>
    <n v="-2.8156358936516159E-6"/>
    <n v="7671513.3195393588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39.524660960933"/>
    <n v="-1.708258047560389E-9"/>
    <n v="6339.524660959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69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69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69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69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69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69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6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6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0">
  <autoFilter ref="A1:R221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workbookViewId="0">
      <selection activeCell="R2" sqref="R2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6.6585561344794817E-3</v>
      </c>
      <c r="H2" s="9">
        <v>5.9927005210315331E-3</v>
      </c>
      <c r="I2" s="9">
        <v>0</v>
      </c>
      <c r="J2" s="9">
        <f>EntryPrices[[#This Row],[2019/20 Entry Revenue Recovery Price]]+EntryPrices[[#This Row],[2019/20 Entry Firm Price]]</f>
        <v>6.6585561344794817E-3</v>
      </c>
      <c r="K2" s="9">
        <v>6.3264733532946496E-3</v>
      </c>
      <c r="L2" s="9">
        <v>5.6938260179651848E-3</v>
      </c>
      <c r="M2" s="9">
        <v>0</v>
      </c>
      <c r="N2" s="9">
        <f>EntryPrices[[#This Row],[2020/21 Entry Revenue Recovery Price]]+EntryPrices[[#This Row],[2020/21 Entry Firm Price]]</f>
        <v>6.3264733532946496E-3</v>
      </c>
      <c r="O2" s="9">
        <v>2.1628311917754474E-2</v>
      </c>
      <c r="P2" s="9">
        <v>1.9465480725979027E-2</v>
      </c>
      <c r="Q2" s="9">
        <v>0</v>
      </c>
      <c r="R2" s="9">
        <f>EntryPrices[[#This Row],[2021/22 Entry Revenue Recovery Price]]+EntryPrices[[#This Row],[2021/22 Entry Firm Price]]</f>
        <v>2.1628311917754474E-2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5.874382438401804E-2</v>
      </c>
      <c r="J3" s="9">
        <f>EntryPrices[[#This Row],[2019/20 Entry Revenue Recovery Price]]+EntryPrices[[#This Row],[2019/20 Entry Firm Price]]</f>
        <v>6.9163530982491339E-2</v>
      </c>
      <c r="K3" s="9">
        <v>9.9000436150175845E-3</v>
      </c>
      <c r="L3" s="9">
        <v>8.9100392535158262E-3</v>
      </c>
      <c r="M3" s="9">
        <v>6.8604992647585447E-2</v>
      </c>
      <c r="N3" s="9">
        <f>EntryPrices[[#This Row],[2020/21 Entry Revenue Recovery Price]]+EntryPrices[[#This Row],[2020/21 Entry Firm Price]]</f>
        <v>7.8505036262603037E-2</v>
      </c>
      <c r="O3" s="9">
        <v>3.4869021716430311E-2</v>
      </c>
      <c r="P3" s="9">
        <v>3.1382119544787285E-2</v>
      </c>
      <c r="Q3" s="9">
        <v>0</v>
      </c>
      <c r="R3" s="9">
        <f>EntryPrices[[#This Row],[2021/22 Entry Revenue Recovery Price]]+EntryPrices[[#This Row],[2021/22 Entry Firm Price]]</f>
        <v>3.4869021716430311E-2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3.4869021716430311E-2</v>
      </c>
      <c r="P4" s="9">
        <v>3.1382119544787285E-2</v>
      </c>
      <c r="Q4" s="9">
        <v>0</v>
      </c>
      <c r="R4" s="9">
        <f>EntryPrices[[#This Row],[2021/22 Entry Revenue Recovery Price]]+EntryPrices[[#This Row],[2021/22 Entry Firm Price]]</f>
        <v>3.4869021716430311E-2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3.9627529728372975E-2</v>
      </c>
      <c r="P5" s="9">
        <v>3.5664776755535678E-2</v>
      </c>
      <c r="Q5" s="9">
        <v>0</v>
      </c>
      <c r="R5" s="9">
        <f>EntryPrices[[#This Row],[2021/22 Entry Revenue Recovery Price]]+EntryPrices[[#This Row],[2021/22 Entry Firm Price]]</f>
        <v>3.9627529728372975E-2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4.5420899903380614E-2</v>
      </c>
      <c r="P6" s="9">
        <v>4.0878809913042546E-2</v>
      </c>
      <c r="Q6" s="9">
        <v>0</v>
      </c>
      <c r="R6" s="9">
        <f>EntryPrices[[#This Row],[2021/22 Entry Revenue Recovery Price]]+EntryPrices[[#This Row],[2021/22 Entry Firm Price]]</f>
        <v>4.5420899903380614E-2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6.4587663098179199E-3</v>
      </c>
      <c r="H7" s="9">
        <v>5.8128896788361287E-3</v>
      </c>
      <c r="I7" s="9">
        <v>0</v>
      </c>
      <c r="J7" s="9">
        <f>EntryPrices[[#This Row],[2019/20 Entry Revenue Recovery Price]]+EntryPrices[[#This Row],[2019/20 Entry Firm Price]]</f>
        <v>6.4587663098179199E-3</v>
      </c>
      <c r="K7" s="9">
        <v>6.1366476648941739E-3</v>
      </c>
      <c r="L7" s="9">
        <v>5.5229828984047569E-3</v>
      </c>
      <c r="M7" s="9">
        <v>0</v>
      </c>
      <c r="N7" s="9">
        <f>EntryPrices[[#This Row],[2020/21 Entry Revenue Recovery Price]]+EntryPrices[[#This Row],[2020/21 Entry Firm Price]]</f>
        <v>6.1366476648941739E-3</v>
      </c>
      <c r="O7" s="9">
        <v>2.0818994266547087E-2</v>
      </c>
      <c r="P7" s="9">
        <v>1.8737094839892377E-2</v>
      </c>
      <c r="Q7" s="9">
        <v>0</v>
      </c>
      <c r="R7" s="9">
        <f>EntryPrices[[#This Row],[2021/22 Entry Revenue Recovery Price]]+EntryPrices[[#This Row],[2021/22 Entry Firm Price]]</f>
        <v>2.0818994266547087E-2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4.625607267691479E-2</v>
      </c>
      <c r="P8" s="9">
        <v>4.1630465409223313E-2</v>
      </c>
      <c r="Q8" s="9">
        <v>0</v>
      </c>
      <c r="R8" s="9">
        <f>EntryPrices[[#This Row],[2021/22 Entry Revenue Recovery Price]]+EntryPrices[[#This Row],[2021/22 Entry Firm Price]]</f>
        <v>4.625607267691479E-2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5.2242375445691229E-3</v>
      </c>
      <c r="H9" s="9">
        <v>4.7018137901122109E-3</v>
      </c>
      <c r="I9" s="9">
        <v>0</v>
      </c>
      <c r="J9" s="9">
        <f>EntryPrices[[#This Row],[2019/20 Entry Revenue Recovery Price]]+EntryPrices[[#This Row],[2019/20 Entry Firm Price]]</f>
        <v>5.2242375445691229E-3</v>
      </c>
      <c r="K9" s="9">
        <v>4.9636886660536826E-3</v>
      </c>
      <c r="L9" s="9">
        <v>4.4673197994483139E-3</v>
      </c>
      <c r="M9" s="9">
        <v>0</v>
      </c>
      <c r="N9" s="9">
        <f>EntryPrices[[#This Row],[2020/21 Entry Revenue Recovery Price]]+EntryPrices[[#This Row],[2020/21 Entry Firm Price]]</f>
        <v>4.9636886660536826E-3</v>
      </c>
      <c r="O9" s="9">
        <v>1.7344264511745634E-2</v>
      </c>
      <c r="P9" s="9">
        <v>1.560983806057107E-2</v>
      </c>
      <c r="Q9" s="9">
        <v>0</v>
      </c>
      <c r="R9" s="9">
        <f>EntryPrices[[#This Row],[2021/22 Entry Revenue Recovery Price]]+EntryPrices[[#This Row],[2021/22 Entry Firm Price]]</f>
        <v>1.7344264511745634E-2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5.0514660639624925E-3</v>
      </c>
      <c r="H10" s="9">
        <v>4.5463194575662436E-3</v>
      </c>
      <c r="I10" s="9">
        <v>0</v>
      </c>
      <c r="J10" s="9">
        <f>EntryPrices[[#This Row],[2019/20 Entry Revenue Recovery Price]]+EntryPrices[[#This Row],[2019/20 Entry Firm Price]]</f>
        <v>5.0514660639624925E-3</v>
      </c>
      <c r="K10" s="9">
        <v>4.7995338333554748E-3</v>
      </c>
      <c r="L10" s="9">
        <v>4.3195804500199275E-3</v>
      </c>
      <c r="M10" s="9">
        <v>0</v>
      </c>
      <c r="N10" s="9">
        <f>EntryPrices[[#This Row],[2020/21 Entry Revenue Recovery Price]]+EntryPrices[[#This Row],[2020/21 Entry Firm Price]]</f>
        <v>4.7995338333554748E-3</v>
      </c>
      <c r="O10" s="9">
        <v>1.7841332873018551E-2</v>
      </c>
      <c r="P10" s="9">
        <v>1.6057199585716699E-2</v>
      </c>
      <c r="Q10" s="9">
        <v>0</v>
      </c>
      <c r="R10" s="9">
        <f>EntryPrices[[#This Row],[2021/22 Entry Revenue Recovery Price]]+EntryPrices[[#This Row],[2021/22 Entry Firm Price]]</f>
        <v>1.7841332873018551E-2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7.1031158918052105E-3</v>
      </c>
      <c r="H11" s="9">
        <v>6.3928043026246894E-3</v>
      </c>
      <c r="I11" s="9">
        <v>0</v>
      </c>
      <c r="J11" s="9">
        <f>EntryPrices[[#This Row],[2019/20 Entry Revenue Recovery Price]]+EntryPrices[[#This Row],[2019/20 Entry Firm Price]]</f>
        <v>7.1031158918052105E-3</v>
      </c>
      <c r="K11" s="9">
        <v>6.7488615410437368E-3</v>
      </c>
      <c r="L11" s="9">
        <v>6.073975386939363E-3</v>
      </c>
      <c r="M11" s="9">
        <v>0</v>
      </c>
      <c r="N11" s="9">
        <f>EntryPrices[[#This Row],[2020/21 Entry Revenue Recovery Price]]+EntryPrices[[#This Row],[2020/21 Entry Firm Price]]</f>
        <v>6.7488615410437368E-3</v>
      </c>
      <c r="O11" s="9">
        <v>2.3102152365019005E-2</v>
      </c>
      <c r="P11" s="9">
        <v>2.0791937128517107E-2</v>
      </c>
      <c r="Q11" s="9">
        <v>0</v>
      </c>
      <c r="R11" s="9">
        <f>EntryPrices[[#This Row],[2021/22 Entry Revenue Recovery Price]]+EntryPrices[[#This Row],[2021/22 Entry Firm Price]]</f>
        <v>2.3102152365019005E-2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3.5090030464540109E-2</v>
      </c>
      <c r="P12" s="9">
        <v>3.1581027418086098E-2</v>
      </c>
      <c r="Q12" s="9">
        <v>0</v>
      </c>
      <c r="R12" s="9">
        <f>EntryPrices[[#This Row],[2021/22 Entry Revenue Recovery Price]]+EntryPrices[[#This Row],[2021/22 Entry Firm Price]]</f>
        <v>3.5090030464540109E-2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5.7456185825352016E-3</v>
      </c>
      <c r="H13" s="9">
        <v>5.1710567242816818E-3</v>
      </c>
      <c r="I13" s="9">
        <v>0</v>
      </c>
      <c r="J13" s="9">
        <f>EntryPrices[[#This Row],[2019/20 Entry Revenue Recovery Price]]+EntryPrices[[#This Row],[2019/20 Entry Firm Price]]</f>
        <v>5.7456185825352016E-3</v>
      </c>
      <c r="K13" s="9">
        <v>5.4590668196634598E-3</v>
      </c>
      <c r="L13" s="9">
        <v>4.9131601376971139E-3</v>
      </c>
      <c r="M13" s="9">
        <v>0</v>
      </c>
      <c r="N13" s="9">
        <f>EntryPrices[[#This Row],[2020/21 Entry Revenue Recovery Price]]+EntryPrices[[#This Row],[2020/21 Entry Firm Price]]</f>
        <v>5.4590668196634598E-3</v>
      </c>
      <c r="O13" s="9">
        <v>1.9651350493038313E-2</v>
      </c>
      <c r="P13" s="9">
        <v>1.7686215443734481E-2</v>
      </c>
      <c r="Q13" s="9">
        <v>0</v>
      </c>
      <c r="R13" s="9">
        <f>EntryPrices[[#This Row],[2021/22 Entry Revenue Recovery Price]]+EntryPrices[[#This Row],[2021/22 Entry Firm Price]]</f>
        <v>1.9651350493038313E-2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8.6936074927202508E-3</v>
      </c>
      <c r="H14" s="9">
        <v>7.8242467434482248E-3</v>
      </c>
      <c r="I14" s="9">
        <v>0</v>
      </c>
      <c r="J14" s="9">
        <f>EntryPrices[[#This Row],[2019/20 Entry Revenue Recovery Price]]+EntryPrices[[#This Row],[2019/20 Entry Firm Price]]</f>
        <v>8.6936074927202508E-3</v>
      </c>
      <c r="K14" s="9">
        <v>8.260030408378749E-3</v>
      </c>
      <c r="L14" s="9">
        <v>7.4340273675408738E-3</v>
      </c>
      <c r="M14" s="9">
        <v>0</v>
      </c>
      <c r="N14" s="9">
        <f>EntryPrices[[#This Row],[2020/21 Entry Revenue Recovery Price]]+EntryPrices[[#This Row],[2020/21 Entry Firm Price]]</f>
        <v>8.260030408378749E-3</v>
      </c>
      <c r="O14" s="9">
        <v>3.0394471818816802E-2</v>
      </c>
      <c r="P14" s="9">
        <v>2.7355024636935125E-2</v>
      </c>
      <c r="Q14" s="9">
        <v>0</v>
      </c>
      <c r="R14" s="9">
        <f>EntryPrices[[#This Row],[2021/22 Entry Revenue Recovery Price]]+EntryPrices[[#This Row],[2021/22 Entry Firm Price]]</f>
        <v>3.0394471818816802E-2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4.8192571480390146E-3</v>
      </c>
      <c r="H15" s="9">
        <v>4.3373314332351134E-3</v>
      </c>
      <c r="I15" s="9">
        <v>0</v>
      </c>
      <c r="J15" s="9">
        <f>EntryPrices[[#This Row],[2019/20 Entry Revenue Recovery Price]]+EntryPrices[[#This Row],[2019/20 Entry Firm Price]]</f>
        <v>4.8192571480390146E-3</v>
      </c>
      <c r="K15" s="9">
        <v>4.578905894006855E-3</v>
      </c>
      <c r="L15" s="9">
        <v>4.1210153046061689E-3</v>
      </c>
      <c r="M15" s="9">
        <v>0</v>
      </c>
      <c r="N15" s="9">
        <f>EntryPrices[[#This Row],[2020/21 Entry Revenue Recovery Price]]+EntryPrices[[#This Row],[2020/21 Entry Firm Price]]</f>
        <v>4.578905894006855E-3</v>
      </c>
      <c r="O15" s="9">
        <v>1.6930786140752187E-2</v>
      </c>
      <c r="P15" s="9">
        <v>1.5237707526676969E-2</v>
      </c>
      <c r="Q15" s="9">
        <v>0</v>
      </c>
      <c r="R15" s="9">
        <f>EntryPrices[[#This Row],[2021/22 Entry Revenue Recovery Price]]+EntryPrices[[#This Row],[2021/22 Entry Firm Price]]</f>
        <v>1.6930786140752187E-2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5.1515257583113856E-3</v>
      </c>
      <c r="H16" s="9">
        <v>4.6363731824802471E-3</v>
      </c>
      <c r="I16" s="9">
        <v>0</v>
      </c>
      <c r="J16" s="9">
        <f>EntryPrices[[#This Row],[2019/20 Entry Revenue Recovery Price]]+EntryPrices[[#This Row],[2019/20 Entry Firm Price]]</f>
        <v>5.1515257583113856E-3</v>
      </c>
      <c r="K16" s="9">
        <v>4.8946032413851133E-3</v>
      </c>
      <c r="L16" s="9">
        <v>4.4051429172466015E-3</v>
      </c>
      <c r="M16" s="9">
        <v>0</v>
      </c>
      <c r="N16" s="9">
        <f>EntryPrices[[#This Row],[2020/21 Entry Revenue Recovery Price]]+EntryPrices[[#This Row],[2020/21 Entry Firm Price]]</f>
        <v>4.8946032413851133E-3</v>
      </c>
      <c r="O16" s="9">
        <v>1.7101993296877248E-2</v>
      </c>
      <c r="P16" s="9">
        <v>1.5391793967189522E-2</v>
      </c>
      <c r="Q16" s="9">
        <v>0</v>
      </c>
      <c r="R16" s="9">
        <f>EntryPrices[[#This Row],[2021/22 Entry Revenue Recovery Price]]+EntryPrices[[#This Row],[2021/22 Entry Firm Price]]</f>
        <v>1.7101993296877248E-2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3.1987728649746354E-2</v>
      </c>
      <c r="P17" s="9">
        <v>2.8788955784771718E-2</v>
      </c>
      <c r="Q17" s="9">
        <v>0</v>
      </c>
      <c r="R17" s="9">
        <f>EntryPrices[[#This Row],[2021/22 Entry Revenue Recovery Price]]+EntryPrices[[#This Row],[2021/22 Entry Firm Price]]</f>
        <v>3.1987728649746354E-2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4.959888908183642E-3</v>
      </c>
      <c r="H18" s="9">
        <v>4.4639000173652774E-3</v>
      </c>
      <c r="I18" s="9">
        <v>0</v>
      </c>
      <c r="J18" s="9">
        <f>EntryPrices[[#This Row],[2019/20 Entry Revenue Recovery Price]]+EntryPrices[[#This Row],[2019/20 Entry Firm Price]]</f>
        <v>4.959888908183642E-3</v>
      </c>
      <c r="K18" s="9">
        <v>4.7125239134712888E-3</v>
      </c>
      <c r="L18" s="9">
        <v>4.2412715221241595E-3</v>
      </c>
      <c r="M18" s="9">
        <v>0</v>
      </c>
      <c r="N18" s="9">
        <f>EntryPrices[[#This Row],[2020/21 Entry Revenue Recovery Price]]+EntryPrices[[#This Row],[2020/21 Entry Firm Price]]</f>
        <v>4.7125239134712888E-3</v>
      </c>
      <c r="O18" s="9">
        <v>1.7468649211087487E-2</v>
      </c>
      <c r="P18" s="9">
        <v>1.5721784289978738E-2</v>
      </c>
      <c r="Q18" s="9">
        <v>0</v>
      </c>
      <c r="R18" s="9">
        <f>EntryPrices[[#This Row],[2021/22 Entry Revenue Recovery Price]]+EntryPrices[[#This Row],[2021/22 Entry Firm Price]]</f>
        <v>1.7468649211087487E-2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4.6204107569660941E-3</v>
      </c>
      <c r="H19" s="9">
        <v>4.1583696812694847E-3</v>
      </c>
      <c r="I19" s="9">
        <v>0</v>
      </c>
      <c r="J19" s="9">
        <f>EntryPrices[[#This Row],[2019/20 Entry Revenue Recovery Price]]+EntryPrices[[#This Row],[2019/20 Entry Firm Price]]</f>
        <v>4.6204107569660941E-3</v>
      </c>
      <c r="K19" s="9">
        <v>4.3899765872450697E-3</v>
      </c>
      <c r="L19" s="9">
        <v>3.9509789285205625E-3</v>
      </c>
      <c r="M19" s="9">
        <v>0</v>
      </c>
      <c r="N19" s="9">
        <f>EntryPrices[[#This Row],[2020/21 Entry Revenue Recovery Price]]+EntryPrices[[#This Row],[2020/21 Entry Firm Price]]</f>
        <v>4.3899765872450697E-3</v>
      </c>
      <c r="O19" s="9">
        <v>1.5993864324873177E-2</v>
      </c>
      <c r="P19" s="9">
        <v>1.4394477892385859E-2</v>
      </c>
      <c r="Q19" s="9">
        <v>0</v>
      </c>
      <c r="R19" s="9">
        <f>EntryPrices[[#This Row],[2021/22 Entry Revenue Recovery Price]]+EntryPrices[[#This Row],[2021/22 Entry Firm Price]]</f>
        <v>1.5993864324873177E-2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4.0875385382451682E-2</v>
      </c>
      <c r="P20" s="9">
        <v>3.6787846844206516E-2</v>
      </c>
      <c r="Q20" s="9">
        <v>0</v>
      </c>
      <c r="R20" s="9">
        <f>EntryPrices[[#This Row],[2021/22 Entry Revenue Recovery Price]]+EntryPrices[[#This Row],[2021/22 Entry Firm Price]]</f>
        <v>4.0875385382451682E-2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6.3002502688817838E-2</v>
      </c>
      <c r="P21" s="9">
        <v>5.6702252419936053E-2</v>
      </c>
      <c r="Q21" s="9">
        <v>0</v>
      </c>
      <c r="R21" s="9">
        <f>EntryPrices[[#This Row],[2021/22 Entry Revenue Recovery Price]]+EntryPrices[[#This Row],[2021/22 Entry Firm Price]]</f>
        <v>6.3002502688817838E-2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5.3766295522449659E-3</v>
      </c>
      <c r="H22" s="9">
        <v>4.8389665970204696E-3</v>
      </c>
      <c r="I22" s="9">
        <v>0</v>
      </c>
      <c r="J22" s="9">
        <f>EntryPrices[[#This Row],[2019/20 Entry Revenue Recovery Price]]+EntryPrices[[#This Row],[2019/20 Entry Firm Price]]</f>
        <v>5.3766295522449659E-3</v>
      </c>
      <c r="K22" s="9">
        <v>5.108480413144911E-3</v>
      </c>
      <c r="L22" s="9">
        <v>4.5976323718304197E-3</v>
      </c>
      <c r="M22" s="9">
        <v>0</v>
      </c>
      <c r="N22" s="9">
        <f>EntryPrices[[#This Row],[2020/21 Entry Revenue Recovery Price]]+EntryPrices[[#This Row],[2020/21 Entry Firm Price]]</f>
        <v>5.108480413144911E-3</v>
      </c>
      <c r="O22" s="9">
        <v>1.7924200118688598E-2</v>
      </c>
      <c r="P22" s="9">
        <v>1.6131780106819739E-2</v>
      </c>
      <c r="Q22" s="9">
        <v>0</v>
      </c>
      <c r="R22" s="9">
        <f>EntryPrices[[#This Row],[2021/22 Entry Revenue Recovery Price]]+EntryPrices[[#This Row],[2021/22 Entry Firm Price]]</f>
        <v>1.7924200118688598E-2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5.874382438401804E-2</v>
      </c>
      <c r="J23" s="9">
        <f>EntryPrices[[#This Row],[2019/20 Entry Revenue Recovery Price]]+EntryPrices[[#This Row],[2019/20 Entry Firm Price]]</f>
        <v>7.3008587560614277E-2</v>
      </c>
      <c r="K23" s="9">
        <v>1.3553335333539184E-2</v>
      </c>
      <c r="L23" s="9">
        <v>1.2198001800185265E-2</v>
      </c>
      <c r="M23" s="9">
        <v>6.8604992647585447E-2</v>
      </c>
      <c r="N23" s="9">
        <f>EntryPrices[[#This Row],[2020/21 Entry Revenue Recovery Price]]+EntryPrices[[#This Row],[2020/21 Entry Firm Price]]</f>
        <v>8.2158327981124629E-2</v>
      </c>
      <c r="O23" s="9">
        <v>5.0509848937439344E-2</v>
      </c>
      <c r="P23" s="9">
        <v>4.545886404369541E-2</v>
      </c>
      <c r="Q23" s="9">
        <v>0</v>
      </c>
      <c r="R23" s="9">
        <f>EntryPrices[[#This Row],[2021/22 Entry Revenue Recovery Price]]+EntryPrices[[#This Row],[2021/22 Entry Firm Price]]</f>
        <v>5.0509848937439344E-2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8.422346834060869E-2</v>
      </c>
      <c r="P24" s="9">
        <v>7.5801121506547817E-2</v>
      </c>
      <c r="Q24" s="9">
        <v>0</v>
      </c>
      <c r="R24" s="9">
        <f>EntryPrices[[#This Row],[2021/22 Entry Revenue Recovery Price]]+EntryPrices[[#This Row],[2021/22 Entry Firm Price]]</f>
        <v>8.422346834060869E-2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4.2601243778548285E-2</v>
      </c>
      <c r="P25" s="9">
        <v>3.8341119400693457E-2</v>
      </c>
      <c r="Q25" s="9">
        <v>0</v>
      </c>
      <c r="R25" s="9">
        <f>EntryPrices[[#This Row],[2021/22 Entry Revenue Recovery Price]]+EntryPrices[[#This Row],[2021/22 Entry Firm Price]]</f>
        <v>4.2601243778548285E-2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3.3211513363492838E-2</v>
      </c>
      <c r="P26" s="9">
        <v>2.9890362027143555E-2</v>
      </c>
      <c r="Q26" s="9">
        <v>0</v>
      </c>
      <c r="R26" s="9">
        <f>EntryPrices[[#This Row],[2021/22 Entry Revenue Recovery Price]]+EntryPrices[[#This Row],[2021/22 Entry Firm Price]]</f>
        <v>3.3211513363492838E-2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4.5356241243830371E-2</v>
      </c>
      <c r="P27" s="9">
        <v>4.0820617119447337E-2</v>
      </c>
      <c r="Q27" s="9">
        <v>0</v>
      </c>
      <c r="R27" s="9">
        <f>EntryPrices[[#This Row],[2021/22 Entry Revenue Recovery Price]]+EntryPrices[[#This Row],[2021/22 Entry Firm Price]]</f>
        <v>4.5356241243830371E-2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B4" sqref="B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0.22823832526691881</v>
      </c>
      <c r="C2" s="14">
        <v>0.23901432871965175</v>
      </c>
      <c r="D2" s="14">
        <v>0.57235787001717031</v>
      </c>
    </row>
    <row r="3" spans="1:4" x14ac:dyDescent="0.25">
      <c r="A3" s="3" t="s">
        <v>48</v>
      </c>
      <c r="B3" s="14">
        <v>4.4396219572833684E-2</v>
      </c>
      <c r="C3" s="14">
        <v>4.4396219572834107E-2</v>
      </c>
      <c r="D3" s="14">
        <v>0.16187703521061034</v>
      </c>
    </row>
    <row r="4" spans="1:4" x14ac:dyDescent="0.25">
      <c r="A4" s="3" t="s">
        <v>366</v>
      </c>
      <c r="B4" s="14">
        <v>0.13631727241987623</v>
      </c>
      <c r="C4" s="14">
        <v>0.14170527414624293</v>
      </c>
      <c r="D4" s="14">
        <v>0.36711745261389034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2.1628311917754474E-2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2.1628311917754474E-2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3.4869021716430311E-2</v>
      </c>
      <c r="H3" s="6" t="s">
        <v>54</v>
      </c>
      <c r="I3" s="7">
        <v>5.4300000000000001E-2</v>
      </c>
      <c r="J3" s="7">
        <v>6.9163530982491339E-2</v>
      </c>
      <c r="K3" s="7">
        <v>7.8505036262603037E-2</v>
      </c>
      <c r="L3" s="7">
        <v>3.4869021716430311E-2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3.4869021716430311E-2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3.4869021716430311E-2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4.5420899903380614E-2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4.5420899903380614E-2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2.0818994266547087E-2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2.0818994266547087E-2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3.9627529728372975E-2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3.9627529728372975E-2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4.625607267691479E-2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4.625607267691479E-2</v>
      </c>
    </row>
    <row r="9" spans="1:12" x14ac:dyDescent="0.25">
      <c r="A9" s="6" t="s">
        <v>61</v>
      </c>
      <c r="B9" s="7">
        <v>1.35E-2</v>
      </c>
      <c r="C9" s="7">
        <v>5.0514660639624925E-3</v>
      </c>
      <c r="D9" s="7">
        <v>4.7995338333554748E-3</v>
      </c>
      <c r="E9" s="7">
        <v>1.7841332873018551E-2</v>
      </c>
      <c r="H9" s="6" t="s">
        <v>61</v>
      </c>
      <c r="I9" s="7">
        <v>1.35E-2</v>
      </c>
      <c r="J9" s="7">
        <v>5.0514660639624925E-3</v>
      </c>
      <c r="K9" s="7">
        <v>4.7995338333554748E-3</v>
      </c>
      <c r="L9" s="7">
        <v>1.7841332873018551E-2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1.7344264511745634E-2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1.7344264511745634E-2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2.3102152365019005E-2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2.3102152365019005E-2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3.5090030464540109E-2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3.5090030464540109E-2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1.9651350493038313E-2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1.9651350493038313E-2</v>
      </c>
    </row>
    <row r="14" spans="1:12" x14ac:dyDescent="0.25">
      <c r="A14" s="6" t="s">
        <v>66</v>
      </c>
      <c r="B14" s="7">
        <v>1.5900000000000001E-2</v>
      </c>
      <c r="C14" s="7">
        <v>4.8192571480390146E-3</v>
      </c>
      <c r="D14" s="7">
        <v>4.578905894006855E-3</v>
      </c>
      <c r="E14" s="7">
        <v>1.6930786140752187E-2</v>
      </c>
      <c r="H14" s="6" t="s">
        <v>66</v>
      </c>
      <c r="I14" s="7">
        <v>1.5900000000000001E-2</v>
      </c>
      <c r="J14" s="7">
        <v>4.8192571480390146E-3</v>
      </c>
      <c r="K14" s="7">
        <v>4.578905894006855E-3</v>
      </c>
      <c r="L14" s="7">
        <v>1.6930786140752187E-2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3.0394471818816802E-2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3.0394471818816802E-2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3.1987728649746354E-2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3.1987728649746354E-2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1.5993864324873177E-2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1.5993864324873177E-2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1.7101993296877248E-2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1.7101993296877248E-2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1.7468649211087487E-2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1.7468649211087487E-2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4.0875385382451682E-2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4.0875385382451682E-2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6.3002502688817838E-2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6.3002502688817838E-2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5.0509848937439344E-2</v>
      </c>
      <c r="H22" s="6" t="s">
        <v>74</v>
      </c>
      <c r="I22" s="7">
        <v>5.11E-2</v>
      </c>
      <c r="J22" s="7">
        <v>7.3008587560614277E-2</v>
      </c>
      <c r="K22" s="7">
        <v>8.2158327981124629E-2</v>
      </c>
      <c r="L22" s="7">
        <v>5.0509848937439344E-2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1.7924200118688598E-2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1.7924200118688598E-2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8.422346834060869E-2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8.422346834060869E-2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4.2601243778548285E-2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4.2601243778548285E-2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3.3211513363492838E-2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3.3211513363492838E-2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4.5356241243830371E-2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4.5356241243830371E-2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zoomScale="85" zoomScaleNormal="85" workbookViewId="0">
      <selection activeCell="G3" sqref="G3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2.1335703412999282E-2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2.5892701220307884E-2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2.002118775186763E-2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2.0021187751867627E-2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2.2341405990803493E-2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2.2341405990803493E-2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2.0265614777731301E-2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2.0364503881384777E-2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1.4977192961597054E-2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2.0510391641461102E-2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2.0510391641461102E-2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2.0026396516106344E-2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1.3538113236056044E-2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1.3538113236056044E-2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3.1566028518185817E-2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1.9474068880932137E-2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9.7370344404660684E-3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9.7370344404660684E-3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1.9474068880932137E-2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1.9474068880932137E-2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1.9474068880932137E-2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1.558521320881507E-2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2.1786350025192813E-2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2.43648456547528E-2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1.0157101219123686E-2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1.0157101219123686E-2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2.0314202438247372E-2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2.0314202438247372E-2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1.0157101219123686E-2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1.0157101219123686E-2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1.3446128562881588E-2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1.9994184883806818E-2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1.6107309532848071E-2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1.5749831619797133E-2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1.5749831619797136E-2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1.9668151195244333E-2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2.0302191134943408E-2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2.099177966892686E-2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1.5570927881973741E-2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1.5570927881973741E-2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1.5570927881973741E-2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2.7821849156029636E-2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2.7821849156029629E-2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1.6195781749152548E-2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1.6195781749152548E-2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1.8355152949789844E-2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2.0794201931999788E-2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1.556495883804567E-2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2.1880375975354662E-2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2.2929123606746177E-2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1.8360764290316373E-2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1.8360764290316373E-2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2.0719459336468127E-2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2.0719459336468127E-2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2.2296304718875847E-2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2.0812312016774418E-2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7.4305710126422566E-3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7.4305710126422566E-3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3.322859481527736E-2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2.4445844923960607E-2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1.9111616762504165E-2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1.9111616762504165E-2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3.3363145826159318E-2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1.8551874669599851E-2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1.6779614400168487E-2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2.4553795278129325E-2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2.4553795278129325E-2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1.5966240479916478E-2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2.7214685325164797E-2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2.7214685325164797E-2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9.7370344404660684E-3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9.7370344404660684E-3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2.2930700506254394E-2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2.4633668161442884E-2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2.7008601497249287E-2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1.9972636555475435E-2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1.9972636555475435E-2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2.0196346459025988E-2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2.0626723015292749E-2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2.8772731062234169E-2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1.3670682560569729E-2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1.3670682560569729E-2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1.5378388979297695E-2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1.5378388979297695E-2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1.5378388979297695E-2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2.4792512798024191E-2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2.2368828287117205E-2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1.5452492832880622E-2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1.6112896426033477E-2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1.6112896426033477E-2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2.3475765614916832E-2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2.2092072739480571E-2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2.5644009266876967E-2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2.5644009266876964E-2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2.0059557634670593E-2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2.28523768085944E-2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1.4589627135311855E-2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7.4762118826072407E-3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2.6316238473348751E-2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2.0847117243446046E-2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1.0423558621723023E-2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1.0423558621723023E-2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1.5088175013910524E-2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1.6301747116981496E-2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2.0456699010001078E-2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2.0456699010001078E-2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2.5880631180214188E-2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2.1097860247868201E-2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1.7354234135937372E-2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2.2288082348990042E-2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2.2865336334513316E-2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2.2865336334513316E-2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7.7511111167561904E-3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1.5502222233512381E-2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1.5502222233512381E-2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1.0330115699156123E-2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1.0330115699156123E-2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1.0363208720598092E-2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2.0670706920834742E-2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2.0677248556237527E-2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2.43648456547528E-2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7.4414846882115771E-3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1.8213646703749493E-2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1.9151679638380398E-2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2.8681794911218007E-2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2.4442233457889092E-2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2.4442233457889099E-2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1.8446528427349087E-2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3.2296049227746038E-2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2.2096826678454865E-2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1.5747788043723576E-2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3.5208682875073026E-2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1.8170384966499274E-2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1.9848727019603118E-2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1.9848727019603118E-2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2.0553722068515478E-2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1.5552404254935016E-2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2.5321138281684627E-2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1.8430270877254466E-2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2.1654220941858031E-2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1.7951667170429338E-2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2.3857694416734465E-2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3.5208682875073026E-2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2.2319810388476146E-2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2.177815952077362E-2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3.0031548550753257E-2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2.7948032361289347E-2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1.8980695379320633E-2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2.2838859791780117E-2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2.5940690281957335E-2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1.8518535999883824E-2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2.2115950611086999E-2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2.5661431001370982E-2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2.0252971523176726E-2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1.8638925901416817E-2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1.8822768945615045E-2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1.5504167747499251E-2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2.0812312016774418E-2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1.0406156008387209E-2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1.0406156008387209E-2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1.454272181982871E-2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3.3293540264594378E-2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1.775684464866522E-2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1.7756844648665223E-2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2.1742802036459112E-2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2.1742802036459112E-2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1.6195781749152548E-2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1.5186769206666246E-2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2.0805654418702732E-2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2.137310239862367E-2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2.5888080521348271E-2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1.5030347523494558E-2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2.1335703412999282E-2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2.1335703412999282E-2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2.0314202438247372E-2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2.0314202438247372E-2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1.4555093076953209E-2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2.4541414242907723E-2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2.4541414242907716E-2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2.2340295294860594E-2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2.131599157215408E-2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1.9907277119352307E-2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2.377652669806473E-2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1.7457358671345031E-2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1.4719174529601239E-2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8.4074470617341145E-3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8.4074470617341145E-3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2.0833899607706693E-2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2.0833899607706693E-2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2.0030368466604245E-2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2.0299936062800273E-2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2.7179583996042176E-2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2.7095315023828909E-2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1.6195781749152548E-2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1.6195781749152548E-2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2.1751007112315684E-2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2.2505636410769331E-2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2.4967995191442376E-2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2.2677705786464716E-2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2.0833702581398068E-2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1.6266947876259156E-2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2.0391465028344234E-2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1.6532687659298641E-2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1.6532687659298641E-2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2.2341405990803493E-2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2.2341405990803496E-2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2.2341405990803493E-2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2.2341405990803493E-2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1.968462344773898E-2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1.5287979829068708E-2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2.4553795278129325E-2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1.8058012716615113E-2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1.863892590141682E-2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2.1359329870660047E-2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1.0363668154114998E-2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1.6785249753600278E-2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1.6785249753600278E-2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2.6809342070467028E-2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1.6216732598597832E-2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1.6195781749152548E-2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2.7018960816961649E-2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2.7018960816961649E-2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1.4766332280915244E-2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1.4766332280915246E-2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1.4766332280915244E-2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1.5935561559163119E-2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2.4805572978244334E-2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2.4805572978244334E-2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2.8392088970767865E-2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1.699240638976459E-2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1.5171853122539934E-2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2.0812312016774418E-2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2.0812312016774418E-2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1.9321955850773436E-2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3.3591175979362349E-2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3.3591175979362349E-2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1.5170303738223524E-2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2.0652619986558114E-2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1.5579116226571802E-2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1.7415360024577695E-2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2.2757512178544884E-2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2.2757512178544891E-2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2.2757512178544891E-2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1.8515393237611741E-2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2.1456473760706859E-2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1.9923662281850274E-2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1.9923662281850274E-2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2.5793797620956148E-2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2.5793797620956151E-2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2.5793797620956151E-2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1.6395875425189853E-2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1.9442970617733452E-2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1.9442970617733452E-2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2.1027551252436615E-2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1.6107309532848071E-2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R2" sqref="R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2.1335703412999282E-2</v>
      </c>
      <c r="P2" s="9">
        <v>1.9202133071699354E-2</v>
      </c>
      <c r="Q2" s="9">
        <v>0</v>
      </c>
      <c r="R2" s="9">
        <f>ExitPrices[[#This Row],[2021/22 Exit Revenue Recovery Price]]+ExitPrices[[#This Row],[2021/22 Exit Firm Price]]</f>
        <v>2.1335703412999282E-2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2.5892701220307884E-2</v>
      </c>
      <c r="P3" s="9">
        <v>2.3303431098277098E-2</v>
      </c>
      <c r="Q3" s="9">
        <v>0</v>
      </c>
      <c r="R3" s="9">
        <f>ExitPrices[[#This Row],[2021/22 Exit Revenue Recovery Price]]+ExitPrices[[#This Row],[2021/22 Exit Firm Price]]</f>
        <v>2.5892701220307884E-2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2.002118775186763E-2</v>
      </c>
      <c r="P4" s="9">
        <v>1.8019068976680867E-2</v>
      </c>
      <c r="Q4" s="9">
        <v>0</v>
      </c>
      <c r="R4" s="9">
        <f>ExitPrices[[#This Row],[2021/22 Exit Revenue Recovery Price]]+ExitPrices[[#This Row],[2021/22 Exit Firm Price]]</f>
        <v>2.002118775186763E-2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2.0021187751867627E-2</v>
      </c>
      <c r="P5" s="9">
        <v>1.8019068976680864E-2</v>
      </c>
      <c r="Q5" s="9">
        <v>0</v>
      </c>
      <c r="R5" s="9">
        <f>ExitPrices[[#This Row],[2021/22 Exit Revenue Recovery Price]]+ExitPrices[[#This Row],[2021/22 Exit Firm Price]]</f>
        <v>2.0021187751867627E-2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2.2341405990803493E-2</v>
      </c>
      <c r="P6" s="9">
        <v>2.0107265391723143E-2</v>
      </c>
      <c r="Q6" s="9">
        <v>0</v>
      </c>
      <c r="R6" s="9">
        <f>ExitPrices[[#This Row],[2021/22 Exit Revenue Recovery Price]]+ExitPrices[[#This Row],[2021/22 Exit Firm Price]]</f>
        <v>2.2341405990803493E-2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2.0265614777731301E-2</v>
      </c>
      <c r="P7" s="9">
        <v>1.8239053299958171E-2</v>
      </c>
      <c r="Q7" s="9">
        <v>0</v>
      </c>
      <c r="R7" s="9">
        <f>ExitPrices[[#This Row],[2021/22 Exit Revenue Recovery Price]]+ExitPrices[[#This Row],[2021/22 Exit Firm Price]]</f>
        <v>2.0265614777731301E-2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2.0364503881384777E-2</v>
      </c>
      <c r="P8" s="9">
        <v>1.8328053493246298E-2</v>
      </c>
      <c r="Q8" s="9">
        <v>0</v>
      </c>
      <c r="R8" s="9">
        <f>ExitPrices[[#This Row],[2021/22 Exit Revenue Recovery Price]]+ExitPrices[[#This Row],[2021/22 Exit Firm Price]]</f>
        <v>2.0364503881384777E-2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1.4977192961597054E-2</v>
      </c>
      <c r="P9" s="9">
        <v>1.347947366543735E-2</v>
      </c>
      <c r="Q9" s="9">
        <v>0</v>
      </c>
      <c r="R9" s="9">
        <f>ExitPrices[[#This Row],[2021/22 Exit Revenue Recovery Price]]+ExitPrices[[#This Row],[2021/22 Exit Firm Price]]</f>
        <v>1.4977192961597054E-2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2.0510391641461102E-2</v>
      </c>
      <c r="P10" s="9">
        <v>1.8459352477314991E-2</v>
      </c>
      <c r="Q10" s="9">
        <v>0</v>
      </c>
      <c r="R10" s="9">
        <f>ExitPrices[[#This Row],[2021/22 Exit Revenue Recovery Price]]+ExitPrices[[#This Row],[2021/22 Exit Firm Price]]</f>
        <v>2.0510391641461102E-2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2.0510391641461102E-2</v>
      </c>
      <c r="P11" s="9">
        <v>1.8459352477314991E-2</v>
      </c>
      <c r="Q11" s="9">
        <v>0</v>
      </c>
      <c r="R11" s="9">
        <f>ExitPrices[[#This Row],[2021/22 Exit Revenue Recovery Price]]+ExitPrices[[#This Row],[2021/22 Exit Firm Price]]</f>
        <v>2.0510391641461102E-2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2.0026396516106344E-2</v>
      </c>
      <c r="P12" s="9">
        <v>1.802375686449571E-2</v>
      </c>
      <c r="Q12" s="9">
        <v>0</v>
      </c>
      <c r="R12" s="9">
        <f>ExitPrices[[#This Row],[2021/22 Exit Revenue Recovery Price]]+ExitPrices[[#This Row],[2021/22 Exit Firm Price]]</f>
        <v>2.0026396516106344E-2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1.3538113236056044E-2</v>
      </c>
      <c r="P13" s="9">
        <v>1.218430191245044E-2</v>
      </c>
      <c r="Q13" s="9">
        <v>0</v>
      </c>
      <c r="R13" s="9">
        <f>ExitPrices[[#This Row],[2021/22 Exit Revenue Recovery Price]]+ExitPrices[[#This Row],[2021/22 Exit Firm Price]]</f>
        <v>1.3538113236056044E-2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3.1566028518185817E-2</v>
      </c>
      <c r="P14" s="9">
        <v>2.8409425666367234E-2</v>
      </c>
      <c r="Q14" s="9">
        <v>0</v>
      </c>
      <c r="R14" s="9">
        <f>ExitPrices[[#This Row],[2021/22 Exit Revenue Recovery Price]]+ExitPrices[[#This Row],[2021/22 Exit Firm Price]]</f>
        <v>3.1566028518185817E-2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1.9474068880932137E-2</v>
      </c>
      <c r="P15" s="9">
        <v>1.7526661992838925E-2</v>
      </c>
      <c r="Q15" s="9">
        <v>0</v>
      </c>
      <c r="R15" s="9">
        <f>ExitPrices[[#This Row],[2021/22 Exit Revenue Recovery Price]]+ExitPrices[[#This Row],[2021/22 Exit Firm Price]]</f>
        <v>1.9474068880932137E-2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9.7370344404660684E-3</v>
      </c>
      <c r="P16" s="9">
        <v>8.7633309964194623E-3</v>
      </c>
      <c r="Q16" s="9">
        <v>0</v>
      </c>
      <c r="R16" s="9">
        <f>ExitPrices[[#This Row],[2021/22 Exit Revenue Recovery Price]]+ExitPrices[[#This Row],[2021/22 Exit Firm Price]]</f>
        <v>9.7370344404660684E-3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1.9474068880932137E-2</v>
      </c>
      <c r="P17" s="9">
        <v>1.7526661992838925E-2</v>
      </c>
      <c r="Q17" s="9">
        <v>0</v>
      </c>
      <c r="R17" s="9">
        <f>ExitPrices[[#This Row],[2021/22 Exit Revenue Recovery Price]]+ExitPrices[[#This Row],[2021/22 Exit Firm Price]]</f>
        <v>1.9474068880932137E-2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1.9474068880932137E-2</v>
      </c>
      <c r="P18" s="9">
        <v>1.7526661992838925E-2</v>
      </c>
      <c r="Q18" s="9">
        <v>0</v>
      </c>
      <c r="R18" s="9">
        <f>ExitPrices[[#This Row],[2021/22 Exit Revenue Recovery Price]]+ExitPrices[[#This Row],[2021/22 Exit Firm Price]]</f>
        <v>1.9474068880932137E-2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1.9474068880932137E-2</v>
      </c>
      <c r="P19" s="9">
        <v>1.7526661992838925E-2</v>
      </c>
      <c r="Q19" s="9">
        <v>0</v>
      </c>
      <c r="R19" s="9">
        <f>ExitPrices[[#This Row],[2021/22 Exit Revenue Recovery Price]]+ExitPrices[[#This Row],[2021/22 Exit Firm Price]]</f>
        <v>1.9474068880932137E-2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1.558521320881507E-2</v>
      </c>
      <c r="P20" s="9">
        <v>1.4026691887933563E-2</v>
      </c>
      <c r="Q20" s="9">
        <v>0</v>
      </c>
      <c r="R20" s="9">
        <f>ExitPrices[[#This Row],[2021/22 Exit Revenue Recovery Price]]+ExitPrices[[#This Row],[2021/22 Exit Firm Price]]</f>
        <v>1.558521320881507E-2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2.1786350025192813E-2</v>
      </c>
      <c r="P21" s="9">
        <v>1.9607715022673531E-2</v>
      </c>
      <c r="Q21" s="9">
        <v>0</v>
      </c>
      <c r="R21" s="9">
        <f>ExitPrices[[#This Row],[2021/22 Exit Revenue Recovery Price]]+ExitPrices[[#This Row],[2021/22 Exit Firm Price]]</f>
        <v>2.1786350025192813E-2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2.43648456547528E-2</v>
      </c>
      <c r="P22" s="9">
        <v>2.192836108927752E-2</v>
      </c>
      <c r="Q22" s="9">
        <v>0</v>
      </c>
      <c r="R22" s="9">
        <f>ExitPrices[[#This Row],[2021/22 Exit Revenue Recovery Price]]+ExitPrices[[#This Row],[2021/22 Exit Firm Price]]</f>
        <v>2.43648456547528E-2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1.0157101219123686E-2</v>
      </c>
      <c r="P23" s="9">
        <v>9.1413910972113176E-3</v>
      </c>
      <c r="Q23" s="9">
        <v>0</v>
      </c>
      <c r="R23" s="9">
        <f>ExitPrices[[#This Row],[2021/22 Exit Revenue Recovery Price]]+ExitPrices[[#This Row],[2021/22 Exit Firm Price]]</f>
        <v>1.0157101219123686E-2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2.0314202438247372E-2</v>
      </c>
      <c r="P24" s="9">
        <v>1.8282782194422635E-2</v>
      </c>
      <c r="Q24" s="9">
        <v>0</v>
      </c>
      <c r="R24" s="9">
        <f>ExitPrices[[#This Row],[2021/22 Exit Revenue Recovery Price]]+ExitPrices[[#This Row],[2021/22 Exit Firm Price]]</f>
        <v>2.0314202438247372E-2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1.0157101219123686E-2</v>
      </c>
      <c r="P25" s="9">
        <v>9.1413910972113176E-3</v>
      </c>
      <c r="Q25" s="9">
        <v>0</v>
      </c>
      <c r="R25" s="9">
        <f>ExitPrices[[#This Row],[2021/22 Exit Revenue Recovery Price]]+ExitPrices[[#This Row],[2021/22 Exit Firm Price]]</f>
        <v>1.0157101219123686E-2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1.3446128562881588E-2</v>
      </c>
      <c r="P26" s="9">
        <v>1.2101515706593428E-2</v>
      </c>
      <c r="Q26" s="9">
        <v>0</v>
      </c>
      <c r="R26" s="9">
        <f>ExitPrices[[#This Row],[2021/22 Exit Revenue Recovery Price]]+ExitPrices[[#This Row],[2021/22 Exit Firm Price]]</f>
        <v>1.3446128562881588E-2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1.9994184883806818E-2</v>
      </c>
      <c r="P27" s="9">
        <v>1.7994766395426135E-2</v>
      </c>
      <c r="Q27" s="9">
        <v>0</v>
      </c>
      <c r="R27" s="9">
        <f>ExitPrices[[#This Row],[2021/22 Exit Revenue Recovery Price]]+ExitPrices[[#This Row],[2021/22 Exit Firm Price]]</f>
        <v>1.9994184883806818E-2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1.6107309532848071E-2</v>
      </c>
      <c r="P28" s="9">
        <v>1.4496578579563263E-2</v>
      </c>
      <c r="Q28" s="9">
        <v>0</v>
      </c>
      <c r="R28" s="9">
        <f>ExitPrices[[#This Row],[2021/22 Exit Revenue Recovery Price]]+ExitPrices[[#This Row],[2021/22 Exit Firm Price]]</f>
        <v>1.6107309532848071E-2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1.5749831619797133E-2</v>
      </c>
      <c r="P29" s="9">
        <v>1.417484845781742E-2</v>
      </c>
      <c r="Q29" s="9">
        <v>0</v>
      </c>
      <c r="R29" s="9">
        <f>ExitPrices[[#This Row],[2021/22 Exit Revenue Recovery Price]]+ExitPrices[[#This Row],[2021/22 Exit Firm Price]]</f>
        <v>1.5749831619797133E-2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1.5749831619797136E-2</v>
      </c>
      <c r="P30" s="9">
        <v>1.4174848457817421E-2</v>
      </c>
      <c r="Q30" s="9">
        <v>0</v>
      </c>
      <c r="R30" s="9">
        <f>ExitPrices[[#This Row],[2021/22 Exit Revenue Recovery Price]]+ExitPrices[[#This Row],[2021/22 Exit Firm Price]]</f>
        <v>1.5749831619797136E-2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1.9668151195244333E-2</v>
      </c>
      <c r="P31" s="9">
        <v>1.7701336075719901E-2</v>
      </c>
      <c r="Q31" s="9">
        <v>0</v>
      </c>
      <c r="R31" s="9">
        <f>ExitPrices[[#This Row],[2021/22 Exit Revenue Recovery Price]]+ExitPrices[[#This Row],[2021/22 Exit Firm Price]]</f>
        <v>1.9668151195244333E-2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2.0302191134943408E-2</v>
      </c>
      <c r="P32" s="9">
        <v>1.8271972021449069E-2</v>
      </c>
      <c r="Q32" s="9">
        <v>0</v>
      </c>
      <c r="R32" s="9">
        <f>ExitPrices[[#This Row],[2021/22 Exit Revenue Recovery Price]]+ExitPrices[[#This Row],[2021/22 Exit Firm Price]]</f>
        <v>2.0302191134943408E-2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2.099177966892686E-2</v>
      </c>
      <c r="P33" s="9">
        <v>1.8892601702034176E-2</v>
      </c>
      <c r="Q33" s="9">
        <v>0</v>
      </c>
      <c r="R33" s="9">
        <f>ExitPrices[[#This Row],[2021/22 Exit Revenue Recovery Price]]+ExitPrices[[#This Row],[2021/22 Exit Firm Price]]</f>
        <v>2.099177966892686E-2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1.5570927881973741E-2</v>
      </c>
      <c r="P34" s="9">
        <v>1.4013835093776366E-2</v>
      </c>
      <c r="Q34" s="9">
        <v>0</v>
      </c>
      <c r="R34" s="9">
        <f>ExitPrices[[#This Row],[2021/22 Exit Revenue Recovery Price]]+ExitPrices[[#This Row],[2021/22 Exit Firm Price]]</f>
        <v>1.5570927881973741E-2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1.5570927881973741E-2</v>
      </c>
      <c r="P35" s="9">
        <v>1.4013835093776366E-2</v>
      </c>
      <c r="Q35" s="9">
        <v>0</v>
      </c>
      <c r="R35" s="9">
        <f>ExitPrices[[#This Row],[2021/22 Exit Revenue Recovery Price]]+ExitPrices[[#This Row],[2021/22 Exit Firm Price]]</f>
        <v>1.5570927881973741E-2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1.5570927881973741E-2</v>
      </c>
      <c r="P36" s="9">
        <v>1.4013835093776366E-2</v>
      </c>
      <c r="Q36" s="9">
        <v>0</v>
      </c>
      <c r="R36" s="9">
        <f>ExitPrices[[#This Row],[2021/22 Exit Revenue Recovery Price]]+ExitPrices[[#This Row],[2021/22 Exit Firm Price]]</f>
        <v>1.5570927881973741E-2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2.7821849156029636E-2</v>
      </c>
      <c r="P37" s="9">
        <v>2.5039664240426675E-2</v>
      </c>
      <c r="Q37" s="9">
        <v>0</v>
      </c>
      <c r="R37" s="9">
        <f>ExitPrices[[#This Row],[2021/22 Exit Revenue Recovery Price]]+ExitPrices[[#This Row],[2021/22 Exit Firm Price]]</f>
        <v>2.7821849156029636E-2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2.7821849156029629E-2</v>
      </c>
      <c r="P38" s="9">
        <v>2.5039664240426664E-2</v>
      </c>
      <c r="Q38" s="9">
        <v>0</v>
      </c>
      <c r="R38" s="9">
        <f>ExitPrices[[#This Row],[2021/22 Exit Revenue Recovery Price]]+ExitPrices[[#This Row],[2021/22 Exit Firm Price]]</f>
        <v>2.7821849156029629E-2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1.6195781749152548E-2</v>
      </c>
      <c r="P39" s="9">
        <v>1.4576203574237294E-2</v>
      </c>
      <c r="Q39" s="9">
        <v>0</v>
      </c>
      <c r="R39" s="9">
        <f>ExitPrices[[#This Row],[2021/22 Exit Revenue Recovery Price]]+ExitPrices[[#This Row],[2021/22 Exit Firm Price]]</f>
        <v>1.6195781749152548E-2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1.8355152949789844E-2</v>
      </c>
      <c r="P40" s="9">
        <v>1.6519637654810859E-2</v>
      </c>
      <c r="Q40" s="9">
        <v>0</v>
      </c>
      <c r="R40" s="9">
        <f>ExitPrices[[#This Row],[2021/22 Exit Revenue Recovery Price]]+ExitPrices[[#This Row],[2021/22 Exit Firm Price]]</f>
        <v>1.8355152949789844E-2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2.0794201931999788E-2</v>
      </c>
      <c r="P41" s="9">
        <v>1.8714781738799809E-2</v>
      </c>
      <c r="Q41" s="9">
        <v>0</v>
      </c>
      <c r="R41" s="9">
        <f>ExitPrices[[#This Row],[2021/22 Exit Revenue Recovery Price]]+ExitPrices[[#This Row],[2021/22 Exit Firm Price]]</f>
        <v>2.0794201931999788E-2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1.556495883804567E-2</v>
      </c>
      <c r="P42" s="9">
        <v>1.4008462954241104E-2</v>
      </c>
      <c r="Q42" s="9">
        <v>0</v>
      </c>
      <c r="R42" s="9">
        <f>ExitPrices[[#This Row],[2021/22 Exit Revenue Recovery Price]]+ExitPrices[[#This Row],[2021/22 Exit Firm Price]]</f>
        <v>1.556495883804567E-2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2.1880375975354662E-2</v>
      </c>
      <c r="P43" s="9">
        <v>1.9692338377819196E-2</v>
      </c>
      <c r="Q43" s="9">
        <v>0</v>
      </c>
      <c r="R43" s="9">
        <f>ExitPrices[[#This Row],[2021/22 Exit Revenue Recovery Price]]+ExitPrices[[#This Row],[2021/22 Exit Firm Price]]</f>
        <v>2.1880375975354662E-2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2.2929123606746177E-2</v>
      </c>
      <c r="P44" s="9">
        <v>2.063621124607156E-2</v>
      </c>
      <c r="Q44" s="9">
        <v>0</v>
      </c>
      <c r="R44" s="9">
        <f>ExitPrices[[#This Row],[2021/22 Exit Revenue Recovery Price]]+ExitPrices[[#This Row],[2021/22 Exit Firm Price]]</f>
        <v>2.2929123606746177E-2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1.8360764290316373E-2</v>
      </c>
      <c r="P45" s="9">
        <v>1.6524687861284738E-2</v>
      </c>
      <c r="Q45" s="9">
        <v>0</v>
      </c>
      <c r="R45" s="9">
        <f>ExitPrices[[#This Row],[2021/22 Exit Revenue Recovery Price]]+ExitPrices[[#This Row],[2021/22 Exit Firm Price]]</f>
        <v>1.8360764290316373E-2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1.8360764290316373E-2</v>
      </c>
      <c r="P46" s="9">
        <v>1.6524687861284738E-2</v>
      </c>
      <c r="Q46" s="9">
        <v>0</v>
      </c>
      <c r="R46" s="9">
        <f>ExitPrices[[#This Row],[2021/22 Exit Revenue Recovery Price]]+ExitPrices[[#This Row],[2021/22 Exit Firm Price]]</f>
        <v>1.8360764290316373E-2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2.0719459336468127E-2</v>
      </c>
      <c r="P47" s="9">
        <v>1.8647513402821315E-2</v>
      </c>
      <c r="Q47" s="9">
        <v>0</v>
      </c>
      <c r="R47" s="9">
        <f>ExitPrices[[#This Row],[2021/22 Exit Revenue Recovery Price]]+ExitPrices[[#This Row],[2021/22 Exit Firm Price]]</f>
        <v>2.0719459336468127E-2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2.2296304718875847E-2</v>
      </c>
      <c r="P48" s="9">
        <v>2.0066674246988259E-2</v>
      </c>
      <c r="Q48" s="9">
        <v>0</v>
      </c>
      <c r="R48" s="9">
        <f>ExitPrices[[#This Row],[2021/22 Exit Revenue Recovery Price]]+ExitPrices[[#This Row],[2021/22 Exit Firm Price]]</f>
        <v>2.2296304718875847E-2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2.0812312016774418E-2</v>
      </c>
      <c r="P49" s="9">
        <v>1.8731080815096977E-2</v>
      </c>
      <c r="Q49" s="9">
        <v>0</v>
      </c>
      <c r="R49" s="9">
        <f>ExitPrices[[#This Row],[2021/22 Exit Revenue Recovery Price]]+ExitPrices[[#This Row],[2021/22 Exit Firm Price]]</f>
        <v>2.0812312016774418E-2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7.4305710126422566E-3</v>
      </c>
      <c r="P50" s="9">
        <v>6.6875139113780312E-3</v>
      </c>
      <c r="Q50" s="9">
        <v>0</v>
      </c>
      <c r="R50" s="9">
        <f>ExitPrices[[#This Row],[2021/22 Exit Revenue Recovery Price]]+ExitPrices[[#This Row],[2021/22 Exit Firm Price]]</f>
        <v>7.4305710126422566E-3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3.322859481527736E-2</v>
      </c>
      <c r="P51" s="9">
        <v>2.9905735333749624E-2</v>
      </c>
      <c r="Q51" s="9">
        <v>0</v>
      </c>
      <c r="R51" s="9">
        <f>ExitPrices[[#This Row],[2021/22 Exit Revenue Recovery Price]]+ExitPrices[[#This Row],[2021/22 Exit Firm Price]]</f>
        <v>3.322859481527736E-2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2.4445844923960607E-2</v>
      </c>
      <c r="P52" s="9">
        <v>2.2001260431564543E-2</v>
      </c>
      <c r="Q52" s="9">
        <v>0</v>
      </c>
      <c r="R52" s="9">
        <f>ExitPrices[[#This Row],[2021/22 Exit Revenue Recovery Price]]+ExitPrices[[#This Row],[2021/22 Exit Firm Price]]</f>
        <v>2.4445844923960607E-2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1.9111616762504165E-2</v>
      </c>
      <c r="P53" s="9">
        <v>1.7200455086253751E-2</v>
      </c>
      <c r="Q53" s="9">
        <v>0</v>
      </c>
      <c r="R53" s="9">
        <f>ExitPrices[[#This Row],[2021/22 Exit Revenue Recovery Price]]+ExitPrices[[#This Row],[2021/22 Exit Firm Price]]</f>
        <v>1.9111616762504165E-2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3.3363145826159318E-2</v>
      </c>
      <c r="P54" s="9">
        <v>3.0026831243543387E-2</v>
      </c>
      <c r="Q54" s="9">
        <v>0</v>
      </c>
      <c r="R54" s="9">
        <f>ExitPrices[[#This Row],[2021/22 Exit Revenue Recovery Price]]+ExitPrices[[#This Row],[2021/22 Exit Firm Price]]</f>
        <v>3.3363145826159318E-2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1.8551874669599851E-2</v>
      </c>
      <c r="P55" s="9">
        <v>1.6696687202639865E-2</v>
      </c>
      <c r="Q55" s="9">
        <v>0</v>
      </c>
      <c r="R55" s="9">
        <f>ExitPrices[[#This Row],[2021/22 Exit Revenue Recovery Price]]+ExitPrices[[#This Row],[2021/22 Exit Firm Price]]</f>
        <v>1.8551874669599851E-2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1.6779614400168487E-2</v>
      </c>
      <c r="P56" s="9">
        <v>1.5101652960151639E-2</v>
      </c>
      <c r="Q56" s="9">
        <v>0</v>
      </c>
      <c r="R56" s="9">
        <f>ExitPrices[[#This Row],[2021/22 Exit Revenue Recovery Price]]+ExitPrices[[#This Row],[2021/22 Exit Firm Price]]</f>
        <v>1.6779614400168487E-2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2.4553795278129325E-2</v>
      </c>
      <c r="P57" s="9">
        <v>2.2098415750316392E-2</v>
      </c>
      <c r="Q57" s="9">
        <v>0</v>
      </c>
      <c r="R57" s="9">
        <f>ExitPrices[[#This Row],[2021/22 Exit Revenue Recovery Price]]+ExitPrices[[#This Row],[2021/22 Exit Firm Price]]</f>
        <v>2.4553795278129325E-2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1.5966240479916478E-2</v>
      </c>
      <c r="P58" s="9">
        <v>1.4369616431924829E-2</v>
      </c>
      <c r="Q58" s="9">
        <v>0</v>
      </c>
      <c r="R58" s="9">
        <f>ExitPrices[[#This Row],[2021/22 Exit Revenue Recovery Price]]+ExitPrices[[#This Row],[2021/22 Exit Firm Price]]</f>
        <v>1.5966240479916478E-2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2.7214685325164797E-2</v>
      </c>
      <c r="P59" s="9">
        <v>2.4493216792648317E-2</v>
      </c>
      <c r="Q59" s="9">
        <v>0</v>
      </c>
      <c r="R59" s="9">
        <f>ExitPrices[[#This Row],[2021/22 Exit Revenue Recovery Price]]+ExitPrices[[#This Row],[2021/22 Exit Firm Price]]</f>
        <v>2.7214685325164797E-2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9.7370344404660684E-3</v>
      </c>
      <c r="P60" s="9">
        <v>8.7633309964194623E-3</v>
      </c>
      <c r="Q60" s="9">
        <v>0</v>
      </c>
      <c r="R60" s="9">
        <f>ExitPrices[[#This Row],[2021/22 Exit Revenue Recovery Price]]+ExitPrices[[#This Row],[2021/22 Exit Firm Price]]</f>
        <v>9.7370344404660684E-3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2.2930700506254394E-2</v>
      </c>
      <c r="P61" s="9">
        <v>2.0637630455628955E-2</v>
      </c>
      <c r="Q61" s="9">
        <v>0</v>
      </c>
      <c r="R61" s="9">
        <f>ExitPrices[[#This Row],[2021/22 Exit Revenue Recovery Price]]+ExitPrices[[#This Row],[2021/22 Exit Firm Price]]</f>
        <v>2.2930700506254394E-2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2.4633668161442884E-2</v>
      </c>
      <c r="P62" s="9">
        <v>2.2170301345298595E-2</v>
      </c>
      <c r="Q62" s="9">
        <v>0</v>
      </c>
      <c r="R62" s="9">
        <f>ExitPrices[[#This Row],[2021/22 Exit Revenue Recovery Price]]+ExitPrices[[#This Row],[2021/22 Exit Firm Price]]</f>
        <v>2.4633668161442884E-2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2.7008601497249287E-2</v>
      </c>
      <c r="P63" s="9">
        <v>2.4307741347524357E-2</v>
      </c>
      <c r="Q63" s="9">
        <v>0</v>
      </c>
      <c r="R63" s="9">
        <f>ExitPrices[[#This Row],[2021/22 Exit Revenue Recovery Price]]+ExitPrices[[#This Row],[2021/22 Exit Firm Price]]</f>
        <v>2.7008601497249287E-2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1.9972636555475435E-2</v>
      </c>
      <c r="P64" s="9">
        <v>1.7975372899927889E-2</v>
      </c>
      <c r="Q64" s="9">
        <v>0</v>
      </c>
      <c r="R64" s="9">
        <f>ExitPrices[[#This Row],[2021/22 Exit Revenue Recovery Price]]+ExitPrices[[#This Row],[2021/22 Exit Firm Price]]</f>
        <v>1.9972636555475435E-2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2.0196346459025988E-2</v>
      </c>
      <c r="P65" s="9">
        <v>1.817671181312339E-2</v>
      </c>
      <c r="Q65" s="9">
        <v>0</v>
      </c>
      <c r="R65" s="9">
        <f>ExitPrices[[#This Row],[2021/22 Exit Revenue Recovery Price]]+ExitPrices[[#This Row],[2021/22 Exit Firm Price]]</f>
        <v>2.0196346459025988E-2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2.0626723015292749E-2</v>
      </c>
      <c r="P66" s="9">
        <v>1.8564050713763474E-2</v>
      </c>
      <c r="Q66" s="9">
        <v>0</v>
      </c>
      <c r="R66" s="9">
        <f>ExitPrices[[#This Row],[2021/22 Exit Revenue Recovery Price]]+ExitPrices[[#This Row],[2021/22 Exit Firm Price]]</f>
        <v>2.0626723015292749E-2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2.8772731062234169E-2</v>
      </c>
      <c r="P67" s="9">
        <v>2.589545795601075E-2</v>
      </c>
      <c r="Q67" s="9">
        <v>0</v>
      </c>
      <c r="R67" s="9">
        <f>ExitPrices[[#This Row],[2021/22 Exit Revenue Recovery Price]]+ExitPrices[[#This Row],[2021/22 Exit Firm Price]]</f>
        <v>2.8772731062234169E-2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1.3670682560569729E-2</v>
      </c>
      <c r="P68" s="9">
        <v>1.2303614304512756E-2</v>
      </c>
      <c r="Q68" s="9">
        <v>0</v>
      </c>
      <c r="R68" s="9">
        <f>ExitPrices[[#This Row],[2021/22 Exit Revenue Recovery Price]]+ExitPrices[[#This Row],[2021/22 Exit Firm Price]]</f>
        <v>1.3670682560569729E-2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1.5378388979297695E-2</v>
      </c>
      <c r="P69" s="9">
        <v>1.3840550081367926E-2</v>
      </c>
      <c r="Q69" s="9">
        <v>0</v>
      </c>
      <c r="R69" s="9">
        <f>ExitPrices[[#This Row],[2021/22 Exit Revenue Recovery Price]]+ExitPrices[[#This Row],[2021/22 Exit Firm Price]]</f>
        <v>1.5378388979297695E-2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1.5378388979297695E-2</v>
      </c>
      <c r="P70" s="9">
        <v>1.3840550081367926E-2</v>
      </c>
      <c r="Q70" s="9">
        <v>0</v>
      </c>
      <c r="R70" s="9">
        <f>ExitPrices[[#This Row],[2021/22 Exit Revenue Recovery Price]]+ExitPrices[[#This Row],[2021/22 Exit Firm Price]]</f>
        <v>1.5378388979297695E-2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2.4792512798024191E-2</v>
      </c>
      <c r="P71" s="9">
        <v>2.2313261518221772E-2</v>
      </c>
      <c r="Q71" s="9">
        <v>0</v>
      </c>
      <c r="R71" s="9">
        <f>ExitPrices[[#This Row],[2021/22 Exit Revenue Recovery Price]]+ExitPrices[[#This Row],[2021/22 Exit Firm Price]]</f>
        <v>2.4792512798024191E-2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2.2368828287117205E-2</v>
      </c>
      <c r="P72" s="9">
        <v>2.0131945458405485E-2</v>
      </c>
      <c r="Q72" s="9">
        <v>0</v>
      </c>
      <c r="R72" s="9">
        <f>ExitPrices[[#This Row],[2021/22 Exit Revenue Recovery Price]]+ExitPrices[[#This Row],[2021/22 Exit Firm Price]]</f>
        <v>2.2368828287117205E-2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1.5452492832880622E-2</v>
      </c>
      <c r="P73" s="9">
        <v>1.390724354959256E-2</v>
      </c>
      <c r="Q73" s="9">
        <v>0</v>
      </c>
      <c r="R73" s="9">
        <f>ExitPrices[[#This Row],[2021/22 Exit Revenue Recovery Price]]+ExitPrices[[#This Row],[2021/22 Exit Firm Price]]</f>
        <v>1.5452492832880622E-2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1.6112896426033477E-2</v>
      </c>
      <c r="P74" s="9">
        <v>1.450160678343013E-2</v>
      </c>
      <c r="Q74" s="9">
        <v>0</v>
      </c>
      <c r="R74" s="9">
        <f>ExitPrices[[#This Row],[2021/22 Exit Revenue Recovery Price]]+ExitPrices[[#This Row],[2021/22 Exit Firm Price]]</f>
        <v>1.6112896426033477E-2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2.3475765614916832E-2</v>
      </c>
      <c r="P75" s="9">
        <v>2.1128189053425152E-2</v>
      </c>
      <c r="Q75" s="9">
        <v>0</v>
      </c>
      <c r="R75" s="9">
        <f>ExitPrices[[#This Row],[2021/22 Exit Revenue Recovery Price]]+ExitPrices[[#This Row],[2021/22 Exit Firm Price]]</f>
        <v>2.3475765614916832E-2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2.2092072739480571E-2</v>
      </c>
      <c r="P76" s="9">
        <v>1.9882865465532515E-2</v>
      </c>
      <c r="Q76" s="9">
        <v>0</v>
      </c>
      <c r="R76" s="9">
        <f>ExitPrices[[#This Row],[2021/22 Exit Revenue Recovery Price]]+ExitPrices[[#This Row],[2021/22 Exit Firm Price]]</f>
        <v>2.2092072739480571E-2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2.5644009266876967E-2</v>
      </c>
      <c r="P77" s="9">
        <v>2.3079608340189274E-2</v>
      </c>
      <c r="Q77" s="9">
        <v>0</v>
      </c>
      <c r="R77" s="9">
        <f>ExitPrices[[#This Row],[2021/22 Exit Revenue Recovery Price]]+ExitPrices[[#This Row],[2021/22 Exit Firm Price]]</f>
        <v>2.5644009266876967E-2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2.5644009266876964E-2</v>
      </c>
      <c r="P78" s="9">
        <v>2.3079608340189267E-2</v>
      </c>
      <c r="Q78" s="9">
        <v>0</v>
      </c>
      <c r="R78" s="9">
        <f>ExitPrices[[#This Row],[2021/22 Exit Revenue Recovery Price]]+ExitPrices[[#This Row],[2021/22 Exit Firm Price]]</f>
        <v>2.5644009266876964E-2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2.0059557634670593E-2</v>
      </c>
      <c r="P79" s="9">
        <v>1.8053601871203532E-2</v>
      </c>
      <c r="Q79" s="9">
        <v>0</v>
      </c>
      <c r="R79" s="9">
        <f>ExitPrices[[#This Row],[2021/22 Exit Revenue Recovery Price]]+ExitPrices[[#This Row],[2021/22 Exit Firm Price]]</f>
        <v>2.0059557634670593E-2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2.28523768085944E-2</v>
      </c>
      <c r="P80" s="9">
        <v>2.056713912773496E-2</v>
      </c>
      <c r="Q80" s="9">
        <v>0</v>
      </c>
      <c r="R80" s="9">
        <f>ExitPrices[[#This Row],[2021/22 Exit Revenue Recovery Price]]+ExitPrices[[#This Row],[2021/22 Exit Firm Price]]</f>
        <v>2.28523768085944E-2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1.4589627135311855E-2</v>
      </c>
      <c r="P81" s="9">
        <v>1.313066442178067E-2</v>
      </c>
      <c r="Q81" s="9">
        <v>0</v>
      </c>
      <c r="R81" s="9">
        <f>ExitPrices[[#This Row],[2021/22 Exit Revenue Recovery Price]]+ExitPrices[[#This Row],[2021/22 Exit Firm Price]]</f>
        <v>1.4589627135311855E-2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7.4762118826072407E-3</v>
      </c>
      <c r="P82" s="9">
        <v>6.7285906943465165E-3</v>
      </c>
      <c r="Q82" s="9">
        <v>0</v>
      </c>
      <c r="R82" s="9">
        <f>ExitPrices[[#This Row],[2021/22 Exit Revenue Recovery Price]]+ExitPrices[[#This Row],[2021/22 Exit Firm Price]]</f>
        <v>7.4762118826072407E-3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2.6316238473348751E-2</v>
      </c>
      <c r="P83" s="9">
        <v>2.3684614626013879E-2</v>
      </c>
      <c r="Q83" s="9">
        <v>0</v>
      </c>
      <c r="R83" s="9">
        <f>ExitPrices[[#This Row],[2021/22 Exit Revenue Recovery Price]]+ExitPrices[[#This Row],[2021/22 Exit Firm Price]]</f>
        <v>2.6316238473348751E-2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2.0847117243446046E-2</v>
      </c>
      <c r="P84" s="9">
        <v>1.8762405519101442E-2</v>
      </c>
      <c r="Q84" s="9">
        <v>0</v>
      </c>
      <c r="R84" s="9">
        <f>ExitPrices[[#This Row],[2021/22 Exit Revenue Recovery Price]]+ExitPrices[[#This Row],[2021/22 Exit Firm Price]]</f>
        <v>2.0847117243446046E-2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1.0423558621723023E-2</v>
      </c>
      <c r="P85" s="9">
        <v>9.3812027595507209E-3</v>
      </c>
      <c r="Q85" s="9">
        <v>0</v>
      </c>
      <c r="R85" s="9">
        <f>ExitPrices[[#This Row],[2021/22 Exit Revenue Recovery Price]]+ExitPrices[[#This Row],[2021/22 Exit Firm Price]]</f>
        <v>1.0423558621723023E-2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1.5088175013910524E-2</v>
      </c>
      <c r="P86" s="9">
        <v>1.3579357512519472E-2</v>
      </c>
      <c r="Q86" s="9">
        <v>0</v>
      </c>
      <c r="R86" s="9">
        <f>ExitPrices[[#This Row],[2021/22 Exit Revenue Recovery Price]]+ExitPrices[[#This Row],[2021/22 Exit Firm Price]]</f>
        <v>1.5088175013910524E-2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1.6301747116981496E-2</v>
      </c>
      <c r="P87" s="9">
        <v>1.4671572405283346E-2</v>
      </c>
      <c r="Q87" s="9">
        <v>0</v>
      </c>
      <c r="R87" s="9">
        <f>ExitPrices[[#This Row],[2021/22 Exit Revenue Recovery Price]]+ExitPrices[[#This Row],[2021/22 Exit Firm Price]]</f>
        <v>1.6301747116981496E-2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2.0456699010001078E-2</v>
      </c>
      <c r="P88" s="9">
        <v>1.841102910900097E-2</v>
      </c>
      <c r="Q88" s="9">
        <v>0</v>
      </c>
      <c r="R88" s="9">
        <f>ExitPrices[[#This Row],[2021/22 Exit Revenue Recovery Price]]+ExitPrices[[#This Row],[2021/22 Exit Firm Price]]</f>
        <v>2.0456699010001078E-2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2.5880631180214188E-2</v>
      </c>
      <c r="P89" s="9">
        <v>2.3292568062192771E-2</v>
      </c>
      <c r="Q89" s="9">
        <v>0</v>
      </c>
      <c r="R89" s="9">
        <f>ExitPrices[[#This Row],[2021/22 Exit Revenue Recovery Price]]+ExitPrices[[#This Row],[2021/22 Exit Firm Price]]</f>
        <v>2.5880631180214188E-2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2.1097860247868201E-2</v>
      </c>
      <c r="P90" s="9">
        <v>1.898807422308138E-2</v>
      </c>
      <c r="Q90" s="9">
        <v>0</v>
      </c>
      <c r="R90" s="9">
        <f>ExitPrices[[#This Row],[2021/22 Exit Revenue Recovery Price]]+ExitPrices[[#This Row],[2021/22 Exit Firm Price]]</f>
        <v>2.1097860247868201E-2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1.7354234135937372E-2</v>
      </c>
      <c r="P91" s="9">
        <v>1.5618810722343635E-2</v>
      </c>
      <c r="Q91" s="9">
        <v>0</v>
      </c>
      <c r="R91" s="9">
        <f>ExitPrices[[#This Row],[2021/22 Exit Revenue Recovery Price]]+ExitPrices[[#This Row],[2021/22 Exit Firm Price]]</f>
        <v>1.7354234135937372E-2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2.2288082348990042E-2</v>
      </c>
      <c r="P92" s="9">
        <v>2.0059274114091041E-2</v>
      </c>
      <c r="Q92" s="9">
        <v>0</v>
      </c>
      <c r="R92" s="9">
        <f>ExitPrices[[#This Row],[2021/22 Exit Revenue Recovery Price]]+ExitPrices[[#This Row],[2021/22 Exit Firm Price]]</f>
        <v>2.2288082348990042E-2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2.2865336334513316E-2</v>
      </c>
      <c r="P93" s="9">
        <v>2.0578802701061986E-2</v>
      </c>
      <c r="Q93" s="9">
        <v>0</v>
      </c>
      <c r="R93" s="9">
        <f>ExitPrices[[#This Row],[2021/22 Exit Revenue Recovery Price]]+ExitPrices[[#This Row],[2021/22 Exit Firm Price]]</f>
        <v>2.2865336334513316E-2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7.7511111167561904E-3</v>
      </c>
      <c r="P94" s="9">
        <v>6.9760000050805718E-3</v>
      </c>
      <c r="Q94" s="9">
        <v>0</v>
      </c>
      <c r="R94" s="9">
        <f>ExitPrices[[#This Row],[2021/22 Exit Revenue Recovery Price]]+ExitPrices[[#This Row],[2021/22 Exit Firm Price]]</f>
        <v>7.7511111167561904E-3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1.5502222233512381E-2</v>
      </c>
      <c r="P95" s="9">
        <v>1.3952000010161144E-2</v>
      </c>
      <c r="Q95" s="9">
        <v>0</v>
      </c>
      <c r="R95" s="9">
        <f>ExitPrices[[#This Row],[2021/22 Exit Revenue Recovery Price]]+ExitPrices[[#This Row],[2021/22 Exit Firm Price]]</f>
        <v>1.5502222233512381E-2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1.0330115699156123E-2</v>
      </c>
      <c r="P96" s="9">
        <v>9.2971041292405094E-3</v>
      </c>
      <c r="Q96" s="9">
        <v>0</v>
      </c>
      <c r="R96" s="9">
        <f>ExitPrices[[#This Row],[2021/22 Exit Revenue Recovery Price]]+ExitPrices[[#This Row],[2021/22 Exit Firm Price]]</f>
        <v>1.0330115699156123E-2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1.0330115699156123E-2</v>
      </c>
      <c r="P97" s="9">
        <v>9.2971041292405094E-3</v>
      </c>
      <c r="Q97" s="9">
        <v>0</v>
      </c>
      <c r="R97" s="9">
        <f>ExitPrices[[#This Row],[2021/22 Exit Revenue Recovery Price]]+ExitPrices[[#This Row],[2021/22 Exit Firm Price]]</f>
        <v>1.0330115699156123E-2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1.0363208720598092E-2</v>
      </c>
      <c r="P98" s="9">
        <v>9.3268878485382838E-3</v>
      </c>
      <c r="Q98" s="9">
        <v>0</v>
      </c>
      <c r="R98" s="9">
        <f>ExitPrices[[#This Row],[2021/22 Exit Revenue Recovery Price]]+ExitPrices[[#This Row],[2021/22 Exit Firm Price]]</f>
        <v>1.0363208720598092E-2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2.0670706920834742E-2</v>
      </c>
      <c r="P99" s="9">
        <v>1.8603636228751268E-2</v>
      </c>
      <c r="Q99" s="9">
        <v>0</v>
      </c>
      <c r="R99" s="9">
        <f>ExitPrices[[#This Row],[2021/22 Exit Revenue Recovery Price]]+ExitPrices[[#This Row],[2021/22 Exit Firm Price]]</f>
        <v>2.0670706920834742E-2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2.0677248556237527E-2</v>
      </c>
      <c r="P100" s="9">
        <v>1.8609523700613775E-2</v>
      </c>
      <c r="Q100" s="9">
        <v>0</v>
      </c>
      <c r="R100" s="9">
        <f>ExitPrices[[#This Row],[2021/22 Exit Revenue Recovery Price]]+ExitPrices[[#This Row],[2021/22 Exit Firm Price]]</f>
        <v>2.0677248556237527E-2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2.43648456547528E-2</v>
      </c>
      <c r="P101" s="9">
        <v>2.192836108927752E-2</v>
      </c>
      <c r="Q101" s="9">
        <v>0</v>
      </c>
      <c r="R101" s="9">
        <f>ExitPrices[[#This Row],[2021/22 Exit Revenue Recovery Price]]+ExitPrices[[#This Row],[2021/22 Exit Firm Price]]</f>
        <v>2.43648456547528E-2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7.4414846882115771E-3</v>
      </c>
      <c r="P102" s="9">
        <v>6.6973362193904198E-3</v>
      </c>
      <c r="Q102" s="9">
        <v>0</v>
      </c>
      <c r="R102" s="9">
        <f>ExitPrices[[#This Row],[2021/22 Exit Revenue Recovery Price]]+ExitPrices[[#This Row],[2021/22 Exit Firm Price]]</f>
        <v>7.4414846882115771E-3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1.8213646703749493E-2</v>
      </c>
      <c r="P103" s="9">
        <v>1.6392282033374544E-2</v>
      </c>
      <c r="Q103" s="9">
        <v>0</v>
      </c>
      <c r="R103" s="9">
        <f>ExitPrices[[#This Row],[2021/22 Exit Revenue Recovery Price]]+ExitPrices[[#This Row],[2021/22 Exit Firm Price]]</f>
        <v>1.8213646703749493E-2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1.9151679638380398E-2</v>
      </c>
      <c r="P104" s="9">
        <v>1.7236511674542359E-2</v>
      </c>
      <c r="Q104" s="9">
        <v>0</v>
      </c>
      <c r="R104" s="9">
        <f>ExitPrices[[#This Row],[2021/22 Exit Revenue Recovery Price]]+ExitPrices[[#This Row],[2021/22 Exit Firm Price]]</f>
        <v>1.9151679638380398E-2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2.8681794911218007E-2</v>
      </c>
      <c r="P105" s="9">
        <v>2.5813615420096206E-2</v>
      </c>
      <c r="Q105" s="9">
        <v>0</v>
      </c>
      <c r="R105" s="9">
        <f>ExitPrices[[#This Row],[2021/22 Exit Revenue Recovery Price]]+ExitPrices[[#This Row],[2021/22 Exit Firm Price]]</f>
        <v>2.8681794911218007E-2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2.4442233457889092E-2</v>
      </c>
      <c r="P106" s="9">
        <v>2.1998010112100182E-2</v>
      </c>
      <c r="Q106" s="9">
        <v>0</v>
      </c>
      <c r="R106" s="9">
        <f>ExitPrices[[#This Row],[2021/22 Exit Revenue Recovery Price]]+ExitPrices[[#This Row],[2021/22 Exit Firm Price]]</f>
        <v>2.4442233457889092E-2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2.4442233457889099E-2</v>
      </c>
      <c r="P107" s="9">
        <v>2.1998010112100189E-2</v>
      </c>
      <c r="Q107" s="9">
        <v>0</v>
      </c>
      <c r="R107" s="9">
        <f>ExitPrices[[#This Row],[2021/22 Exit Revenue Recovery Price]]+ExitPrices[[#This Row],[2021/22 Exit Firm Price]]</f>
        <v>2.4442233457889099E-2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1.8446528427349087E-2</v>
      </c>
      <c r="P108" s="9">
        <v>1.6601875584614179E-2</v>
      </c>
      <c r="Q108" s="9">
        <v>0</v>
      </c>
      <c r="R108" s="9">
        <f>ExitPrices[[#This Row],[2021/22 Exit Revenue Recovery Price]]+ExitPrices[[#This Row],[2021/22 Exit Firm Price]]</f>
        <v>1.8446528427349087E-2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3.2296049227746038E-2</v>
      </c>
      <c r="P109" s="9">
        <v>2.9066444304971434E-2</v>
      </c>
      <c r="Q109" s="9">
        <v>0</v>
      </c>
      <c r="R109" s="9">
        <f>ExitPrices[[#This Row],[2021/22 Exit Revenue Recovery Price]]+ExitPrices[[#This Row],[2021/22 Exit Firm Price]]</f>
        <v>3.2296049227746038E-2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2.2096826678454865E-2</v>
      </c>
      <c r="P110" s="9">
        <v>1.988714401060938E-2</v>
      </c>
      <c r="Q110" s="9">
        <v>0</v>
      </c>
      <c r="R110" s="9">
        <f>ExitPrices[[#This Row],[2021/22 Exit Revenue Recovery Price]]+ExitPrices[[#This Row],[2021/22 Exit Firm Price]]</f>
        <v>2.2096826678454865E-2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1.5747788043723576E-2</v>
      </c>
      <c r="P111" s="9">
        <v>1.4173009239351218E-2</v>
      </c>
      <c r="Q111" s="9">
        <v>0</v>
      </c>
      <c r="R111" s="9">
        <f>ExitPrices[[#This Row],[2021/22 Exit Revenue Recovery Price]]+ExitPrices[[#This Row],[2021/22 Exit Firm Price]]</f>
        <v>1.5747788043723576E-2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3.5208682875073026E-2</v>
      </c>
      <c r="P112" s="9">
        <v>3.1687814587565727E-2</v>
      </c>
      <c r="Q112" s="9">
        <v>0</v>
      </c>
      <c r="R112" s="9">
        <f>ExitPrices[[#This Row],[2021/22 Exit Revenue Recovery Price]]+ExitPrices[[#This Row],[2021/22 Exit Firm Price]]</f>
        <v>3.5208682875073026E-2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1.8170384966499274E-2</v>
      </c>
      <c r="P113" s="9">
        <v>1.6353346469849345E-2</v>
      </c>
      <c r="Q113" s="9">
        <v>0</v>
      </c>
      <c r="R113" s="9">
        <f>ExitPrices[[#This Row],[2021/22 Exit Revenue Recovery Price]]+ExitPrices[[#This Row],[2021/22 Exit Firm Price]]</f>
        <v>1.8170384966499274E-2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1.9848727019603118E-2</v>
      </c>
      <c r="P114" s="9">
        <v>1.7863854317642806E-2</v>
      </c>
      <c r="Q114" s="9">
        <v>0</v>
      </c>
      <c r="R114" s="9">
        <f>ExitPrices[[#This Row],[2021/22 Exit Revenue Recovery Price]]+ExitPrices[[#This Row],[2021/22 Exit Firm Price]]</f>
        <v>1.9848727019603118E-2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2.0553722068515478E-2</v>
      </c>
      <c r="P115" s="9">
        <v>1.8498349861663928E-2</v>
      </c>
      <c r="Q115" s="9">
        <v>0</v>
      </c>
      <c r="R115" s="9">
        <f>ExitPrices[[#This Row],[2021/22 Exit Revenue Recovery Price]]+ExitPrices[[#This Row],[2021/22 Exit Firm Price]]</f>
        <v>2.0553722068515478E-2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1.5552404254935016E-2</v>
      </c>
      <c r="P116" s="9">
        <v>1.3997163829441515E-2</v>
      </c>
      <c r="Q116" s="9">
        <v>0</v>
      </c>
      <c r="R116" s="9">
        <f>ExitPrices[[#This Row],[2021/22 Exit Revenue Recovery Price]]+ExitPrices[[#This Row],[2021/22 Exit Firm Price]]</f>
        <v>1.5552404254935016E-2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2.5321138281684627E-2</v>
      </c>
      <c r="P117" s="9">
        <v>2.2789024453516164E-2</v>
      </c>
      <c r="Q117" s="9">
        <v>0</v>
      </c>
      <c r="R117" s="9">
        <f>ExitPrices[[#This Row],[2021/22 Exit Revenue Recovery Price]]+ExitPrices[[#This Row],[2021/22 Exit Firm Price]]</f>
        <v>2.5321138281684627E-2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1.8430270877254466E-2</v>
      </c>
      <c r="P118" s="9">
        <v>1.6587243789529017E-2</v>
      </c>
      <c r="Q118" s="9">
        <v>0</v>
      </c>
      <c r="R118" s="9">
        <f>ExitPrices[[#This Row],[2021/22 Exit Revenue Recovery Price]]+ExitPrices[[#This Row],[2021/22 Exit Firm Price]]</f>
        <v>1.8430270877254466E-2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2.1654220941858031E-2</v>
      </c>
      <c r="P119" s="9">
        <v>1.9488798847672229E-2</v>
      </c>
      <c r="Q119" s="9">
        <v>0</v>
      </c>
      <c r="R119" s="9">
        <f>ExitPrices[[#This Row],[2021/22 Exit Revenue Recovery Price]]+ExitPrices[[#This Row],[2021/22 Exit Firm Price]]</f>
        <v>2.1654220941858031E-2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1.7951667170429338E-2</v>
      </c>
      <c r="P120" s="9">
        <v>1.6156500453386406E-2</v>
      </c>
      <c r="Q120" s="9">
        <v>0</v>
      </c>
      <c r="R120" s="9">
        <f>ExitPrices[[#This Row],[2021/22 Exit Revenue Recovery Price]]+ExitPrices[[#This Row],[2021/22 Exit Firm Price]]</f>
        <v>1.7951667170429338E-2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2.3857694416734465E-2</v>
      </c>
      <c r="P121" s="9">
        <v>2.1471924975061018E-2</v>
      </c>
      <c r="Q121" s="9">
        <v>0</v>
      </c>
      <c r="R121" s="9">
        <f>ExitPrices[[#This Row],[2021/22 Exit Revenue Recovery Price]]+ExitPrices[[#This Row],[2021/22 Exit Firm Price]]</f>
        <v>2.3857694416734465E-2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3.5208682875073026E-2</v>
      </c>
      <c r="P122" s="9">
        <v>3.1687814587565727E-2</v>
      </c>
      <c r="Q122" s="9">
        <v>0</v>
      </c>
      <c r="R122" s="9">
        <f>ExitPrices[[#This Row],[2021/22 Exit Revenue Recovery Price]]+ExitPrices[[#This Row],[2021/22 Exit Firm Price]]</f>
        <v>3.5208682875073026E-2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2.2319810388476146E-2</v>
      </c>
      <c r="P123" s="9">
        <v>2.0087829349628529E-2</v>
      </c>
      <c r="Q123" s="9">
        <v>0</v>
      </c>
      <c r="R123" s="9">
        <f>ExitPrices[[#This Row],[2021/22 Exit Revenue Recovery Price]]+ExitPrices[[#This Row],[2021/22 Exit Firm Price]]</f>
        <v>2.2319810388476146E-2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2.177815952077362E-2</v>
      </c>
      <c r="P124" s="9">
        <v>1.9600343568696259E-2</v>
      </c>
      <c r="Q124" s="9">
        <v>0</v>
      </c>
      <c r="R124" s="9">
        <f>ExitPrices[[#This Row],[2021/22 Exit Revenue Recovery Price]]+ExitPrices[[#This Row],[2021/22 Exit Firm Price]]</f>
        <v>2.177815952077362E-2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3.0031548550753257E-2</v>
      </c>
      <c r="P125" s="9">
        <v>2.7028393695677933E-2</v>
      </c>
      <c r="Q125" s="9">
        <v>0</v>
      </c>
      <c r="R125" s="9">
        <f>ExitPrices[[#This Row],[2021/22 Exit Revenue Recovery Price]]+ExitPrices[[#This Row],[2021/22 Exit Firm Price]]</f>
        <v>3.0031548550753257E-2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2.7948032361289347E-2</v>
      </c>
      <c r="P126" s="9">
        <v>2.5153229125160412E-2</v>
      </c>
      <c r="Q126" s="9">
        <v>0</v>
      </c>
      <c r="R126" s="9">
        <f>ExitPrices[[#This Row],[2021/22 Exit Revenue Recovery Price]]+ExitPrices[[#This Row],[2021/22 Exit Firm Price]]</f>
        <v>2.7948032361289347E-2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1.8980695379320633E-2</v>
      </c>
      <c r="P127" s="9">
        <v>1.7082625841388571E-2</v>
      </c>
      <c r="Q127" s="9">
        <v>0</v>
      </c>
      <c r="R127" s="9">
        <f>ExitPrices[[#This Row],[2021/22 Exit Revenue Recovery Price]]+ExitPrices[[#This Row],[2021/22 Exit Firm Price]]</f>
        <v>1.8980695379320633E-2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2.2838859791780117E-2</v>
      </c>
      <c r="P128" s="9">
        <v>2.0554973812602104E-2</v>
      </c>
      <c r="Q128" s="9">
        <v>0</v>
      </c>
      <c r="R128" s="9">
        <f>ExitPrices[[#This Row],[2021/22 Exit Revenue Recovery Price]]+ExitPrices[[#This Row],[2021/22 Exit Firm Price]]</f>
        <v>2.2838859791780117E-2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2.5940690281957335E-2</v>
      </c>
      <c r="P129" s="9">
        <v>2.33466212537616E-2</v>
      </c>
      <c r="Q129" s="9">
        <v>0</v>
      </c>
      <c r="R129" s="9">
        <f>ExitPrices[[#This Row],[2021/22 Exit Revenue Recovery Price]]+ExitPrices[[#This Row],[2021/22 Exit Firm Price]]</f>
        <v>2.5940690281957335E-2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1.8518535999883824E-2</v>
      </c>
      <c r="P130" s="9">
        <v>1.6666682399895442E-2</v>
      </c>
      <c r="Q130" s="9">
        <v>0</v>
      </c>
      <c r="R130" s="9">
        <f>ExitPrices[[#This Row],[2021/22 Exit Revenue Recovery Price]]+ExitPrices[[#This Row],[2021/22 Exit Firm Price]]</f>
        <v>1.8518535999883824E-2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2.2115950611086999E-2</v>
      </c>
      <c r="P131" s="9">
        <v>1.9904355549978298E-2</v>
      </c>
      <c r="Q131" s="9">
        <v>0</v>
      </c>
      <c r="R131" s="9">
        <f>ExitPrices[[#This Row],[2021/22 Exit Revenue Recovery Price]]+ExitPrices[[#This Row],[2021/22 Exit Firm Price]]</f>
        <v>2.2115950611086999E-2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2.5661431001370982E-2</v>
      </c>
      <c r="P132" s="9">
        <v>2.3095287901233882E-2</v>
      </c>
      <c r="Q132" s="9">
        <v>0</v>
      </c>
      <c r="R132" s="9">
        <f>ExitPrices[[#This Row],[2021/22 Exit Revenue Recovery Price]]+ExitPrices[[#This Row],[2021/22 Exit Firm Price]]</f>
        <v>2.5661431001370982E-2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2.0252971523176726E-2</v>
      </c>
      <c r="P133" s="9">
        <v>1.8227674370859051E-2</v>
      </c>
      <c r="Q133" s="9">
        <v>0</v>
      </c>
      <c r="R133" s="9">
        <f>ExitPrices[[#This Row],[2021/22 Exit Revenue Recovery Price]]+ExitPrices[[#This Row],[2021/22 Exit Firm Price]]</f>
        <v>2.0252971523176726E-2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1.8638925901416817E-2</v>
      </c>
      <c r="P134" s="9">
        <v>1.6775033311275136E-2</v>
      </c>
      <c r="Q134" s="9">
        <v>0</v>
      </c>
      <c r="R134" s="9">
        <f>ExitPrices[[#This Row],[2021/22 Exit Revenue Recovery Price]]+ExitPrices[[#This Row],[2021/22 Exit Firm Price]]</f>
        <v>1.8638925901416817E-2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1.8822768945615045E-2</v>
      </c>
      <c r="P135" s="9">
        <v>1.6940492051053538E-2</v>
      </c>
      <c r="Q135" s="9">
        <v>0</v>
      </c>
      <c r="R135" s="9">
        <f>ExitPrices[[#This Row],[2021/22 Exit Revenue Recovery Price]]+ExitPrices[[#This Row],[2021/22 Exit Firm Price]]</f>
        <v>1.8822768945615045E-2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1.5504167747499251E-2</v>
      </c>
      <c r="P136" s="9">
        <v>1.3953750972749326E-2</v>
      </c>
      <c r="Q136" s="9">
        <v>0</v>
      </c>
      <c r="R136" s="9">
        <f>ExitPrices[[#This Row],[2021/22 Exit Revenue Recovery Price]]+ExitPrices[[#This Row],[2021/22 Exit Firm Price]]</f>
        <v>1.5504167747499251E-2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2.0812312016774418E-2</v>
      </c>
      <c r="P137" s="9">
        <v>1.8731080815096977E-2</v>
      </c>
      <c r="Q137" s="9">
        <v>0</v>
      </c>
      <c r="R137" s="9">
        <f>ExitPrices[[#This Row],[2021/22 Exit Revenue Recovery Price]]+ExitPrices[[#This Row],[2021/22 Exit Firm Price]]</f>
        <v>2.0812312016774418E-2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1.0406156008387209E-2</v>
      </c>
      <c r="P138" s="9">
        <v>9.3655404075484883E-3</v>
      </c>
      <c r="Q138" s="9">
        <v>0</v>
      </c>
      <c r="R138" s="9">
        <f>ExitPrices[[#This Row],[2021/22 Exit Revenue Recovery Price]]+ExitPrices[[#This Row],[2021/22 Exit Firm Price]]</f>
        <v>1.0406156008387209E-2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1.454272181982871E-2</v>
      </c>
      <c r="P139" s="9">
        <v>1.3088449637845839E-2</v>
      </c>
      <c r="Q139" s="9">
        <v>0</v>
      </c>
      <c r="R139" s="9">
        <f>ExitPrices[[#This Row],[2021/22 Exit Revenue Recovery Price]]+ExitPrices[[#This Row],[2021/22 Exit Firm Price]]</f>
        <v>1.454272181982871E-2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3.3293540264594378E-2</v>
      </c>
      <c r="P140" s="9">
        <v>2.9964186238134939E-2</v>
      </c>
      <c r="Q140" s="9">
        <v>0</v>
      </c>
      <c r="R140" s="9">
        <f>ExitPrices[[#This Row],[2021/22 Exit Revenue Recovery Price]]+ExitPrices[[#This Row],[2021/22 Exit Firm Price]]</f>
        <v>3.3293540264594378E-2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1.775684464866522E-2</v>
      </c>
      <c r="P141" s="9">
        <v>1.5981160183798696E-2</v>
      </c>
      <c r="Q141" s="9">
        <v>0</v>
      </c>
      <c r="R141" s="9">
        <f>ExitPrices[[#This Row],[2021/22 Exit Revenue Recovery Price]]+ExitPrices[[#This Row],[2021/22 Exit Firm Price]]</f>
        <v>1.775684464866522E-2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1.7756844648665223E-2</v>
      </c>
      <c r="P142" s="9">
        <v>1.5981160183798703E-2</v>
      </c>
      <c r="Q142" s="9">
        <v>0</v>
      </c>
      <c r="R142" s="9">
        <f>ExitPrices[[#This Row],[2021/22 Exit Revenue Recovery Price]]+ExitPrices[[#This Row],[2021/22 Exit Firm Price]]</f>
        <v>1.7756844648665223E-2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2.1742802036459112E-2</v>
      </c>
      <c r="P143" s="9">
        <v>1.9568521832813202E-2</v>
      </c>
      <c r="Q143" s="9">
        <v>0</v>
      </c>
      <c r="R143" s="9">
        <f>ExitPrices[[#This Row],[2021/22 Exit Revenue Recovery Price]]+ExitPrices[[#This Row],[2021/22 Exit Firm Price]]</f>
        <v>2.1742802036459112E-2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2.1742802036459112E-2</v>
      </c>
      <c r="P144" s="9">
        <v>1.9568521832813202E-2</v>
      </c>
      <c r="Q144" s="9">
        <v>0</v>
      </c>
      <c r="R144" s="9">
        <f>ExitPrices[[#This Row],[2021/22 Exit Revenue Recovery Price]]+ExitPrices[[#This Row],[2021/22 Exit Firm Price]]</f>
        <v>2.1742802036459112E-2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1.6195781749152548E-2</v>
      </c>
      <c r="P145" s="9">
        <v>1.4576203574237294E-2</v>
      </c>
      <c r="Q145" s="9">
        <v>0</v>
      </c>
      <c r="R145" s="9">
        <f>ExitPrices[[#This Row],[2021/22 Exit Revenue Recovery Price]]+ExitPrices[[#This Row],[2021/22 Exit Firm Price]]</f>
        <v>1.6195781749152548E-2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1.5186769206666246E-2</v>
      </c>
      <c r="P146" s="9">
        <v>1.3668092285999623E-2</v>
      </c>
      <c r="Q146" s="9">
        <v>0</v>
      </c>
      <c r="R146" s="9">
        <f>ExitPrices[[#This Row],[2021/22 Exit Revenue Recovery Price]]+ExitPrices[[#This Row],[2021/22 Exit Firm Price]]</f>
        <v>1.5186769206666246E-2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2.0805654418702732E-2</v>
      </c>
      <c r="P147" s="9">
        <v>1.872508897683246E-2</v>
      </c>
      <c r="Q147" s="9">
        <v>0</v>
      </c>
      <c r="R147" s="9">
        <f>ExitPrices[[#This Row],[2021/22 Exit Revenue Recovery Price]]+ExitPrices[[#This Row],[2021/22 Exit Firm Price]]</f>
        <v>2.0805654418702732E-2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2.137310239862367E-2</v>
      </c>
      <c r="P148" s="9">
        <v>1.9235792158761301E-2</v>
      </c>
      <c r="Q148" s="9">
        <v>0</v>
      </c>
      <c r="R148" s="9">
        <f>ExitPrices[[#This Row],[2021/22 Exit Revenue Recovery Price]]+ExitPrices[[#This Row],[2021/22 Exit Firm Price]]</f>
        <v>2.137310239862367E-2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2.5888080521348271E-2</v>
      </c>
      <c r="P149" s="9">
        <v>2.3299272469213442E-2</v>
      </c>
      <c r="Q149" s="9">
        <v>0</v>
      </c>
      <c r="R149" s="9">
        <f>ExitPrices[[#This Row],[2021/22 Exit Revenue Recovery Price]]+ExitPrices[[#This Row],[2021/22 Exit Firm Price]]</f>
        <v>2.5888080521348271E-2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1.5030347523494558E-2</v>
      </c>
      <c r="P150" s="9">
        <v>1.3527312771145101E-2</v>
      </c>
      <c r="Q150" s="9">
        <v>0</v>
      </c>
      <c r="R150" s="9">
        <f>ExitPrices[[#This Row],[2021/22 Exit Revenue Recovery Price]]+ExitPrices[[#This Row],[2021/22 Exit Firm Price]]</f>
        <v>1.5030347523494558E-2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2.1335703412999282E-2</v>
      </c>
      <c r="P151" s="9">
        <v>1.9202133071699354E-2</v>
      </c>
      <c r="Q151" s="9">
        <v>0</v>
      </c>
      <c r="R151" s="9">
        <f>ExitPrices[[#This Row],[2021/22 Exit Revenue Recovery Price]]+ExitPrices[[#This Row],[2021/22 Exit Firm Price]]</f>
        <v>2.1335703412999282E-2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2.0314202438247372E-2</v>
      </c>
      <c r="P152" s="9">
        <v>1.8282782194422635E-2</v>
      </c>
      <c r="Q152" s="9">
        <v>0</v>
      </c>
      <c r="R152" s="9">
        <f>ExitPrices[[#This Row],[2021/22 Exit Revenue Recovery Price]]+ExitPrices[[#This Row],[2021/22 Exit Firm Price]]</f>
        <v>2.0314202438247372E-2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1.4555093076953209E-2</v>
      </c>
      <c r="P153" s="9">
        <v>1.3099583769257888E-2</v>
      </c>
      <c r="Q153" s="9">
        <v>0</v>
      </c>
      <c r="R153" s="9">
        <f>ExitPrices[[#This Row],[2021/22 Exit Revenue Recovery Price]]+ExitPrices[[#This Row],[2021/22 Exit Firm Price]]</f>
        <v>1.4555093076953209E-2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2.4541414242907723E-2</v>
      </c>
      <c r="P154" s="9">
        <v>2.208727281861695E-2</v>
      </c>
      <c r="Q154" s="9">
        <v>0</v>
      </c>
      <c r="R154" s="9">
        <f>ExitPrices[[#This Row],[2021/22 Exit Revenue Recovery Price]]+ExitPrices[[#This Row],[2021/22 Exit Firm Price]]</f>
        <v>2.4541414242907723E-2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2.4541414242907716E-2</v>
      </c>
      <c r="P155" s="9">
        <v>2.2087272818616947E-2</v>
      </c>
      <c r="Q155" s="9">
        <v>0</v>
      </c>
      <c r="R155" s="9">
        <f>ExitPrices[[#This Row],[2021/22 Exit Revenue Recovery Price]]+ExitPrices[[#This Row],[2021/22 Exit Firm Price]]</f>
        <v>2.4541414242907716E-2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2.2340295294860594E-2</v>
      </c>
      <c r="P156" s="9">
        <v>2.0106265765374536E-2</v>
      </c>
      <c r="Q156" s="9">
        <v>0</v>
      </c>
      <c r="R156" s="9">
        <f>ExitPrices[[#This Row],[2021/22 Exit Revenue Recovery Price]]+ExitPrices[[#This Row],[2021/22 Exit Firm Price]]</f>
        <v>2.2340295294860594E-2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2.131599157215408E-2</v>
      </c>
      <c r="P157" s="9">
        <v>1.9184392414938675E-2</v>
      </c>
      <c r="Q157" s="9">
        <v>0</v>
      </c>
      <c r="R157" s="9">
        <f>ExitPrices[[#This Row],[2021/22 Exit Revenue Recovery Price]]+ExitPrices[[#This Row],[2021/22 Exit Firm Price]]</f>
        <v>2.131599157215408E-2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1.9907277119352307E-2</v>
      </c>
      <c r="P158" s="9">
        <v>1.7916549407417076E-2</v>
      </c>
      <c r="Q158" s="9">
        <v>0</v>
      </c>
      <c r="R158" s="9">
        <f>ExitPrices[[#This Row],[2021/22 Exit Revenue Recovery Price]]+ExitPrices[[#This Row],[2021/22 Exit Firm Price]]</f>
        <v>1.9907277119352307E-2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2.377652669806473E-2</v>
      </c>
      <c r="P159" s="9">
        <v>2.1398874028258259E-2</v>
      </c>
      <c r="Q159" s="9">
        <v>0</v>
      </c>
      <c r="R159" s="9">
        <f>ExitPrices[[#This Row],[2021/22 Exit Revenue Recovery Price]]+ExitPrices[[#This Row],[2021/22 Exit Firm Price]]</f>
        <v>2.377652669806473E-2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1.7457358671345031E-2</v>
      </c>
      <c r="P160" s="9">
        <v>1.5711622804210526E-2</v>
      </c>
      <c r="Q160" s="9">
        <v>0</v>
      </c>
      <c r="R160" s="9">
        <f>ExitPrices[[#This Row],[2021/22 Exit Revenue Recovery Price]]+ExitPrices[[#This Row],[2021/22 Exit Firm Price]]</f>
        <v>1.7457358671345031E-2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1.4719174529601239E-2</v>
      </c>
      <c r="P161" s="9">
        <v>1.3247257076641115E-2</v>
      </c>
      <c r="Q161" s="9">
        <v>0</v>
      </c>
      <c r="R161" s="9">
        <f>ExitPrices[[#This Row],[2021/22 Exit Revenue Recovery Price]]+ExitPrices[[#This Row],[2021/22 Exit Firm Price]]</f>
        <v>1.4719174529601239E-2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8.4074470617341145E-3</v>
      </c>
      <c r="P162" s="9">
        <v>7.5667023555607031E-3</v>
      </c>
      <c r="Q162" s="9">
        <v>0</v>
      </c>
      <c r="R162" s="9">
        <f>ExitPrices[[#This Row],[2021/22 Exit Revenue Recovery Price]]+ExitPrices[[#This Row],[2021/22 Exit Firm Price]]</f>
        <v>8.4074470617341145E-3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2.0833899607706693E-2</v>
      </c>
      <c r="P163" s="9">
        <v>1.8750509646936024E-2</v>
      </c>
      <c r="Q163" s="9">
        <v>0</v>
      </c>
      <c r="R163" s="9">
        <f>ExitPrices[[#This Row],[2021/22 Exit Revenue Recovery Price]]+ExitPrices[[#This Row],[2021/22 Exit Firm Price]]</f>
        <v>2.0833899607706693E-2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2.0833899607706693E-2</v>
      </c>
      <c r="P164" s="9">
        <v>1.8750509646936024E-2</v>
      </c>
      <c r="Q164" s="9">
        <v>0</v>
      </c>
      <c r="R164" s="9">
        <f>ExitPrices[[#This Row],[2021/22 Exit Revenue Recovery Price]]+ExitPrices[[#This Row],[2021/22 Exit Firm Price]]</f>
        <v>2.0833899607706693E-2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2.0030368466604245E-2</v>
      </c>
      <c r="P165" s="9">
        <v>1.8027331619943819E-2</v>
      </c>
      <c r="Q165" s="9">
        <v>0</v>
      </c>
      <c r="R165" s="9">
        <f>ExitPrices[[#This Row],[2021/22 Exit Revenue Recovery Price]]+ExitPrices[[#This Row],[2021/22 Exit Firm Price]]</f>
        <v>2.0030368466604245E-2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2.0299936062800273E-2</v>
      </c>
      <c r="P166" s="9">
        <v>1.8269942456520246E-2</v>
      </c>
      <c r="Q166" s="9">
        <v>0</v>
      </c>
      <c r="R166" s="9">
        <f>ExitPrices[[#This Row],[2021/22 Exit Revenue Recovery Price]]+ExitPrices[[#This Row],[2021/22 Exit Firm Price]]</f>
        <v>2.0299936062800273E-2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2.7179583996042176E-2</v>
      </c>
      <c r="P167" s="9">
        <v>2.4461625596437959E-2</v>
      </c>
      <c r="Q167" s="9">
        <v>0</v>
      </c>
      <c r="R167" s="9">
        <f>ExitPrices[[#This Row],[2021/22 Exit Revenue Recovery Price]]+ExitPrices[[#This Row],[2021/22 Exit Firm Price]]</f>
        <v>2.7179583996042176E-2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2.7095315023828909E-2</v>
      </c>
      <c r="P168" s="9">
        <v>2.4385783521446019E-2</v>
      </c>
      <c r="Q168" s="9">
        <v>0</v>
      </c>
      <c r="R168" s="9">
        <f>ExitPrices[[#This Row],[2021/22 Exit Revenue Recovery Price]]+ExitPrices[[#This Row],[2021/22 Exit Firm Price]]</f>
        <v>2.7095315023828909E-2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1.6195781749152548E-2</v>
      </c>
      <c r="P169" s="9">
        <v>1.4576203574237294E-2</v>
      </c>
      <c r="Q169" s="9">
        <v>0</v>
      </c>
      <c r="R169" s="9">
        <f>ExitPrices[[#This Row],[2021/22 Exit Revenue Recovery Price]]+ExitPrices[[#This Row],[2021/22 Exit Firm Price]]</f>
        <v>1.6195781749152548E-2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2.1751007112315684E-2</v>
      </c>
      <c r="P170" s="9">
        <v>1.9575906401084114E-2</v>
      </c>
      <c r="Q170" s="9">
        <v>0</v>
      </c>
      <c r="R170" s="9">
        <f>ExitPrices[[#This Row],[2021/22 Exit Revenue Recovery Price]]+ExitPrices[[#This Row],[2021/22 Exit Firm Price]]</f>
        <v>2.1751007112315684E-2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2.2505636410769331E-2</v>
      </c>
      <c r="P171" s="9">
        <v>2.0255072769692396E-2</v>
      </c>
      <c r="Q171" s="9">
        <v>0</v>
      </c>
      <c r="R171" s="9">
        <f>ExitPrices[[#This Row],[2021/22 Exit Revenue Recovery Price]]+ExitPrices[[#This Row],[2021/22 Exit Firm Price]]</f>
        <v>2.2505636410769331E-2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2.4967995191442376E-2</v>
      </c>
      <c r="P172" s="9">
        <v>2.247119567229814E-2</v>
      </c>
      <c r="Q172" s="9">
        <v>0</v>
      </c>
      <c r="R172" s="9">
        <f>ExitPrices[[#This Row],[2021/22 Exit Revenue Recovery Price]]+ExitPrices[[#This Row],[2021/22 Exit Firm Price]]</f>
        <v>2.4967995191442376E-2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2.2677705786464716E-2</v>
      </c>
      <c r="P173" s="9">
        <v>2.0409935207818246E-2</v>
      </c>
      <c r="Q173" s="9">
        <v>0</v>
      </c>
      <c r="R173" s="9">
        <f>ExitPrices[[#This Row],[2021/22 Exit Revenue Recovery Price]]+ExitPrices[[#This Row],[2021/22 Exit Firm Price]]</f>
        <v>2.2677705786464716E-2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2.0833702581398068E-2</v>
      </c>
      <c r="P174" s="9">
        <v>1.8750332323258262E-2</v>
      </c>
      <c r="Q174" s="9">
        <v>0</v>
      </c>
      <c r="R174" s="9">
        <f>ExitPrices[[#This Row],[2021/22 Exit Revenue Recovery Price]]+ExitPrices[[#This Row],[2021/22 Exit Firm Price]]</f>
        <v>2.0833702581398068E-2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1.6266947876259156E-2</v>
      </c>
      <c r="P175" s="9">
        <v>1.4640253088633239E-2</v>
      </c>
      <c r="Q175" s="9">
        <v>0</v>
      </c>
      <c r="R175" s="9">
        <f>ExitPrices[[#This Row],[2021/22 Exit Revenue Recovery Price]]+ExitPrices[[#This Row],[2021/22 Exit Firm Price]]</f>
        <v>1.6266947876259156E-2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2.0391465028344234E-2</v>
      </c>
      <c r="P176" s="9">
        <v>1.8352318525509809E-2</v>
      </c>
      <c r="Q176" s="9">
        <v>0</v>
      </c>
      <c r="R176" s="9">
        <f>ExitPrices[[#This Row],[2021/22 Exit Revenue Recovery Price]]+ExitPrices[[#This Row],[2021/22 Exit Firm Price]]</f>
        <v>2.0391465028344234E-2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1.6532687659298641E-2</v>
      </c>
      <c r="P177" s="9">
        <v>1.4879418893368777E-2</v>
      </c>
      <c r="Q177" s="9">
        <v>0</v>
      </c>
      <c r="R177" s="9">
        <f>ExitPrices[[#This Row],[2021/22 Exit Revenue Recovery Price]]+ExitPrices[[#This Row],[2021/22 Exit Firm Price]]</f>
        <v>1.6532687659298641E-2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2.2341405990803493E-2</v>
      </c>
      <c r="P178" s="9">
        <v>2.0107265391723143E-2</v>
      </c>
      <c r="Q178" s="9">
        <v>0</v>
      </c>
      <c r="R178" s="9">
        <f>ExitPrices[[#This Row],[2021/22 Exit Revenue Recovery Price]]+ExitPrices[[#This Row],[2021/22 Exit Firm Price]]</f>
        <v>2.2341405990803493E-2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2.2341405990803496E-2</v>
      </c>
      <c r="P179" s="9">
        <v>2.010726539172315E-2</v>
      </c>
      <c r="Q179" s="9">
        <v>0</v>
      </c>
      <c r="R179" s="9">
        <f>ExitPrices[[#This Row],[2021/22 Exit Revenue Recovery Price]]+ExitPrices[[#This Row],[2021/22 Exit Firm Price]]</f>
        <v>2.2341405990803496E-2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2.2341405990803493E-2</v>
      </c>
      <c r="P180" s="9">
        <v>2.0107265391723143E-2</v>
      </c>
      <c r="Q180" s="9">
        <v>0</v>
      </c>
      <c r="R180" s="9">
        <f>ExitPrices[[#This Row],[2021/22 Exit Revenue Recovery Price]]+ExitPrices[[#This Row],[2021/22 Exit Firm Price]]</f>
        <v>2.2341405990803493E-2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1.968462344773898E-2</v>
      </c>
      <c r="P181" s="9">
        <v>1.7716161102965082E-2</v>
      </c>
      <c r="Q181" s="9">
        <v>0</v>
      </c>
      <c r="R181" s="9">
        <f>ExitPrices[[#This Row],[2021/22 Exit Revenue Recovery Price]]+ExitPrices[[#This Row],[2021/22 Exit Firm Price]]</f>
        <v>1.968462344773898E-2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1.5287979829068708E-2</v>
      </c>
      <c r="P182" s="9">
        <v>1.3759181846161837E-2</v>
      </c>
      <c r="Q182" s="9">
        <v>0</v>
      </c>
      <c r="R182" s="9">
        <f>ExitPrices[[#This Row],[2021/22 Exit Revenue Recovery Price]]+ExitPrices[[#This Row],[2021/22 Exit Firm Price]]</f>
        <v>1.5287979829068708E-2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2.4553795278129325E-2</v>
      </c>
      <c r="P183" s="9">
        <v>2.2098415750316392E-2</v>
      </c>
      <c r="Q183" s="9">
        <v>0</v>
      </c>
      <c r="R183" s="9">
        <f>ExitPrices[[#This Row],[2021/22 Exit Revenue Recovery Price]]+ExitPrices[[#This Row],[2021/22 Exit Firm Price]]</f>
        <v>2.4553795278129325E-2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1.8058012716615113E-2</v>
      </c>
      <c r="P184" s="9">
        <v>1.6252211444953601E-2</v>
      </c>
      <c r="Q184" s="9">
        <v>0</v>
      </c>
      <c r="R184" s="9">
        <f>ExitPrices[[#This Row],[2021/22 Exit Revenue Recovery Price]]+ExitPrices[[#This Row],[2021/22 Exit Firm Price]]</f>
        <v>1.8058012716615113E-2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1.863892590141682E-2</v>
      </c>
      <c r="P185" s="9">
        <v>1.6775033311275139E-2</v>
      </c>
      <c r="Q185" s="9">
        <v>0</v>
      </c>
      <c r="R185" s="9">
        <f>ExitPrices[[#This Row],[2021/22 Exit Revenue Recovery Price]]+ExitPrices[[#This Row],[2021/22 Exit Firm Price]]</f>
        <v>1.863892590141682E-2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2.1359329870660047E-2</v>
      </c>
      <c r="P186" s="9">
        <v>1.9223396883594042E-2</v>
      </c>
      <c r="Q186" s="9">
        <v>0</v>
      </c>
      <c r="R186" s="9">
        <f>ExitPrices[[#This Row],[2021/22 Exit Revenue Recovery Price]]+ExitPrices[[#This Row],[2021/22 Exit Firm Price]]</f>
        <v>2.1359329870660047E-2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1.0363668154114998E-2</v>
      </c>
      <c r="P187" s="9">
        <v>9.3273013387034989E-3</v>
      </c>
      <c r="Q187" s="9">
        <v>0</v>
      </c>
      <c r="R187" s="9">
        <f>ExitPrices[[#This Row],[2021/22 Exit Revenue Recovery Price]]+ExitPrices[[#This Row],[2021/22 Exit Firm Price]]</f>
        <v>1.0363668154114998E-2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1.6785249753600278E-2</v>
      </c>
      <c r="P188" s="9">
        <v>1.510672477824025E-2</v>
      </c>
      <c r="Q188" s="9">
        <v>0</v>
      </c>
      <c r="R188" s="9">
        <f>ExitPrices[[#This Row],[2021/22 Exit Revenue Recovery Price]]+ExitPrices[[#This Row],[2021/22 Exit Firm Price]]</f>
        <v>1.6785249753600278E-2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1.6785249753600278E-2</v>
      </c>
      <c r="P189" s="9">
        <v>1.510672477824025E-2</v>
      </c>
      <c r="Q189" s="9">
        <v>0</v>
      </c>
      <c r="R189" s="9">
        <f>ExitPrices[[#This Row],[2021/22 Exit Revenue Recovery Price]]+ExitPrices[[#This Row],[2021/22 Exit Firm Price]]</f>
        <v>1.6785249753600278E-2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2.6809342070467028E-2</v>
      </c>
      <c r="P190" s="9">
        <v>2.4128407863420326E-2</v>
      </c>
      <c r="Q190" s="9">
        <v>0</v>
      </c>
      <c r="R190" s="9">
        <f>ExitPrices[[#This Row],[2021/22 Exit Revenue Recovery Price]]+ExitPrices[[#This Row],[2021/22 Exit Firm Price]]</f>
        <v>2.6809342070467028E-2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1.6216732598597832E-2</v>
      </c>
      <c r="P191" s="9">
        <v>1.4595059338738049E-2</v>
      </c>
      <c r="Q191" s="9">
        <v>0</v>
      </c>
      <c r="R191" s="9">
        <f>ExitPrices[[#This Row],[2021/22 Exit Revenue Recovery Price]]+ExitPrices[[#This Row],[2021/22 Exit Firm Price]]</f>
        <v>1.6216732598597832E-2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1.6195781749152548E-2</v>
      </c>
      <c r="P192" s="9">
        <v>1.4576203574237294E-2</v>
      </c>
      <c r="Q192" s="9">
        <v>0</v>
      </c>
      <c r="R192" s="9">
        <f>ExitPrices[[#This Row],[2021/22 Exit Revenue Recovery Price]]+ExitPrices[[#This Row],[2021/22 Exit Firm Price]]</f>
        <v>1.6195781749152548E-2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2.7018960816961649E-2</v>
      </c>
      <c r="P193" s="9">
        <v>2.4317064735265483E-2</v>
      </c>
      <c r="Q193" s="9">
        <v>0</v>
      </c>
      <c r="R193" s="9">
        <f>ExitPrices[[#This Row],[2021/22 Exit Revenue Recovery Price]]+ExitPrices[[#This Row],[2021/22 Exit Firm Price]]</f>
        <v>2.7018960816961649E-2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1.4766332280915244E-2</v>
      </c>
      <c r="P194" s="9">
        <v>1.328969905282372E-2</v>
      </c>
      <c r="Q194" s="9">
        <v>0</v>
      </c>
      <c r="R194" s="9">
        <f>ExitPrices[[#This Row],[2021/22 Exit Revenue Recovery Price]]+ExitPrices[[#This Row],[2021/22 Exit Firm Price]]</f>
        <v>1.4766332280915244E-2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1.4766332280915246E-2</v>
      </c>
      <c r="P195" s="9">
        <v>1.3289699052823723E-2</v>
      </c>
      <c r="Q195" s="9">
        <v>0</v>
      </c>
      <c r="R195" s="9">
        <f>ExitPrices[[#This Row],[2021/22 Exit Revenue Recovery Price]]+ExitPrices[[#This Row],[2021/22 Exit Firm Price]]</f>
        <v>1.4766332280915246E-2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1.4766332280915244E-2</v>
      </c>
      <c r="P196" s="9">
        <v>1.328969905282372E-2</v>
      </c>
      <c r="Q196" s="9">
        <v>0</v>
      </c>
      <c r="R196" s="9">
        <f>ExitPrices[[#This Row],[2021/22 Exit Revenue Recovery Price]]+ExitPrices[[#This Row],[2021/22 Exit Firm Price]]</f>
        <v>1.4766332280915244E-2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1.5935561559163119E-2</v>
      </c>
      <c r="P197" s="9">
        <v>1.4342005403246807E-2</v>
      </c>
      <c r="Q197" s="9">
        <v>0</v>
      </c>
      <c r="R197" s="9">
        <f>ExitPrices[[#This Row],[2021/22 Exit Revenue Recovery Price]]+ExitPrices[[#This Row],[2021/22 Exit Firm Price]]</f>
        <v>1.5935561559163119E-2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2.4805572978244334E-2</v>
      </c>
      <c r="P198" s="9">
        <v>2.2325015680419901E-2</v>
      </c>
      <c r="Q198" s="9">
        <v>0</v>
      </c>
      <c r="R198" s="9">
        <f>ExitPrices[[#This Row],[2021/22 Exit Revenue Recovery Price]]+ExitPrices[[#This Row],[2021/22 Exit Firm Price]]</f>
        <v>2.4805572978244334E-2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2.8392088970767865E-2</v>
      </c>
      <c r="P199" s="9">
        <v>2.5552880073691081E-2</v>
      </c>
      <c r="Q199" s="9">
        <v>0</v>
      </c>
      <c r="R199" s="9">
        <f>ExitPrices[[#This Row],[2021/22 Exit Revenue Recovery Price]]+ExitPrices[[#This Row],[2021/22 Exit Firm Price]]</f>
        <v>2.8392088970767865E-2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1.699240638976459E-2</v>
      </c>
      <c r="P200" s="9">
        <v>1.5293165750788131E-2</v>
      </c>
      <c r="Q200" s="9">
        <v>0</v>
      </c>
      <c r="R200" s="9">
        <f>ExitPrices[[#This Row],[2021/22 Exit Revenue Recovery Price]]+ExitPrices[[#This Row],[2021/22 Exit Firm Price]]</f>
        <v>1.699240638976459E-2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1.5171853122539934E-2</v>
      </c>
      <c r="P201" s="9">
        <v>1.3654667810285941E-2</v>
      </c>
      <c r="Q201" s="9">
        <v>0</v>
      </c>
      <c r="R201" s="9">
        <f>ExitPrices[[#This Row],[2021/22 Exit Revenue Recovery Price]]+ExitPrices[[#This Row],[2021/22 Exit Firm Price]]</f>
        <v>1.5171853122539934E-2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2.0812312016774418E-2</v>
      </c>
      <c r="P202" s="9">
        <v>1.8731080815096977E-2</v>
      </c>
      <c r="Q202" s="9">
        <v>0</v>
      </c>
      <c r="R202" s="9">
        <f>ExitPrices[[#This Row],[2021/22 Exit Revenue Recovery Price]]+ExitPrices[[#This Row],[2021/22 Exit Firm Price]]</f>
        <v>2.0812312016774418E-2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1.9321955850773436E-2</v>
      </c>
      <c r="P203" s="9">
        <v>1.7389760265696094E-2</v>
      </c>
      <c r="Q203" s="9">
        <v>0</v>
      </c>
      <c r="R203" s="9">
        <f>ExitPrices[[#This Row],[2021/22 Exit Revenue Recovery Price]]+ExitPrices[[#This Row],[2021/22 Exit Firm Price]]</f>
        <v>1.9321955850773436E-2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3.3591175979362349E-2</v>
      </c>
      <c r="P204" s="9">
        <v>3.0232058381426112E-2</v>
      </c>
      <c r="Q204" s="9">
        <v>0</v>
      </c>
      <c r="R204" s="9">
        <f>ExitPrices[[#This Row],[2021/22 Exit Revenue Recovery Price]]+ExitPrices[[#This Row],[2021/22 Exit Firm Price]]</f>
        <v>3.3591175979362349E-2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1.5170303738223524E-2</v>
      </c>
      <c r="P205" s="9">
        <v>1.3653273364401171E-2</v>
      </c>
      <c r="Q205" s="9">
        <v>0</v>
      </c>
      <c r="R205" s="9">
        <f>ExitPrices[[#This Row],[2021/22 Exit Revenue Recovery Price]]+ExitPrices[[#This Row],[2021/22 Exit Firm Price]]</f>
        <v>1.5170303738223524E-2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2.0652619986558114E-2</v>
      </c>
      <c r="P206" s="9">
        <v>1.85873579879023E-2</v>
      </c>
      <c r="Q206" s="9">
        <v>0</v>
      </c>
      <c r="R206" s="9">
        <f>ExitPrices[[#This Row],[2021/22 Exit Revenue Recovery Price]]+ExitPrices[[#This Row],[2021/22 Exit Firm Price]]</f>
        <v>2.0652619986558114E-2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1.5579116226571802E-2</v>
      </c>
      <c r="P207" s="9">
        <v>1.402120460391462E-2</v>
      </c>
      <c r="Q207" s="9">
        <v>0</v>
      </c>
      <c r="R207" s="9">
        <f>ExitPrices[[#This Row],[2021/22 Exit Revenue Recovery Price]]+ExitPrices[[#This Row],[2021/22 Exit Firm Price]]</f>
        <v>1.5579116226571802E-2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1.7415360024577695E-2</v>
      </c>
      <c r="P208" s="9">
        <v>1.5673824022119927E-2</v>
      </c>
      <c r="Q208" s="9">
        <v>0</v>
      </c>
      <c r="R208" s="9">
        <f>ExitPrices[[#This Row],[2021/22 Exit Revenue Recovery Price]]+ExitPrices[[#This Row],[2021/22 Exit Firm Price]]</f>
        <v>1.7415360024577695E-2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2.2757512178544884E-2</v>
      </c>
      <c r="P209" s="9">
        <v>2.0481760960690397E-2</v>
      </c>
      <c r="Q209" s="9">
        <v>0</v>
      </c>
      <c r="R209" s="9">
        <f>ExitPrices[[#This Row],[2021/22 Exit Revenue Recovery Price]]+ExitPrices[[#This Row],[2021/22 Exit Firm Price]]</f>
        <v>2.2757512178544884E-2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2.2757512178544891E-2</v>
      </c>
      <c r="P210" s="9">
        <v>2.04817609606904E-2</v>
      </c>
      <c r="Q210" s="9">
        <v>0</v>
      </c>
      <c r="R210" s="9">
        <f>ExitPrices[[#This Row],[2021/22 Exit Revenue Recovery Price]]+ExitPrices[[#This Row],[2021/22 Exit Firm Price]]</f>
        <v>2.2757512178544891E-2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2.2757512178544891E-2</v>
      </c>
      <c r="P211" s="9">
        <v>2.04817609606904E-2</v>
      </c>
      <c r="Q211" s="9">
        <v>0</v>
      </c>
      <c r="R211" s="9">
        <f>ExitPrices[[#This Row],[2021/22 Exit Revenue Recovery Price]]+ExitPrices[[#This Row],[2021/22 Exit Firm Price]]</f>
        <v>2.2757512178544891E-2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1.8515393237611741E-2</v>
      </c>
      <c r="P212" s="9">
        <v>1.6663853913850567E-2</v>
      </c>
      <c r="Q212" s="9">
        <v>0</v>
      </c>
      <c r="R212" s="9">
        <f>ExitPrices[[#This Row],[2021/22 Exit Revenue Recovery Price]]+ExitPrices[[#This Row],[2021/22 Exit Firm Price]]</f>
        <v>1.8515393237611741E-2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2.1456473760706859E-2</v>
      </c>
      <c r="P213" s="9">
        <v>1.9310826384636173E-2</v>
      </c>
      <c r="Q213" s="9">
        <v>0</v>
      </c>
      <c r="R213" s="9">
        <f>ExitPrices[[#This Row],[2021/22 Exit Revenue Recovery Price]]+ExitPrices[[#This Row],[2021/22 Exit Firm Price]]</f>
        <v>2.1456473760706859E-2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1.9923662281850274E-2</v>
      </c>
      <c r="P214" s="9">
        <v>1.7931296053665245E-2</v>
      </c>
      <c r="Q214" s="9">
        <v>0</v>
      </c>
      <c r="R214" s="9">
        <f>ExitPrices[[#This Row],[2021/22 Exit Revenue Recovery Price]]+ExitPrices[[#This Row],[2021/22 Exit Firm Price]]</f>
        <v>1.9923662281850274E-2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2.5793797620956148E-2</v>
      </c>
      <c r="P215" s="9">
        <v>2.3214417858860532E-2</v>
      </c>
      <c r="Q215" s="9">
        <v>0</v>
      </c>
      <c r="R215" s="9">
        <f>ExitPrices[[#This Row],[2021/22 Exit Revenue Recovery Price]]+ExitPrices[[#This Row],[2021/22 Exit Firm Price]]</f>
        <v>2.5793797620956148E-2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2.5793797620956151E-2</v>
      </c>
      <c r="P216" s="9">
        <v>2.3214417858860536E-2</v>
      </c>
      <c r="Q216" s="9">
        <v>0</v>
      </c>
      <c r="R216" s="9">
        <f>ExitPrices[[#This Row],[2021/22 Exit Revenue Recovery Price]]+ExitPrices[[#This Row],[2021/22 Exit Firm Price]]</f>
        <v>2.5793797620956151E-2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2.5793797620956151E-2</v>
      </c>
      <c r="P217" s="9">
        <v>2.3214417858860536E-2</v>
      </c>
      <c r="Q217" s="9">
        <v>0</v>
      </c>
      <c r="R217" s="9">
        <f>ExitPrices[[#This Row],[2021/22 Exit Revenue Recovery Price]]+ExitPrices[[#This Row],[2021/22 Exit Firm Price]]</f>
        <v>2.5793797620956151E-2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1.6395875425189853E-2</v>
      </c>
      <c r="P218" s="9">
        <v>1.4756287882670867E-2</v>
      </c>
      <c r="Q218" s="9">
        <v>0</v>
      </c>
      <c r="R218" s="9">
        <f>ExitPrices[[#This Row],[2021/22 Exit Revenue Recovery Price]]+ExitPrices[[#This Row],[2021/22 Exit Firm Price]]</f>
        <v>1.6395875425189853E-2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1.9442970617733452E-2</v>
      </c>
      <c r="P219" s="9">
        <v>1.7498673555960107E-2</v>
      </c>
      <c r="Q219" s="9">
        <v>0</v>
      </c>
      <c r="R219" s="9">
        <f>ExitPrices[[#This Row],[2021/22 Exit Revenue Recovery Price]]+ExitPrices[[#This Row],[2021/22 Exit Firm Price]]</f>
        <v>1.9442970617733452E-2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2.1027551252436615E-2</v>
      </c>
      <c r="P220" s="9">
        <v>1.8924796127192955E-2</v>
      </c>
      <c r="Q220" s="9">
        <v>0</v>
      </c>
      <c r="R220" s="9">
        <f>ExitPrices[[#This Row],[2021/22 Exit Revenue Recovery Price]]+ExitPrices[[#This Row],[2021/22 Exit Firm Price]]</f>
        <v>2.1027551252436615E-2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1.6107309532848071E-2</v>
      </c>
      <c r="P221" s="9">
        <v>1.4496578579563263E-2</v>
      </c>
      <c r="Q221" s="9">
        <v>0</v>
      </c>
      <c r="R221" s="9">
        <f>ExitPrices[[#This Row],[2021/22 Exit Revenue Recovery Price]]+ExitPrices[[#This Row],[2021/22 Exit Firm Price]]</f>
        <v>1.6107309532848071E-2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24382252.122334745</v>
      </c>
      <c r="H5" s="6" t="s">
        <v>54</v>
      </c>
      <c r="I5" s="8">
        <v>39875804.109302476</v>
      </c>
      <c r="J5" s="8">
        <v>38586521.797657236</v>
      </c>
      <c r="K5" s="8">
        <v>42991062.998833157</v>
      </c>
      <c r="L5" s="8">
        <v>24382252.122320872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14537410.351444449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14537410.351430653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-4.6756489957393652E-7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779186.95243328554</v>
      </c>
      <c r="H8" s="6" t="s">
        <v>58</v>
      </c>
      <c r="I8" s="8">
        <v>0</v>
      </c>
      <c r="J8" s="8">
        <v>0</v>
      </c>
      <c r="K8" s="8">
        <v>0</v>
      </c>
      <c r="L8" s="8">
        <v>779186.95243328554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2741129.1785305659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2741129.1785297208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43806020.746889286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43806020.746859737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-2.2964722443550247E-8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-6.6784839158932842E-6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261779970.22527975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261779970.22524071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21788377.681045797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21788377.6810381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7671513.3195421742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7671513.3195393588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6339.524660960933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6339.524660959225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tabSelected="1" topLeftCell="B1" workbookViewId="0">
      <selection activeCell="H3" sqref="H3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32937527.40695326</v>
      </c>
      <c r="H3" s="4">
        <v>38586521.797657236</v>
      </c>
      <c r="I3" s="4">
        <v>5251431.40995734</v>
      </c>
      <c r="J3" s="4">
        <v>37739631.588875815</v>
      </c>
      <c r="K3" s="4">
        <v>42991062.998833157</v>
      </c>
      <c r="L3" s="4">
        <v>24382252.122334745</v>
      </c>
      <c r="M3" s="4">
        <v>-1.3871521263920958E-5</v>
      </c>
      <c r="N3" s="4">
        <v>24382252.122320872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14537410.351444449</v>
      </c>
      <c r="M4" s="4">
        <v>-1.3796685157169359E-5</v>
      </c>
      <c r="N4" s="4">
        <v>14537410.351430653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2741129.1785305659</v>
      </c>
      <c r="M5" s="4">
        <v>-8.4540797135857043E-7</v>
      </c>
      <c r="N5" s="4">
        <v>2741129.1785297208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-4.6756489957393652E-7</v>
      </c>
      <c r="N6" s="4">
        <v>-4.6756489957393652E-7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779186.95243328554</v>
      </c>
      <c r="M7" s="4">
        <v>0</v>
      </c>
      <c r="N7" s="4">
        <v>779186.95243328554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43806020.746889286</v>
      </c>
      <c r="M12" s="4">
        <v>-2.9548503877639356E-5</v>
      </c>
      <c r="N12" s="4">
        <v>43806020.746859737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-2.2964722443550247E-8</v>
      </c>
      <c r="N20" s="4">
        <v>-2.2964722443550247E-8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-6.6784839158932842E-6</v>
      </c>
      <c r="N21" s="4">
        <v>-6.6784839158932842E-6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261779970.22527975</v>
      </c>
      <c r="M24" s="4">
        <v>-3.9043402030281887E-5</v>
      </c>
      <c r="N24" s="4">
        <v>261779970.22524071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21788377.681045797</v>
      </c>
      <c r="M25" s="4">
        <v>-7.6949463184676396E-6</v>
      </c>
      <c r="N25" s="4">
        <v>21788377.6810381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7671513.3195421742</v>
      </c>
      <c r="M26" s="4">
        <v>-2.8156358936516159E-6</v>
      </c>
      <c r="N26" s="4">
        <v>7671513.3195393588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6339.524660960933</v>
      </c>
      <c r="M27" s="4">
        <v>-1.708258047560389E-9</v>
      </c>
      <c r="N27" s="4">
        <v>6339.524660959225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1778337.9692851908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1778337.9692848271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2234932.2132777655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2234932.213276729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5130869.9434540411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5130869.9434532374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5421425.3726563063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5421425.3726557093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554563.49899658642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554563.49899650866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4344469.9252086245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4344469.9252071073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249982.76817634352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249982.76817627993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599929.23812651064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599929.23812637245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1144306.6225581677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1144306.6225581663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4419423.4637266956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4419423.4637259683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2197406.6863450678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2197406.6863448061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176033.44640400921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176033.44640397085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20036.551027566129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20036.551027554189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791896.60140607355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791896.60140558518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16269641.027060272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16269641.027050577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63899.840736888116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63899.840736868406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1185928.6054596249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1185928.6054594095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428.67569333762697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428.67569333741562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446724.99553861743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446724.99553861743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1533952.0451282836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1533952.0451279809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1086846.2077525952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1086846.2077518054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3013030.5891242325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3013030.5891231336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64536.937810707524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64536.937810659561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728447.46832884452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728447.4683285763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1203944.2006412586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1203944.2006405646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9690938.8621972017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9690938.8621951677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3580539.4959488655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3580539.4959484325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16539.616825576915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16539.616825564157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712323.35256100004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712323.35256045056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7312260.6193199614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7312260.6193183092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5785248.9354000222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5785248.9353993544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153953.85413804764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153953.8541380105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4256671.6577720381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4256671.6577712297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818674.69514138869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818674.69514104153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1642244.9344039776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1642244.9344039741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1562224.2907005288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1562224.2906997104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607876.06993199757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607876.06993186451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3415.190006764783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3415.1900067625488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290214.70267996058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290214.70267989347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2020729.1295882412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2020729.129587075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2529.5313509062062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2529.5313509053153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688870.80779447814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688870.80779438198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586498.02515661565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586498.02515654278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192340.26650124264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192340.26650120446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10178.829138678146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10178.82913867714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2070571.6800019445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2070571.6800012772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246550.49597393966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246550.49597381052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3230440.1565259225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3230440.1565243471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9312186.0614075232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9312186.0614061467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4576445.5914057018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4576445.5914040264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5026039.4577956637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5026039.4577950044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4212631.9663804546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4212631.9663798716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712441.50457663904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712441.50457608257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2471388.4894491024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2471388.489448912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1342859.3422994316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1342859.3422992683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3385977.1950448821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3385977.1950440048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632291.87003031699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632291.87002999347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448960.93300507922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448960.93300498661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13258857.165592743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13258857.16559007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6940968.7681038622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6940968.768103471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21.635235886873968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21.635235886861345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1848712.0534611985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1848712.0534608485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895377.46597359062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895377.46597321681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1069428.9960897635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1069428.9960897635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7488050.7581967749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7488050.7581952782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9730749.0357118193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9730749.035709504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77598.400971259223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77598.400971199022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733280.80572056456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733280.80572034523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2785250.6190299047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2785250.619028612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1588486.5458185188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1588486.5458181426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114120.01276207231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114120.01276204188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7716339.018518663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7716339.018517117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75684.88160049179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75684.88160049179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159496.75581844139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159496.75581844139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138508.00498358562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138508.00498358562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1362503.7766564228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1362503.7766564228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41048.677854457812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41048.677854434573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1383589.3763138526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1383589.3763134964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4462977.947360862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4462977.9473604234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528107.06129385415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528107.06129385415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16570.591357898411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16570.591357896676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117394.92542100046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117394.92542097686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3156685.2496345257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3156685.2496340689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796835.80642436061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796835.80642433418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1037796.5720144066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1037796.5720143421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95630.17652765075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95630.176527621879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1645530.4204435349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1645530.4204431667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246741.29603735346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246741.29603730916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49211.163318375737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49211.163318366322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2431850.6826358852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2431850.6826350554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10270.457858144586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10270.457858142972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193444.41541530925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193444.41541530515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1183996.3488719834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1183996.3488718399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211890.13684187579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211890.13684186348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453204.13333074166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453204.13333063293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2102799.9365793923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2102799.9365790742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1010289.8124762565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1010289.8124757744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6837876.4844479077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6837876.4844457526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5179096.606742763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5179096.6067423858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4001078.7040576371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4001078.7040569303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54306.718768626037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54306.718768616323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3978915.3637807919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3978915.3637802899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2896986.5840421645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2896986.5840409193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495576.75516349945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495576.75516342156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5662637.4167437814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5662637.4167428706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1202263.040442701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1202263.0404421443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163958.71210516436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163958.71210513506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2363105.4487989261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2363105.4487983841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2204004.923987601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2204004.9239865695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1396686.0065825486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1396686.0065822857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6560613.866624427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6560613.8666203422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22064.368707309844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22064.368707306548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7197216.6713840058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7197216.6713817604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4143157.4306917535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4143157.4306914485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2479908.9441215182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2479908.9441209473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8723674.1644704752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8723674.1644673273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20370.480127511844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20370.480127498067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1319765.2004242425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1319765.2004239899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8939827.6613077056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8939827.6613057591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13081590.232012084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13081590.232009521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10463.884725616925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10463.884725609363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463087.46748532297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463087.46748520085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406117.06582201552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406117.06582178705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266959.24083904165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266959.24083901721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2137489.3041721066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2137489.3041718183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276013.68362926581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276013.68362921168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2147359.865452677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2147359.8654509052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359326.49963323894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359326.49963317136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898886.68860675383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898886.68860649981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1350533.5806445454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1350533.5806440979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183674.12446821251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183674.12446816725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4643670.8736604787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4643670.8736591041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573355.86427826132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573355.86427797168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1.8347980738681038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1.8347980738668415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234675.06911304069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234675.06911285408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430126.37843173754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430126.37843131815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3013705.7566559901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3013705.7566559035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7279067.1898619272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7279067.189860899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21857.275397264326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21857.275397251724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5044391.1862025121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5044391.1862018062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726950.3694422096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726950.36944188736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411866.39194043214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411866.39194020472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847594.35645464004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847594.3564541993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4386779.3480577292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4386779.3480577283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13427.474628348671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13427.474628341741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140682.76524855124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140682.76524855068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130418.561255076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130418.56125504135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796026.63173224428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796026.63173215801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85850.212259649721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85850.212259631851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716613.97846663708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716613.97846625187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1573314.7718818299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1573314.77188087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698693.03261462995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698693.03261408105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1348220.0617088838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1348220.0617082242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2806231.4008343322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2806231.4008324658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50359.384064396138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50359.384064396138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290324.68987381534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290324.68987376336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732448.23543692054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732448.23543692054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65926.284637737481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65926.284637720237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833782.06293747691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833782.06293688028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18807762.486738332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18807762.486736562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323342.87145679555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323342.87145656219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194471.86175337184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194471.86175323129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5133641.2516312776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5133641.2516294373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2388815.7088819034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2388815.7088800101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384077.86037711037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384077.86037679797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401391.0478347239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401391.04783464648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947252.28198093548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947252.28198053478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35374.657542839159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35374.657542832334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3308827.3444070844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3308827.3444065186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3976000.423451093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3976000.4234501407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29239.641520863177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29239.641520854948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7241144.2933108816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7241144.2933083195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1690082.5013692426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1690082.5013679396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641004.8349409767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641004.83494078182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752569.59431384283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752569.59431383375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34345.856358331519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34345.856358313853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1440343.8703699382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1440343.870369178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1059490.5650323757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1059490.5650322069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8156779.703789915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8156779.7037880188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494443.53006529709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494443.53006529564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8489834.2823422365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8489834.2823416255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6506814.0859956695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6506814.0859955931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1236029.0972278405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1236029.097226935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5581475.2102007223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5581475.2102001123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138.11168263839363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138.11168263829327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423999000.00009972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1778337.9692851908</v>
      </c>
      <c r="M2" s="15">
        <v>-3.6366351107534061E-7</v>
      </c>
      <c r="N2" s="15">
        <v>1778337.9692848271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2234932.2132777655</v>
      </c>
      <c r="M3" s="15">
        <v>-1.0367222666831319E-6</v>
      </c>
      <c r="N3" s="15">
        <v>2234932.213276729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5130869.9434540411</v>
      </c>
      <c r="M4" s="15">
        <v>-8.0368004769239625E-7</v>
      </c>
      <c r="N4" s="15">
        <v>5130869.9434532374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5421425.3726563063</v>
      </c>
      <c r="M5" s="15">
        <v>-5.9694242362724261E-7</v>
      </c>
      <c r="N5" s="15">
        <v>5421425.3726557093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554563.49899658642</v>
      </c>
      <c r="M7" s="15">
        <v>-7.77294080676399E-8</v>
      </c>
      <c r="N7" s="15">
        <v>554563.49899650866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4344469.9252086245</v>
      </c>
      <c r="M8" s="15">
        <v>-1.5174920316080132E-6</v>
      </c>
      <c r="N8" s="15">
        <v>4344469.9252071073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249982.76817634352</v>
      </c>
      <c r="M9" s="15">
        <v>-6.3599496767120417E-8</v>
      </c>
      <c r="N9" s="15">
        <v>249982.76817627993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599929.23812651064</v>
      </c>
      <c r="M10" s="15">
        <v>-1.3816743627697336E-7</v>
      </c>
      <c r="N10" s="15">
        <v>599929.23812637245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1144306.6225581677</v>
      </c>
      <c r="M11" s="15">
        <v>-1.3513624385525238E-9</v>
      </c>
      <c r="N11" s="15">
        <v>1144306.6225581663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4419423.4637266956</v>
      </c>
      <c r="M12" s="15">
        <v>-7.2774307262475689E-7</v>
      </c>
      <c r="N12" s="15">
        <v>4419423.4637259683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2197406.6863450678</v>
      </c>
      <c r="M14" s="15">
        <v>-2.6176767778895776E-7</v>
      </c>
      <c r="N14" s="15">
        <v>2197406.6863448061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176033.44640400921</v>
      </c>
      <c r="M15" s="15">
        <v>-3.8368278738200356E-8</v>
      </c>
      <c r="N15" s="15">
        <v>176033.44640397085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20036.551027566129</v>
      </c>
      <c r="M17" s="15">
        <v>-1.1940257785121415E-8</v>
      </c>
      <c r="N17" s="15">
        <v>20036.551027554189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791896.60140607355</v>
      </c>
      <c r="M18" s="15">
        <v>-4.884129926106636E-7</v>
      </c>
      <c r="N18" s="15">
        <v>791896.60140558518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16269641.027060272</v>
      </c>
      <c r="M19" s="15">
        <v>-9.6954664336801618E-6</v>
      </c>
      <c r="N19" s="15">
        <v>16269641.027050577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63899.840736888116</v>
      </c>
      <c r="M20" s="15">
        <v>-1.9707270010247642E-8</v>
      </c>
      <c r="N20" s="15">
        <v>63899.840736868406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1185928.6054596249</v>
      </c>
      <c r="M21" s="15">
        <v>-2.1532234173295026E-7</v>
      </c>
      <c r="N21" s="15">
        <v>1185928.6054594095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428.67569333762697</v>
      </c>
      <c r="M22" s="15">
        <v>-2.1132001140933442E-10</v>
      </c>
      <c r="N22" s="15">
        <v>428.67569333741562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446724.99553861743</v>
      </c>
      <c r="M26" s="15">
        <v>0</v>
      </c>
      <c r="N26" s="15">
        <v>446724.99553861743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1533952.0451282836</v>
      </c>
      <c r="M27" s="15">
        <v>-3.0272765634450538E-7</v>
      </c>
      <c r="N27" s="15">
        <v>1533952.0451279809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1086846.2077525952</v>
      </c>
      <c r="M28" s="15">
        <v>-7.897506253059271E-7</v>
      </c>
      <c r="N28" s="15">
        <v>1086846.2077518054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3013030.5891242325</v>
      </c>
      <c r="M29" s="15">
        <v>-1.0990873718137141E-6</v>
      </c>
      <c r="N29" s="15">
        <v>3013030.5891231336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64536.937810707524</v>
      </c>
      <c r="M30" s="15">
        <v>-4.7959796137774391E-8</v>
      </c>
      <c r="N30" s="15">
        <v>64536.937810659561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728447.46832884452</v>
      </c>
      <c r="M31" s="15">
        <v>-2.6825636351563108E-7</v>
      </c>
      <c r="N31" s="15">
        <v>728447.4683285763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1203944.2006412586</v>
      </c>
      <c r="M32" s="15">
        <v>-6.940780906136095E-7</v>
      </c>
      <c r="N32" s="15">
        <v>1203944.2006405646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9690938.8621972017</v>
      </c>
      <c r="M33" s="15">
        <v>-2.0331766089125968E-6</v>
      </c>
      <c r="N33" s="15">
        <v>9690938.8621951677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3580539.4959488655</v>
      </c>
      <c r="M34" s="15">
        <v>-4.3296099821461607E-7</v>
      </c>
      <c r="N34" s="15">
        <v>3580539.4959484325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16539.616825576915</v>
      </c>
      <c r="M35" s="15">
        <v>-1.2758111161938783E-8</v>
      </c>
      <c r="N35" s="15">
        <v>16539.616825564157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712323.35256100004</v>
      </c>
      <c r="M36" s="15">
        <v>-5.4946257891323067E-7</v>
      </c>
      <c r="N36" s="15">
        <v>712323.35256045056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7312260.6193199614</v>
      </c>
      <c r="M37" s="15">
        <v>-1.6524707322289534E-6</v>
      </c>
      <c r="N37" s="15">
        <v>7312260.6193183092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5785248.9354000222</v>
      </c>
      <c r="M38" s="15">
        <v>-6.6771506078164664E-7</v>
      </c>
      <c r="N38" s="15">
        <v>5785248.9353993544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153953.85413804764</v>
      </c>
      <c r="M40" s="15">
        <v>-3.7142622672026215E-8</v>
      </c>
      <c r="N40" s="15">
        <v>153953.8541380105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4256671.6577720381</v>
      </c>
      <c r="M41" s="15">
        <v>-8.0861463505559259E-7</v>
      </c>
      <c r="N41" s="15">
        <v>4256671.6577712297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818674.69514138869</v>
      </c>
      <c r="M42" s="15">
        <v>-3.4718749319653995E-7</v>
      </c>
      <c r="N42" s="15">
        <v>818674.69514104153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1642244.9344039776</v>
      </c>
      <c r="M43" s="15">
        <v>-3.5304201691047983E-9</v>
      </c>
      <c r="N43" s="15">
        <v>1642244.9344039741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1562224.2907005288</v>
      </c>
      <c r="M44" s="15">
        <v>-8.1833544394601816E-7</v>
      </c>
      <c r="N44" s="15">
        <v>1562224.2906997104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607876.06993199757</v>
      </c>
      <c r="M45" s="15">
        <v>-1.330842684756474E-7</v>
      </c>
      <c r="N45" s="15">
        <v>607876.06993186451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3415.190006764783</v>
      </c>
      <c r="M46" s="15">
        <v>-2.2340842496522321E-9</v>
      </c>
      <c r="N46" s="15">
        <v>3415.1900067625488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290214.70267996058</v>
      </c>
      <c r="M48" s="15">
        <v>-6.709878699906062E-8</v>
      </c>
      <c r="N48" s="15">
        <v>290214.70267989347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2020729.1295882412</v>
      </c>
      <c r="M49" s="15">
        <v>-1.1661735982744621E-6</v>
      </c>
      <c r="N49" s="15">
        <v>2020729.129587075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2529.5313509062062</v>
      </c>
      <c r="M51" s="15">
        <v>-8.9099030616978689E-10</v>
      </c>
      <c r="N51" s="15">
        <v>2529.5313509053153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688870.80779447814</v>
      </c>
      <c r="M52" s="15">
        <v>-9.6126721232968383E-8</v>
      </c>
      <c r="N52" s="15">
        <v>688870.80779438198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586498.02515661565</v>
      </c>
      <c r="M54" s="15">
        <v>-7.2933807163560326E-8</v>
      </c>
      <c r="N54" s="15">
        <v>586498.02515654278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192340.26650124264</v>
      </c>
      <c r="M55" s="15">
        <v>-3.8187444857469252E-8</v>
      </c>
      <c r="N55" s="15">
        <v>192340.26650120446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10178.829138678146</v>
      </c>
      <c r="M56" s="15">
        <v>-1.0053606349253765E-9</v>
      </c>
      <c r="N56" s="15">
        <v>10178.82913867714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2070571.6800019445</v>
      </c>
      <c r="M58" s="15">
        <v>-6.6735768506342687E-7</v>
      </c>
      <c r="N58" s="15">
        <v>2070571.6800012772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246550.49597393966</v>
      </c>
      <c r="M61" s="15">
        <v>-1.291409537466157E-7</v>
      </c>
      <c r="N61" s="15">
        <v>246550.49597381052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3230440.1565259225</v>
      </c>
      <c r="M62" s="15">
        <v>-1.5750996845247476E-6</v>
      </c>
      <c r="N62" s="15">
        <v>3230440.1565243471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9312186.0614075232</v>
      </c>
      <c r="M63" s="15">
        <v>-1.3756766110480608E-6</v>
      </c>
      <c r="N63" s="15">
        <v>9312186.0614061467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4576445.5914057018</v>
      </c>
      <c r="M65" s="15">
        <v>-1.6757259061726906E-6</v>
      </c>
      <c r="N65" s="15">
        <v>4576445.5914040264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5026039.4577956637</v>
      </c>
      <c r="M66" s="15">
        <v>-6.5965801195954344E-7</v>
      </c>
      <c r="N66" s="15">
        <v>5026039.4577950044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4212631.9663804546</v>
      </c>
      <c r="M67" s="15">
        <v>-5.8288585577154325E-7</v>
      </c>
      <c r="N67" s="15">
        <v>4212631.9663798716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712441.50457663904</v>
      </c>
      <c r="M70" s="15">
        <v>-5.5643418262296636E-7</v>
      </c>
      <c r="N70" s="15">
        <v>712441.50457608257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2471388.4894491024</v>
      </c>
      <c r="M71" s="15">
        <v>-1.9061128147404937E-7</v>
      </c>
      <c r="N71" s="15">
        <v>2471388.489448912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1342859.3422994316</v>
      </c>
      <c r="M72" s="15">
        <v>-1.6316631590625254E-7</v>
      </c>
      <c r="N72" s="15">
        <v>1342859.3422992683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3385977.1950448821</v>
      </c>
      <c r="M73" s="15">
        <v>-8.7750782434508289E-7</v>
      </c>
      <c r="N73" s="15">
        <v>3385977.1950440048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632291.87003031699</v>
      </c>
      <c r="M75" s="15">
        <v>-3.2349923946597956E-7</v>
      </c>
      <c r="N75" s="15">
        <v>632291.87002999347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448960.93300507922</v>
      </c>
      <c r="M76" s="15">
        <v>-9.2627367882745214E-8</v>
      </c>
      <c r="N76" s="15">
        <v>448960.93300498661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13258857.165592743</v>
      </c>
      <c r="M77" s="15">
        <v>-2.6722369791148958E-6</v>
      </c>
      <c r="N77" s="15">
        <v>13258857.16559007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6940968.7681038622</v>
      </c>
      <c r="M78" s="15">
        <v>-3.9125130069385934E-7</v>
      </c>
      <c r="N78" s="15">
        <v>6940968.768103471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21.635235886873968</v>
      </c>
      <c r="M79" s="15">
        <v>-1.262365659553969E-11</v>
      </c>
      <c r="N79" s="15">
        <v>21.635235886861345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1848712.0534611985</v>
      </c>
      <c r="M80" s="15">
        <v>-3.4992485738734323E-7</v>
      </c>
      <c r="N80" s="15">
        <v>1848712.0534608485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895377.46597359062</v>
      </c>
      <c r="M81" s="15">
        <v>-3.738382540332851E-7</v>
      </c>
      <c r="N81" s="15">
        <v>895377.46597321681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1069428.9960897635</v>
      </c>
      <c r="M82" s="15">
        <v>0</v>
      </c>
      <c r="N82" s="15">
        <v>1069428.9960897635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7488050.7581967749</v>
      </c>
      <c r="M83" s="15">
        <v>-1.4969454651653547E-6</v>
      </c>
      <c r="N83" s="15">
        <v>7488050.7581952782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9730749.0357118193</v>
      </c>
      <c r="M84" s="15">
        <v>-2.3151321645657078E-6</v>
      </c>
      <c r="N84" s="15">
        <v>9730749.035709504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77598.400971259223</v>
      </c>
      <c r="M86" s="15">
        <v>-6.0195073314495701E-8</v>
      </c>
      <c r="N86" s="15">
        <v>77598.400971199022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733280.80572056456</v>
      </c>
      <c r="M87" s="15">
        <v>-2.1934613227277853E-7</v>
      </c>
      <c r="N87" s="15">
        <v>733280.80572034523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2785250.6190299047</v>
      </c>
      <c r="M89" s="15">
        <v>-1.2926020690574245E-6</v>
      </c>
      <c r="N89" s="15">
        <v>2785250.619028612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1588486.5458185188</v>
      </c>
      <c r="M90" s="15">
        <v>-3.7637040806247119E-7</v>
      </c>
      <c r="N90" s="15">
        <v>1588486.5458181426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114120.01276207231</v>
      </c>
      <c r="M91" s="15">
        <v>-3.0432707363516029E-8</v>
      </c>
      <c r="N91" s="15">
        <v>114120.01276204188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7716339.018518663</v>
      </c>
      <c r="M92" s="15">
        <v>-1.5464105566102075E-6</v>
      </c>
      <c r="N92" s="15">
        <v>7716339.018517117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75684.88160049179</v>
      </c>
      <c r="M94" s="15">
        <v>0</v>
      </c>
      <c r="N94" s="15">
        <v>75684.88160049179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159496.75581844139</v>
      </c>
      <c r="M96" s="15">
        <v>0</v>
      </c>
      <c r="N96" s="15">
        <v>159496.75581844139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138508.00498358562</v>
      </c>
      <c r="M97" s="15">
        <v>0</v>
      </c>
      <c r="N97" s="15">
        <v>138508.00498358562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1362503.7766564228</v>
      </c>
      <c r="M98" s="15">
        <v>0</v>
      </c>
      <c r="N98" s="15">
        <v>1362503.7766564228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41048.677854457812</v>
      </c>
      <c r="M99" s="15">
        <v>-2.3242815383930226E-8</v>
      </c>
      <c r="N99" s="15">
        <v>41048.677854434573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1383589.3763138526</v>
      </c>
      <c r="M100" s="15">
        <v>-3.5629967773152484E-7</v>
      </c>
      <c r="N100" s="15">
        <v>1383589.3763134964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4462977.947360862</v>
      </c>
      <c r="M101" s="15">
        <v>-4.3893843847282669E-7</v>
      </c>
      <c r="N101" s="15">
        <v>4462977.9473604234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528107.06129385415</v>
      </c>
      <c r="M102" s="15">
        <v>0</v>
      </c>
      <c r="N102" s="15">
        <v>528107.06129385415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16570.591357898411</v>
      </c>
      <c r="M103" s="15">
        <v>-1.7365859432220126E-9</v>
      </c>
      <c r="N103" s="15">
        <v>16570.591357896676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117394.92542100046</v>
      </c>
      <c r="M104" s="15">
        <v>-2.361045413496213E-8</v>
      </c>
      <c r="N104" s="15">
        <v>117394.92542097686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3156685.2496345257</v>
      </c>
      <c r="M105" s="15">
        <v>-4.5701238405080382E-7</v>
      </c>
      <c r="N105" s="15">
        <v>3156685.2496340689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796835.80642436061</v>
      </c>
      <c r="M106" s="15">
        <v>-2.6438733900566416E-8</v>
      </c>
      <c r="N106" s="15">
        <v>796835.80642433418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1037796.5720144066</v>
      </c>
      <c r="M107" s="15">
        <v>-6.44879497183145E-8</v>
      </c>
      <c r="N107" s="15">
        <v>1037796.5720143421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95630.17652765075</v>
      </c>
      <c r="M108" s="15">
        <v>-2.8875831795588119E-8</v>
      </c>
      <c r="N108" s="15">
        <v>95630.176527621879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1645530.4204435349</v>
      </c>
      <c r="M109" s="15">
        <v>-3.6819583299746356E-7</v>
      </c>
      <c r="N109" s="15">
        <v>1645530.4204431667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246741.29603735346</v>
      </c>
      <c r="M110" s="15">
        <v>-4.4282045272543039E-8</v>
      </c>
      <c r="N110" s="15">
        <v>246741.29603730916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49211.163318375737</v>
      </c>
      <c r="M111" s="15">
        <v>-9.4170584654236764E-9</v>
      </c>
      <c r="N111" s="15">
        <v>49211.163318366322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2431850.6826358852</v>
      </c>
      <c r="M112" s="15">
        <v>-8.2958818405893876E-7</v>
      </c>
      <c r="N112" s="15">
        <v>2431850.6826350554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10270.457858144586</v>
      </c>
      <c r="M113" s="15">
        <v>-1.6126216354538133E-9</v>
      </c>
      <c r="N113" s="15">
        <v>10270.457858142972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193444.41541530925</v>
      </c>
      <c r="M115" s="15">
        <v>-4.1052257485261025E-9</v>
      </c>
      <c r="N115" s="15">
        <v>193444.41541530515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1183996.3488719834</v>
      </c>
      <c r="M116" s="15">
        <v>-1.434216798724821E-7</v>
      </c>
      <c r="N116" s="15">
        <v>1183996.3488718399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211890.13684187579</v>
      </c>
      <c r="M117" s="15">
        <v>-1.2309453782876706E-8</v>
      </c>
      <c r="N117" s="15">
        <v>211890.13684186348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453204.13333074166</v>
      </c>
      <c r="M118" s="15">
        <v>-1.0875081965648894E-7</v>
      </c>
      <c r="N118" s="15">
        <v>453204.13333063293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2102799.9365793923</v>
      </c>
      <c r="M119" s="15">
        <v>-3.1798359781334699E-7</v>
      </c>
      <c r="N119" s="15">
        <v>2102799.9365790742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1010289.8124762565</v>
      </c>
      <c r="M120" s="15">
        <v>-4.8210153544839771E-7</v>
      </c>
      <c r="N120" s="15">
        <v>1010289.8124757744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6837876.4844479077</v>
      </c>
      <c r="M121" s="15">
        <v>-2.1547016475168405E-6</v>
      </c>
      <c r="N121" s="15">
        <v>6837876.4844457526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5179096.606742763</v>
      </c>
      <c r="M122" s="15">
        <v>-3.7743737214158285E-7</v>
      </c>
      <c r="N122" s="15">
        <v>5179096.6067423858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4001078.7040576371</v>
      </c>
      <c r="M123" s="15">
        <v>-7.0686584212123469E-7</v>
      </c>
      <c r="N123" s="15">
        <v>4001078.7040569303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54306.718768626037</v>
      </c>
      <c r="M124" s="15">
        <v>-9.7098010618742414E-9</v>
      </c>
      <c r="N124" s="15">
        <v>54306.718768616323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3978915.3637807919</v>
      </c>
      <c r="M125" s="15">
        <v>-5.0198841484468669E-7</v>
      </c>
      <c r="N125" s="15">
        <v>3978915.3637802899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2896986.5840421645</v>
      </c>
      <c r="M126" s="15">
        <v>-1.2450038018208896E-6</v>
      </c>
      <c r="N126" s="15">
        <v>2896986.5840409193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495576.75516349945</v>
      </c>
      <c r="M127" s="15">
        <v>-7.7858548074612284E-8</v>
      </c>
      <c r="N127" s="15">
        <v>495576.75516342156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5662637.4167437814</v>
      </c>
      <c r="M128" s="15">
        <v>-9.1112125134269403E-7</v>
      </c>
      <c r="N128" s="15">
        <v>5662637.4167428706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1202263.040442701</v>
      </c>
      <c r="M129" s="15">
        <v>-5.5666433713001619E-7</v>
      </c>
      <c r="N129" s="15">
        <v>1202263.0404421443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163958.71210516436</v>
      </c>
      <c r="M130" s="15">
        <v>-2.9306765560790051E-8</v>
      </c>
      <c r="N130" s="15">
        <v>163958.71210513506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2363105.4487989261</v>
      </c>
      <c r="M131" s="15">
        <v>-5.4213442002295395E-7</v>
      </c>
      <c r="N131" s="15">
        <v>2363105.4487983841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2204004.923987601</v>
      </c>
      <c r="M132" s="15">
        <v>-1.0315899928576494E-6</v>
      </c>
      <c r="N132" s="15">
        <v>2204004.9239865695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1396686.0065825486</v>
      </c>
      <c r="M133" s="15">
        <v>-2.62760528380197E-7</v>
      </c>
      <c r="N133" s="15">
        <v>1396686.0065822857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6560613.866624427</v>
      </c>
      <c r="M134" s="15">
        <v>-4.0848022238653691E-6</v>
      </c>
      <c r="N134" s="15">
        <v>6560613.8666203422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22064.368707309844</v>
      </c>
      <c r="M135" s="15">
        <v>-3.2968572747741227E-9</v>
      </c>
      <c r="N135" s="15">
        <v>22064.368707306548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7197216.6713840058</v>
      </c>
      <c r="M136" s="15">
        <v>-2.2451302900120574E-6</v>
      </c>
      <c r="N136" s="15">
        <v>7197216.6713817604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4143157.4306917535</v>
      </c>
      <c r="M137" s="15">
        <v>-3.0488907882679369E-7</v>
      </c>
      <c r="N137" s="15">
        <v>4143157.4306914485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2479908.9441215182</v>
      </c>
      <c r="M139" s="15">
        <v>-5.7077531294564243E-7</v>
      </c>
      <c r="N139" s="15">
        <v>2479908.9441209473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8723674.1644704752</v>
      </c>
      <c r="M140" s="15">
        <v>-3.1471314922817077E-6</v>
      </c>
      <c r="N140" s="15">
        <v>8723674.1644673273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20370.480127511844</v>
      </c>
      <c r="M141" s="15">
        <v>-1.3778784292314549E-8</v>
      </c>
      <c r="N141" s="15">
        <v>20370.480127498067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1319765.2004242425</v>
      </c>
      <c r="M142" s="15">
        <v>-2.5250595341794222E-7</v>
      </c>
      <c r="N142" s="15">
        <v>1319765.2004239899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8939827.6613077056</v>
      </c>
      <c r="M143" s="15">
        <v>-1.9459482779665112E-6</v>
      </c>
      <c r="N143" s="15">
        <v>8939827.6613057591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13081590.232012084</v>
      </c>
      <c r="M144" s="15">
        <v>-2.5635552487309545E-6</v>
      </c>
      <c r="N144" s="15">
        <v>13081590.232009521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10463.884725616925</v>
      </c>
      <c r="M145" s="15">
        <v>-7.5619868813959264E-9</v>
      </c>
      <c r="N145" s="15">
        <v>10463.884725609363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463087.46748532297</v>
      </c>
      <c r="M146" s="15">
        <v>-1.2214069433640809E-7</v>
      </c>
      <c r="N146" s="15">
        <v>463087.46748520085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406117.06582201552</v>
      </c>
      <c r="M147" s="15">
        <v>-2.2846240687250028E-7</v>
      </c>
      <c r="N147" s="15">
        <v>406117.06582178705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266959.24083904165</v>
      </c>
      <c r="M148" s="15">
        <v>-2.4463636589628277E-8</v>
      </c>
      <c r="N148" s="15">
        <v>266959.24083901721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2137489.3041721066</v>
      </c>
      <c r="M149" s="15">
        <v>-2.8844285277755865E-7</v>
      </c>
      <c r="N149" s="15">
        <v>2137489.3041718183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276013.68362926581</v>
      </c>
      <c r="M150" s="15">
        <v>-5.413549092281793E-8</v>
      </c>
      <c r="N150" s="15">
        <v>276013.68362921168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2147359.865452677</v>
      </c>
      <c r="M153" s="15">
        <v>-1.7720063582956794E-6</v>
      </c>
      <c r="N153" s="15">
        <v>2147359.8654509052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359326.49963323894</v>
      </c>
      <c r="M154" s="15">
        <v>-6.7589910358910084E-8</v>
      </c>
      <c r="N154" s="15">
        <v>359326.49963317136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898886.68860675383</v>
      </c>
      <c r="M155" s="15">
        <v>-2.5404812242593628E-7</v>
      </c>
      <c r="N155" s="15">
        <v>898886.68860649981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1350533.5806445454</v>
      </c>
      <c r="M156" s="15">
        <v>-4.4749208932174176E-7</v>
      </c>
      <c r="N156" s="15">
        <v>1350533.5806440979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183674.12446821251</v>
      </c>
      <c r="M157" s="15">
        <v>-4.5265794207376863E-8</v>
      </c>
      <c r="N157" s="15">
        <v>183674.12446816725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4643670.8736604787</v>
      </c>
      <c r="M158" s="15">
        <v>-1.3748731153057547E-6</v>
      </c>
      <c r="N158" s="15">
        <v>4643670.8736591041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573355.86427826132</v>
      </c>
      <c r="M159" s="15">
        <v>-2.8963515714300732E-7</v>
      </c>
      <c r="N159" s="15">
        <v>573355.86427797168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1.8347980738681038</v>
      </c>
      <c r="M160" s="15">
        <v>-1.2623656595539691E-12</v>
      </c>
      <c r="N160" s="15">
        <v>1.8347980738668415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234675.06911304069</v>
      </c>
      <c r="M161" s="15">
        <v>-1.8660719646216679E-7</v>
      </c>
      <c r="N161" s="15">
        <v>234675.06911285408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430126.37843173754</v>
      </c>
      <c r="M163" s="15">
        <v>-4.193893050087514E-7</v>
      </c>
      <c r="N163" s="15">
        <v>430126.37843131815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3013705.7566559901</v>
      </c>
      <c r="M164" s="15">
        <v>-8.678536683614816E-8</v>
      </c>
      <c r="N164" s="15">
        <v>3013705.7566559035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7279067.1898619272</v>
      </c>
      <c r="M165" s="15">
        <v>-1.0283647495867415E-6</v>
      </c>
      <c r="N165" s="15">
        <v>7279067.189860899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21857.275397264326</v>
      </c>
      <c r="M166" s="15">
        <v>-1.260219637932727E-8</v>
      </c>
      <c r="N166" s="15">
        <v>21857.275397251724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5044391.1862025121</v>
      </c>
      <c r="M167" s="15">
        <v>-7.0602905779648609E-7</v>
      </c>
      <c r="N167" s="15">
        <v>5044391.1862018062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726950.3694422096</v>
      </c>
      <c r="M168" s="15">
        <v>-3.2224485195739401E-7</v>
      </c>
      <c r="N168" s="15">
        <v>726950.36944188736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411866.39194043214</v>
      </c>
      <c r="M170" s="15">
        <v>-2.274324427308702E-7</v>
      </c>
      <c r="N170" s="15">
        <v>411866.39194020472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847594.35645464004</v>
      </c>
      <c r="M171" s="15">
        <v>-4.4080006173462758E-7</v>
      </c>
      <c r="N171" s="15">
        <v>847594.3564541993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4386779.3480577292</v>
      </c>
      <c r="M172" s="15">
        <v>-7.7698606345546786E-10</v>
      </c>
      <c r="N172" s="15">
        <v>4386779.3480577283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13427.474628348671</v>
      </c>
      <c r="M173" s="15">
        <v>-6.9301097505061875E-9</v>
      </c>
      <c r="N173" s="15">
        <v>13427.474628341741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140682.76524855124</v>
      </c>
      <c r="M174" s="15">
        <v>-5.4534196492731457E-10</v>
      </c>
      <c r="N174" s="15">
        <v>140682.76524855068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130418.561255076</v>
      </c>
      <c r="M175" s="15">
        <v>-3.4651015827824978E-8</v>
      </c>
      <c r="N175" s="15">
        <v>130418.56125504135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796026.63173224428</v>
      </c>
      <c r="M176" s="15">
        <v>-8.6209728095391575E-8</v>
      </c>
      <c r="N176" s="15">
        <v>796026.63173215801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85850.212259649721</v>
      </c>
      <c r="M178" s="15">
        <v>-1.7871701975659999E-8</v>
      </c>
      <c r="N178" s="15">
        <v>85850.212259631851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716613.97846663708</v>
      </c>
      <c r="M179" s="15">
        <v>-3.8525670488633544E-7</v>
      </c>
      <c r="N179" s="15">
        <v>716613.97846625187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1573314.7718818299</v>
      </c>
      <c r="M181" s="15">
        <v>-9.5998387877652474E-7</v>
      </c>
      <c r="N181" s="15">
        <v>1573314.77188087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698693.03261462995</v>
      </c>
      <c r="M182" s="15">
        <v>-5.48923397292722E-7</v>
      </c>
      <c r="N182" s="15">
        <v>698693.03261408105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1348220.0617088838</v>
      </c>
      <c r="M183" s="15">
        <v>-6.595042305748965E-7</v>
      </c>
      <c r="N183" s="15">
        <v>1348220.0617082242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2806231.4008343322</v>
      </c>
      <c r="M184" s="15">
        <v>-1.8665041355052159E-6</v>
      </c>
      <c r="N184" s="15">
        <v>2806231.4008324658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50359.384064396138</v>
      </c>
      <c r="M185" s="15">
        <v>0</v>
      </c>
      <c r="N185" s="15">
        <v>50359.384064396138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290324.68987381534</v>
      </c>
      <c r="M186" s="15">
        <v>-5.1960838848417508E-8</v>
      </c>
      <c r="N186" s="15">
        <v>290324.68987376336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732448.23543692054</v>
      </c>
      <c r="M187" s="15">
        <v>0</v>
      </c>
      <c r="N187" s="15">
        <v>732448.23543692054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65926.284637737481</v>
      </c>
      <c r="M188" s="15">
        <v>-1.7237186500541792E-8</v>
      </c>
      <c r="N188" s="15">
        <v>65926.284637720237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833782.06293747691</v>
      </c>
      <c r="M189" s="15">
        <v>-5.9662324709388109E-7</v>
      </c>
      <c r="N189" s="15">
        <v>833782.06293688028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18807762.486738332</v>
      </c>
      <c r="M190" s="15">
        <v>-1.7694840759659514E-6</v>
      </c>
      <c r="N190" s="15">
        <v>18807762.486736562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323342.87145679555</v>
      </c>
      <c r="M191" s="15">
        <v>-2.333698912449861E-7</v>
      </c>
      <c r="N191" s="15">
        <v>323342.87145656219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194471.86175337184</v>
      </c>
      <c r="M192" s="15">
        <v>-1.4053993387173307E-7</v>
      </c>
      <c r="N192" s="15">
        <v>194471.86175323129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5133641.2516312776</v>
      </c>
      <c r="M194" s="15">
        <v>-1.8399748268685767E-6</v>
      </c>
      <c r="N194" s="15">
        <v>5133641.2516294373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2388815.7088819034</v>
      </c>
      <c r="M195" s="15">
        <v>-1.8934546071968521E-6</v>
      </c>
      <c r="N195" s="15">
        <v>2388815.7088800101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384077.86037711037</v>
      </c>
      <c r="M196" s="15">
        <v>-3.1240794329725931E-7</v>
      </c>
      <c r="N196" s="15">
        <v>384077.86037679797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401391.0478347239</v>
      </c>
      <c r="M197" s="15">
        <v>-7.7402228135996699E-8</v>
      </c>
      <c r="N197" s="15">
        <v>401391.04783464648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947252.28198093548</v>
      </c>
      <c r="M199" s="15">
        <v>-4.0072251464607789E-7</v>
      </c>
      <c r="N199" s="15">
        <v>947252.28198053478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35374.657542839159</v>
      </c>
      <c r="M200" s="15">
        <v>-6.8231747554853701E-9</v>
      </c>
      <c r="N200" s="15">
        <v>35374.657542832334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3308827.3444070844</v>
      </c>
      <c r="M201" s="15">
        <v>-5.6564167576524749E-7</v>
      </c>
      <c r="N201" s="15">
        <v>3308827.3444065186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3976000.423451093</v>
      </c>
      <c r="M203" s="15">
        <v>-9.5214056108424073E-7</v>
      </c>
      <c r="N203" s="15">
        <v>3976000.4234501407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29239.641520863177</v>
      </c>
      <c r="M205" s="15">
        <v>-8.2308765734237901E-9</v>
      </c>
      <c r="N205" s="15">
        <v>29239.641520854948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7241144.2933108816</v>
      </c>
      <c r="M206" s="15">
        <v>-2.5619471211172486E-6</v>
      </c>
      <c r="N206" s="15">
        <v>7241144.2933083195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1690082.5013692426</v>
      </c>
      <c r="M207" s="15">
        <v>-1.3029883087579706E-6</v>
      </c>
      <c r="N207" s="15">
        <v>1690082.5013679396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641004.8349409767</v>
      </c>
      <c r="M208" s="15">
        <v>-1.9490749052320944E-7</v>
      </c>
      <c r="N208" s="15">
        <v>641004.83494078182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752569.59431384283</v>
      </c>
      <c r="M209" s="15">
        <v>-9.0497731767764482E-9</v>
      </c>
      <c r="N209" s="15">
        <v>752569.59431383375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34345.856358331519</v>
      </c>
      <c r="M210" s="15">
        <v>-1.7664219555855712E-8</v>
      </c>
      <c r="N210" s="15">
        <v>34345.856358313853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1440343.8703699382</v>
      </c>
      <c r="M211" s="15">
        <v>-7.6018069437608972E-7</v>
      </c>
      <c r="N211" s="15">
        <v>1440343.870369178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1059490.5650323757</v>
      </c>
      <c r="M212" s="15">
        <v>-1.688384656533566E-7</v>
      </c>
      <c r="N212" s="15">
        <v>1059490.5650322069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8156779.703789915</v>
      </c>
      <c r="M213" s="15">
        <v>-1.896329480878951E-6</v>
      </c>
      <c r="N213" s="15">
        <v>8156779.7037880188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494443.53006529709</v>
      </c>
      <c r="M215" s="15">
        <v>-1.433163733291621E-9</v>
      </c>
      <c r="N215" s="15">
        <v>494443.53006529564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8489834.2823422365</v>
      </c>
      <c r="M216" s="15">
        <v>-6.1047637209988675E-7</v>
      </c>
      <c r="N216" s="15">
        <v>8489834.2823416255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6506814.0859956695</v>
      </c>
      <c r="M217" s="15">
        <v>-7.6023194642186758E-8</v>
      </c>
      <c r="N217" s="15">
        <v>6506814.0859955931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1236029.0972278405</v>
      </c>
      <c r="M218" s="15">
        <v>-9.0546051338115219E-7</v>
      </c>
      <c r="N218" s="15">
        <v>1236029.097226935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5581475.2102007223</v>
      </c>
      <c r="M220" s="15">
        <v>-6.0973234640380219E-7</v>
      </c>
      <c r="N220" s="15">
        <v>5581475.2102001123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138.11168263839363</v>
      </c>
      <c r="M221" s="15">
        <v>-1.0035806993454053E-10</v>
      </c>
      <c r="N221" s="15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G4" sqref="G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-159622384.31366658</v>
      </c>
      <c r="C4" s="12">
        <f t="shared" si="0"/>
        <v>-165685067.49586323</v>
      </c>
      <c r="D4" s="12">
        <f t="shared" si="0"/>
        <v>0</v>
      </c>
      <c r="F4" s="11" t="s">
        <v>48</v>
      </c>
      <c r="G4" s="13">
        <v>-140062335.67992431</v>
      </c>
      <c r="H4" s="13">
        <v>-143297859.77237177</v>
      </c>
      <c r="I4" s="13">
        <v>0</v>
      </c>
      <c r="K4" s="11" t="s">
        <v>48</v>
      </c>
      <c r="L4" s="13">
        <v>-19560048.633742273</v>
      </c>
      <c r="M4" s="13">
        <v>-22387207.723491456</v>
      </c>
      <c r="N4" s="13">
        <v>0</v>
      </c>
    </row>
    <row r="5" spans="1:14" x14ac:dyDescent="0.25">
      <c r="A5" s="10" t="s">
        <v>49</v>
      </c>
      <c r="B5" s="12">
        <f>SUM(B3:B4)</f>
        <v>-412782666.45140684</v>
      </c>
      <c r="C5" s="12">
        <f>SUM(C3:C4)</f>
        <v>-427710679.39601362</v>
      </c>
      <c r="D5" s="12">
        <f>SUM(D3:D4)</f>
        <v>0</v>
      </c>
      <c r="F5" s="11" t="s">
        <v>49</v>
      </c>
      <c r="G5" s="13">
        <f>G4+G3</f>
        <v>-362445746.02971423</v>
      </c>
      <c r="H5" s="13">
        <f>H4+H3</f>
        <v>-370212587.28161883</v>
      </c>
      <c r="I5" s="13">
        <f>I4+I3</f>
        <v>0</v>
      </c>
      <c r="K5" s="11" t="s">
        <v>49</v>
      </c>
      <c r="L5" s="13">
        <f>L4+L3</f>
        <v>-50336920.42169258</v>
      </c>
      <c r="M5" s="13">
        <f>M4+M3</f>
        <v>-57498092.114394829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F7D056-E74A-4621-A5E0-1DD484A93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0AB58-43C7-4BE1-9ACD-52CF830BA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653409-F183-475E-8060-BAD678BB330D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2018-06-10T15:45:22Z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