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Williams\OneDrive - National Grid\Models 2.4 06 06 2018\Analysis Workbooks June 2018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78" r:id="rId20"/>
    <pivotCache cacheId="294" r:id="rId21"/>
    <pivotCache cacheId="310" r:id="rId22"/>
    <pivotCache cacheId="330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<sst xmlns="http://schemas.openxmlformats.org/spreadsheetml/2006/main" count="2117" uniqueCount="367">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</sst>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6.064940822237296E-3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4.5488503193392059E-2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4.6324919016432944E-2</c:v>
                </c:pt>
                <c:pt idx="7">
                  <c:v>5.0030084861069817E-3</c:v>
                </c:pt>
                <c:pt idx="8">
                  <c:v>4.8636221943246828E-3</c:v>
                </c:pt>
                <c:pt idx="9">
                  <c:v>6.478230362728034E-3</c:v>
                </c:pt>
                <c:pt idx="10">
                  <c:v>3.5142257556276528E-2</c:v>
                </c:pt>
                <c:pt idx="11">
                  <c:v>5.5105677350382491E-3</c:v>
                </c:pt>
                <c:pt idx="12">
                  <c:v>4.7476759355095516E-3</c:v>
                </c:pt>
                <c:pt idx="13">
                  <c:v>8.5231188455794169E-3</c:v>
                </c:pt>
                <c:pt idx="14">
                  <c:v>3.2035338355879787E-2</c:v>
                </c:pt>
                <c:pt idx="15">
                  <c:v>4.4849473698231708E-3</c:v>
                </c:pt>
                <c:pt idx="16">
                  <c:v>4.7956852889066452E-3</c:v>
                </c:pt>
                <c:pt idx="17">
                  <c:v>4.8985017468098132E-3</c:v>
                </c:pt>
                <c:pt idx="18">
                  <c:v>4.0936223246479421E-2</c:v>
                </c:pt>
                <c:pt idx="19">
                  <c:v>6.3096273980663198E-2</c:v>
                </c:pt>
                <c:pt idx="20">
                  <c:v>5.0585026487276863E-2</c:v>
                </c:pt>
                <c:pt idx="21">
                  <c:v>5.0262458493834962E-3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1.8084545667490179E-3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4.6083646355384741E-2</c:v>
                </c:pt>
                <c:pt idx="11">
                  <c:v>1.6087732031098564E-3</c:v>
                </c:pt>
                <c:pt idx="12">
                  <c:v>1.3493920014509243E-3</c:v>
                </c:pt>
                <c:pt idx="13">
                  <c:v>2.4342100979616705E-3</c:v>
                </c:pt>
                <c:pt idx="14">
                  <c:v>4.5283997490588396E-2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1.5054562746285908E-3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1.7182613461703689E-3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4.7354792011718772E-2</c:v>
                </c:pt>
                <c:pt idx="11">
                  <c:v>1.5285387095057691E-3</c:v>
                </c:pt>
                <c:pt idx="12">
                  <c:v>1.2820936503219194E-3</c:v>
                </c:pt>
                <c:pt idx="13">
                  <c:v>2.3128085143460501E-3</c:v>
                </c:pt>
                <c:pt idx="14">
                  <c:v>4.6595024108144305E-2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1.4303745156805752E-3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6.064940822237296E-3</c:v>
                </c:pt>
                <c:pt idx="1">
                  <c:v>3.4920919864475451E-2</c:v>
                </c:pt>
                <c:pt idx="2">
                  <c:v>3.4920919864475541E-2</c:v>
                </c:pt>
                <c:pt idx="3">
                  <c:v>4.5488503193392545E-2</c:v>
                </c:pt>
                <c:pt idx="4">
                  <c:v>5.8379946010236293E-3</c:v>
                </c:pt>
                <c:pt idx="5">
                  <c:v>3.9686510316392691E-2</c:v>
                </c:pt>
                <c:pt idx="6">
                  <c:v>4.632491901643343E-2</c:v>
                </c:pt>
                <c:pt idx="7">
                  <c:v>5.0030084861069817E-3</c:v>
                </c:pt>
                <c:pt idx="8">
                  <c:v>4.8636221943246828E-3</c:v>
                </c:pt>
                <c:pt idx="9">
                  <c:v>6.478230362728034E-3</c:v>
                </c:pt>
                <c:pt idx="10">
                  <c:v>3.5142257556277014E-2</c:v>
                </c:pt>
                <c:pt idx="11">
                  <c:v>5.5105677350382491E-3</c:v>
                </c:pt>
                <c:pt idx="12">
                  <c:v>4.7476759355095516E-3</c:v>
                </c:pt>
                <c:pt idx="13">
                  <c:v>8.5231188455794169E-3</c:v>
                </c:pt>
                <c:pt idx="14">
                  <c:v>3.2035338355880273E-2</c:v>
                </c:pt>
                <c:pt idx="15">
                  <c:v>4.4849473698231708E-3</c:v>
                </c:pt>
                <c:pt idx="16">
                  <c:v>4.7956852889066452E-3</c:v>
                </c:pt>
                <c:pt idx="17">
                  <c:v>4.8985017468098132E-3</c:v>
                </c:pt>
                <c:pt idx="18">
                  <c:v>4.0936223246479907E-2</c:v>
                </c:pt>
                <c:pt idx="19">
                  <c:v>6.3096273980663684E-2</c:v>
                </c:pt>
                <c:pt idx="20">
                  <c:v>5.0585026487277258E-2</c:v>
                </c:pt>
                <c:pt idx="21">
                  <c:v>5.0262458493834962E-3</c:v>
                </c:pt>
                <c:pt idx="22">
                  <c:v>8.4348824367638825E-2</c:v>
                </c:pt>
                <c:pt idx="23">
                  <c:v>4.2664650365475398E-2</c:v>
                </c:pt>
                <c:pt idx="24">
                  <c:v>3.326094451907164E-2</c:v>
                </c:pt>
                <c:pt idx="25">
                  <c:v>4.5423748297569518E-2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2.1533750722409914E-2</c:v>
                </c:pt>
                <c:pt idx="1">
                  <c:v>2.6133048571918099E-2</c:v>
                </c:pt>
                <c:pt idx="2">
                  <c:v>2.0207033153292114E-2</c:v>
                </c:pt>
                <c:pt idx="3">
                  <c:v>2.0207033153292114E-2</c:v>
                </c:pt>
                <c:pt idx="4">
                  <c:v>2.2548788670403053E-2</c:v>
                </c:pt>
                <c:pt idx="5">
                  <c:v>2.0453729057471278E-2</c:v>
                </c:pt>
                <c:pt idx="6">
                  <c:v>2.0553536092937429E-2</c:v>
                </c:pt>
                <c:pt idx="7">
                  <c:v>1.5116217802313623E-2</c:v>
                </c:pt>
                <c:pt idx="8">
                  <c:v>2.0700778046864304E-2</c:v>
                </c:pt>
                <c:pt idx="9">
                  <c:v>2.0700778046864311E-2</c:v>
                </c:pt>
                <c:pt idx="10">
                  <c:v>2.0212290267553456E-2</c:v>
                </c:pt>
                <c:pt idx="11">
                  <c:v>3.8258583750195719E-3</c:v>
                </c:pt>
                <c:pt idx="12">
                  <c:v>3.1859038169463456E-2</c:v>
                </c:pt>
                <c:pt idx="13">
                  <c:v>1.9654835686248533E-2</c:v>
                </c:pt>
                <c:pt idx="14">
                  <c:v>2.7516769960747945E-3</c:v>
                </c:pt>
                <c:pt idx="15">
                  <c:v>1.9654835686248533E-2</c:v>
                </c:pt>
                <c:pt idx="16">
                  <c:v>1.9654835686248536E-2</c:v>
                </c:pt>
                <c:pt idx="17">
                  <c:v>1.9654835686248536E-2</c:v>
                </c:pt>
                <c:pt idx="18">
                  <c:v>1.5729881958790118E-2</c:v>
                </c:pt>
                <c:pt idx="19">
                  <c:v>2.1988580433107974E-2</c:v>
                </c:pt>
                <c:pt idx="20">
                  <c:v>2.4591010784288173E-2</c:v>
                </c:pt>
                <c:pt idx="21">
                  <c:v>2.8703874821796459E-3</c:v>
                </c:pt>
                <c:pt idx="22">
                  <c:v>2.0502767729854612E-2</c:v>
                </c:pt>
                <c:pt idx="23">
                  <c:v>2.8703874821796459E-3</c:v>
                </c:pt>
                <c:pt idx="24">
                  <c:v>3.7998635908054277E-3</c:v>
                </c:pt>
                <c:pt idx="25">
                  <c:v>2.017977963282663E-2</c:v>
                </c:pt>
                <c:pt idx="26">
                  <c:v>1.6256824608731686E-2</c:v>
                </c:pt>
                <c:pt idx="27">
                  <c:v>1.5896028429697995E-2</c:v>
                </c:pt>
                <c:pt idx="28">
                  <c:v>1.5896028429697995E-2</c:v>
                </c:pt>
                <c:pt idx="29">
                  <c:v>1.9850719557294515E-2</c:v>
                </c:pt>
                <c:pt idx="30">
                  <c:v>2.0490644932391975E-2</c:v>
                </c:pt>
                <c:pt idx="31">
                  <c:v>2.1186634528065882E-2</c:v>
                </c:pt>
                <c:pt idx="32">
                  <c:v>1.5715464029311312E-2</c:v>
                </c:pt>
                <c:pt idx="33">
                  <c:v>1.5715464029311312E-2</c:v>
                </c:pt>
                <c:pt idx="34">
                  <c:v>1.5715464029311312E-2</c:v>
                </c:pt>
                <c:pt idx="35">
                  <c:v>2.8080103700607865E-2</c:v>
                </c:pt>
                <c:pt idx="36">
                  <c:v>2.8080103700607859E-2</c:v>
                </c:pt>
                <c:pt idx="37">
                  <c:v>1.6346118062754815E-2</c:v>
                </c:pt>
                <c:pt idx="38">
                  <c:v>1.8525533489168345E-2</c:v>
                </c:pt>
                <c:pt idx="39">
                  <c:v>2.0987222788367003E-2</c:v>
                </c:pt>
                <c:pt idx="40">
                  <c:v>1.5709439578112768E-2</c:v>
                </c:pt>
                <c:pt idx="41">
                  <c:v>2.2083479173169645E-2</c:v>
                </c:pt>
                <c:pt idx="42">
                  <c:v>2.3141961737721192E-2</c:v>
                </c:pt>
                <c:pt idx="43">
                  <c:v>1.8531196916606284E-2</c:v>
                </c:pt>
                <c:pt idx="44">
                  <c:v>1.853119691660628E-2</c:v>
                </c:pt>
                <c:pt idx="45">
                  <c:v>2.0911786399447945E-2</c:v>
                </c:pt>
                <c:pt idx="46">
                  <c:v>2.2503268748788385E-2</c:v>
                </c:pt>
                <c:pt idx="47">
                  <c:v>2.1005500978851267E-2</c:v>
                </c:pt>
                <c:pt idx="48">
                  <c:v>2.0998725482796188E-3</c:v>
                </c:pt>
                <c:pt idx="49">
                  <c:v>3.3537037132424133E-2</c:v>
                </c:pt>
                <c:pt idx="50">
                  <c:v>2.4672761924058685E-2</c:v>
                </c:pt>
                <c:pt idx="51">
                  <c:v>1.9289019129092887E-2</c:v>
                </c:pt>
                <c:pt idx="52">
                  <c:v>3.367283710450357E-2</c:v>
                </c:pt>
                <c:pt idx="53">
                  <c:v>1.8724081265825733E-2</c:v>
                </c:pt>
                <c:pt idx="54">
                  <c:v>1.6935370103206462E-2</c:v>
                </c:pt>
                <c:pt idx="55">
                  <c:v>2.4781714320521446E-2</c:v>
                </c:pt>
                <c:pt idx="56">
                  <c:v>1.6114446091292013E-2</c:v>
                </c:pt>
                <c:pt idx="57">
                  <c:v>2.746730391011486E-2</c:v>
                </c:pt>
                <c:pt idx="58">
                  <c:v>2.7516769960747945E-3</c:v>
                </c:pt>
                <c:pt idx="59">
                  <c:v>2.3143553274698758E-2</c:v>
                </c:pt>
                <c:pt idx="60">
                  <c:v>2.4862328618792319E-2</c:v>
                </c:pt>
                <c:pt idx="61">
                  <c:v>2.7259307122179152E-2</c:v>
                </c:pt>
                <c:pt idx="62">
                  <c:v>2.015803128350856E-2</c:v>
                </c:pt>
                <c:pt idx="63">
                  <c:v>2.0383817760004898E-2</c:v>
                </c:pt>
                <c:pt idx="64">
                  <c:v>2.0818189259271761E-2</c:v>
                </c:pt>
                <c:pt idx="65">
                  <c:v>2.903981210760526E-2</c:v>
                </c:pt>
                <c:pt idx="66">
                  <c:v>3.8633223444529607E-3</c:v>
                </c:pt>
                <c:pt idx="67">
                  <c:v>1.5521137896521792E-2</c:v>
                </c:pt>
                <c:pt idx="68">
                  <c:v>1.5521137896521792E-2</c:v>
                </c:pt>
                <c:pt idx="69">
                  <c:v>2.5022647720605928E-2</c:v>
                </c:pt>
                <c:pt idx="70">
                  <c:v>2.2576465512437506E-2</c:v>
                </c:pt>
                <c:pt idx="71">
                  <c:v>1.5595929614410618E-2</c:v>
                </c:pt>
                <c:pt idx="72">
                  <c:v>1.626246336189761E-2</c:v>
                </c:pt>
                <c:pt idx="73">
                  <c:v>2.3693677915551659E-2</c:v>
                </c:pt>
                <c:pt idx="74">
                  <c:v>2.2297140999038983E-2</c:v>
                </c:pt>
                <c:pt idx="75">
                  <c:v>2.5882048151252911E-2</c:v>
                </c:pt>
                <c:pt idx="76">
                  <c:v>2.5882048151252911E-2</c:v>
                </c:pt>
                <c:pt idx="77">
                  <c:v>2.024575920209085E-2</c:v>
                </c:pt>
                <c:pt idx="78">
                  <c:v>2.306450254229871E-2</c:v>
                </c:pt>
                <c:pt idx="79">
                  <c:v>1.4725054420905466E-2</c:v>
                </c:pt>
                <c:pt idx="80">
                  <c:v>2.1127706162418262E-3</c:v>
                </c:pt>
                <c:pt idx="81">
                  <c:v>2.6560517282562039E-2</c:v>
                </c:pt>
                <c:pt idx="82">
                  <c:v>2.1040629282824935E-2</c:v>
                </c:pt>
                <c:pt idx="83">
                  <c:v>2.9456880995954913E-3</c:v>
                </c:pt>
                <c:pt idx="84">
                  <c:v>1.5228230038466272E-2</c:v>
                </c:pt>
                <c:pt idx="85">
                  <c:v>1.6453067047368406E-2</c:v>
                </c:pt>
                <c:pt idx="86">
                  <c:v>2.0646587016969035E-2</c:v>
                </c:pt>
                <c:pt idx="87">
                  <c:v>2.6120866492445209E-2</c:v>
                </c:pt>
                <c:pt idx="88">
                  <c:v>2.1293699793231681E-2</c:v>
                </c:pt>
                <c:pt idx="89">
                  <c:v>1.7515323710111459E-2</c:v>
                </c:pt>
                <c:pt idx="90">
                  <c:v>2.2494970055277275E-2</c:v>
                </c:pt>
                <c:pt idx="91">
                  <c:v>2.3077582364192405E-2</c:v>
                </c:pt>
                <c:pt idx="92">
                  <c:v>2.1904568875055473E-3</c:v>
                </c:pt>
                <c:pt idx="93">
                  <c:v>1.564612062503962E-2</c:v>
                </c:pt>
                <c:pt idx="94">
                  <c:v>2.9192812154414456E-3</c:v>
                </c:pt>
                <c:pt idx="95">
                  <c:v>2.9192812154414456E-3</c:v>
                </c:pt>
                <c:pt idx="96">
                  <c:v>2.9286332729276591E-3</c:v>
                </c:pt>
                <c:pt idx="97">
                  <c:v>2.0862581442618398E-2</c:v>
                </c:pt>
                <c:pt idx="98">
                  <c:v>2.0869183800335589E-2</c:v>
                </c:pt>
                <c:pt idx="99">
                  <c:v>2.4591010784288173E-2</c:v>
                </c:pt>
                <c:pt idx="100">
                  <c:v>2.1029567429787679E-3</c:v>
                </c:pt>
                <c:pt idx="101">
                  <c:v>1.8382713720402701E-2</c:v>
                </c:pt>
                <c:pt idx="102">
                  <c:v>1.9329453886065374E-2</c:v>
                </c:pt>
                <c:pt idx="103">
                  <c:v>2.8948031847553252E-2</c:v>
                </c:pt>
                <c:pt idx="104">
                  <c:v>2.4669116934783152E-2</c:v>
                </c:pt>
                <c:pt idx="105">
                  <c:v>2.4669116934783152E-2</c:v>
                </c:pt>
                <c:pt idx="106">
                  <c:v>1.8617757153784116E-2</c:v>
                </c:pt>
                <c:pt idx="107">
                  <c:v>3.2595835249811363E-2</c:v>
                </c:pt>
                <c:pt idx="108">
                  <c:v>2.2301939066149325E-2</c:v>
                </c:pt>
                <c:pt idx="109">
                  <c:v>1.5893965884259561E-2</c:v>
                </c:pt>
                <c:pt idx="110">
                  <c:v>3.5535505233648373E-2</c:v>
                </c:pt>
                <c:pt idx="111">
                  <c:v>1.8339050408829057E-2</c:v>
                </c:pt>
                <c:pt idx="112">
                  <c:v>2.0032971565253466E-2</c:v>
                </c:pt>
                <c:pt idx="113">
                  <c:v>2.0744510685850842E-2</c:v>
                </c:pt>
                <c:pt idx="114">
                  <c:v>1.5696768457883196E-2</c:v>
                </c:pt>
                <c:pt idx="115">
                  <c:v>2.5556180136683745E-2</c:v>
                </c:pt>
                <c:pt idx="116">
                  <c:v>1.8601348694015151E-2</c:v>
                </c:pt>
                <c:pt idx="117">
                  <c:v>2.1855224869964076E-2</c:v>
                </c:pt>
                <c:pt idx="118">
                  <c:v>1.8118302378733398E-2</c:v>
                </c:pt>
                <c:pt idx="119">
                  <c:v>2.4079151947171293E-2</c:v>
                </c:pt>
                <c:pt idx="120">
                  <c:v>3.5535505233648373E-2</c:v>
                </c:pt>
                <c:pt idx="121">
                  <c:v>2.2526992608271158E-2</c:v>
                </c:pt>
                <c:pt idx="122">
                  <c:v>2.1980313900852647E-2</c:v>
                </c:pt>
                <c:pt idx="123">
                  <c:v>3.0310314489367114E-2</c:v>
                </c:pt>
                <c:pt idx="124">
                  <c:v>2.8207458193441785E-2</c:v>
                </c:pt>
                <c:pt idx="125">
                  <c:v>1.9156882476500048E-2</c:v>
                </c:pt>
                <c:pt idx="126">
                  <c:v>2.3050860054635899E-2</c:v>
                </c:pt>
                <c:pt idx="127">
                  <c:v>2.618148308897893E-2</c:v>
                </c:pt>
                <c:pt idx="128">
                  <c:v>1.8690433132029304E-2</c:v>
                </c:pt>
                <c:pt idx="129">
                  <c:v>2.2321240515469326E-2</c:v>
                </c:pt>
                <c:pt idx="130">
                  <c:v>2.5899631601888878E-2</c:v>
                </c:pt>
                <c:pt idx="131">
                  <c:v>2.0440968442710747E-2</c:v>
                </c:pt>
                <c:pt idx="132">
                  <c:v>1.8811940545163261E-2</c:v>
                </c:pt>
                <c:pt idx="133">
                  <c:v>1.899749010072193E-2</c:v>
                </c:pt>
                <c:pt idx="134">
                  <c:v>1.5648084198136288E-2</c:v>
                </c:pt>
                <c:pt idx="135">
                  <c:v>2.1005500978851267E-2</c:v>
                </c:pt>
                <c:pt idx="136">
                  <c:v>2.9407701370391779E-3</c:v>
                </c:pt>
                <c:pt idx="137">
                  <c:v>1.4677713709815783E-2</c:v>
                </c:pt>
                <c:pt idx="138">
                  <c:v>3.3602585433742171E-2</c:v>
                </c:pt>
                <c:pt idx="139">
                  <c:v>1.792167142930692E-2</c:v>
                </c:pt>
                <c:pt idx="140">
                  <c:v>1.7921671429306923E-2</c:v>
                </c:pt>
                <c:pt idx="141">
                  <c:v>2.194462821293967E-2</c:v>
                </c:pt>
                <c:pt idx="142">
                  <c:v>2.194462821293967E-2</c:v>
                </c:pt>
                <c:pt idx="143">
                  <c:v>1.6346118062754815E-2</c:v>
                </c:pt>
                <c:pt idx="144">
                  <c:v>1.5327739425543024E-2</c:v>
                </c:pt>
                <c:pt idx="145">
                  <c:v>2.0998781582049084E-2</c:v>
                </c:pt>
                <c:pt idx="146">
                  <c:v>2.157149686173879E-2</c:v>
                </c:pt>
                <c:pt idx="147">
                  <c:v>2.6128384981614395E-2</c:v>
                </c:pt>
                <c:pt idx="148">
                  <c:v>1.516986576804989E-2</c:v>
                </c:pt>
                <c:pt idx="149">
                  <c:v>2.1533750722409914E-2</c:v>
                </c:pt>
                <c:pt idx="150">
                  <c:v>2.0502767729854612E-2</c:v>
                </c:pt>
                <c:pt idx="151">
                  <c:v>1.46901998023474E-2</c:v>
                </c:pt>
                <c:pt idx="152">
                  <c:v>2.476921835912816E-2</c:v>
                </c:pt>
                <c:pt idx="153">
                  <c:v>2.4769218359128167E-2</c:v>
                </c:pt>
                <c:pt idx="154">
                  <c:v>2.2547667664495733E-2</c:v>
                </c:pt>
                <c:pt idx="155">
                  <c:v>2.1513855907656271E-2</c:v>
                </c:pt>
                <c:pt idx="156">
                  <c:v>2.0092065152578227E-2</c:v>
                </c:pt>
                <c:pt idx="157">
                  <c:v>2.399723079431744E-2</c:v>
                </c:pt>
                <c:pt idx="158">
                  <c:v>1.7619405492457562E-2</c:v>
                </c:pt>
                <c:pt idx="159">
                  <c:v>1.4855804330639672E-2</c:v>
                </c:pt>
                <c:pt idx="160">
                  <c:v>2.3759368231610206E-3</c:v>
                </c:pt>
                <c:pt idx="161">
                  <c:v>2.1027288955222826E-2</c:v>
                </c:pt>
                <c:pt idx="162">
                  <c:v>2.1027288955222823E-2</c:v>
                </c:pt>
                <c:pt idx="163">
                  <c:v>2.0216299087429133E-2</c:v>
                </c:pt>
                <c:pt idx="164">
                  <c:v>2.0488368927685154E-2</c:v>
                </c:pt>
                <c:pt idx="165">
                  <c:v>2.7431876755138036E-2</c:v>
                </c:pt>
                <c:pt idx="166">
                  <c:v>2.7346825561551959E-2</c:v>
                </c:pt>
                <c:pt idx="167">
                  <c:v>1.6346118062754815E-2</c:v>
                </c:pt>
                <c:pt idx="168">
                  <c:v>2.195290945189082E-2</c:v>
                </c:pt>
                <c:pt idx="169">
                  <c:v>2.2714543548792789E-2</c:v>
                </c:pt>
                <c:pt idx="170">
                  <c:v>2.5199759018175647E-2</c:v>
                </c:pt>
                <c:pt idx="171">
                  <c:v>2.2888210147519846E-2</c:v>
                </c:pt>
                <c:pt idx="172">
                  <c:v>2.1027090100030024E-2</c:v>
                </c:pt>
                <c:pt idx="173">
                  <c:v>1.6417944784908219E-2</c:v>
                </c:pt>
                <c:pt idx="174">
                  <c:v>2.0580747505028089E-2</c:v>
                </c:pt>
                <c:pt idx="175">
                  <c:v>1.6686151280575622E-2</c:v>
                </c:pt>
                <c:pt idx="176">
                  <c:v>2.2548788670403053E-2</c:v>
                </c:pt>
                <c:pt idx="177">
                  <c:v>2.2548788670403056E-2</c:v>
                </c:pt>
                <c:pt idx="178">
                  <c:v>2.2548788670403053E-2</c:v>
                </c:pt>
                <c:pt idx="179">
                  <c:v>1.9867344712424868E-2</c:v>
                </c:pt>
                <c:pt idx="180">
                  <c:v>1.5429889529108239E-2</c:v>
                </c:pt>
                <c:pt idx="181">
                  <c:v>2.4781714320521446E-2</c:v>
                </c:pt>
                <c:pt idx="182">
                  <c:v>1.8225635070685229E-2</c:v>
                </c:pt>
                <c:pt idx="183">
                  <c:v>1.8811940545163261E-2</c:v>
                </c:pt>
                <c:pt idx="184">
                  <c:v>2.1557596491160645E-2</c:v>
                </c:pt>
                <c:pt idx="185">
                  <c:v>2.9287631084178611E-3</c:v>
                </c:pt>
                <c:pt idx="186">
                  <c:v>1.6941057766447921E-2</c:v>
                </c:pt>
                <c:pt idx="187">
                  <c:v>1.6941057766447921E-2</c:v>
                </c:pt>
                <c:pt idx="188">
                  <c:v>2.7058198082446014E-2</c:v>
                </c:pt>
                <c:pt idx="189">
                  <c:v>1.6367263387127039E-2</c:v>
                </c:pt>
                <c:pt idx="190">
                  <c:v>1.6346118062754815E-2</c:v>
                </c:pt>
                <c:pt idx="191">
                  <c:v>2.7269762601617616E-2</c:v>
                </c:pt>
                <c:pt idx="192">
                  <c:v>1.4903399820779754E-2</c:v>
                </c:pt>
                <c:pt idx="193">
                  <c:v>1.4903399820779756E-2</c:v>
                </c:pt>
                <c:pt idx="194">
                  <c:v>1.4903399820779756E-2</c:v>
                </c:pt>
                <c:pt idx="195">
                  <c:v>1.6083482395408761E-2</c:v>
                </c:pt>
                <c:pt idx="196">
                  <c:v>2.5035829131117987E-2</c:v>
                </c:pt>
                <c:pt idx="197">
                  <c:v>2.8655636730143919E-2</c:v>
                </c:pt>
                <c:pt idx="198">
                  <c:v>1.7150137320906735E-2</c:v>
                </c:pt>
                <c:pt idx="199">
                  <c:v>1.5312684883814872E-2</c:v>
                </c:pt>
                <c:pt idx="200">
                  <c:v>2.1005500978851267E-2</c:v>
                </c:pt>
                <c:pt idx="201">
                  <c:v>1.9501310676565832E-2</c:v>
                </c:pt>
                <c:pt idx="202">
                  <c:v>3.3902983933094898E-2</c:v>
                </c:pt>
                <c:pt idx="203">
                  <c:v>1.5311121117437125E-2</c:v>
                </c:pt>
                <c:pt idx="204">
                  <c:v>2.0844326617525163E-2</c:v>
                </c:pt>
                <c:pt idx="205">
                  <c:v>1.5723728381697107E-2</c:v>
                </c:pt>
                <c:pt idx="206">
                  <c:v>1.7577016995923844E-2</c:v>
                </c:pt>
                <c:pt idx="207">
                  <c:v>2.2968757337356694E-2</c:v>
                </c:pt>
                <c:pt idx="208">
                  <c:v>2.2968757337356694E-2</c:v>
                </c:pt>
                <c:pt idx="209">
                  <c:v>2.2968757337356694E-2</c:v>
                </c:pt>
                <c:pt idx="210">
                  <c:v>1.8687261197266387E-2</c:v>
                </c:pt>
                <c:pt idx="211">
                  <c:v>2.1655642113185873E-2</c:v>
                </c:pt>
                <c:pt idx="212">
                  <c:v>2.0108602409304545E-2</c:v>
                </c:pt>
                <c:pt idx="213">
                  <c:v>2.6033226906198293E-2</c:v>
                </c:pt>
                <c:pt idx="214">
                  <c:v>2.6033226906198297E-2</c:v>
                </c:pt>
                <c:pt idx="215">
                  <c:v>2.6033226906198293E-2</c:v>
                </c:pt>
                <c:pt idx="216">
                  <c:v>1.6548069095608631E-2</c:v>
                </c:pt>
                <c:pt idx="217">
                  <c:v>1.962344875540039E-2</c:v>
                </c:pt>
                <c:pt idx="218">
                  <c:v>2.1222738159023535E-2</c:v>
                </c:pt>
                <c:pt idx="219">
                  <c:v>1.6256824608731686E-2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3.8115448194495014E-2</c:v>
                </c:pt>
                <c:pt idx="1">
                  <c:v>3.4257480088793341E-2</c:v>
                </c:pt>
                <c:pt idx="2">
                  <c:v>3.102191789793738E-2</c:v>
                </c:pt>
                <c:pt idx="3">
                  <c:v>3.1021917897937377E-2</c:v>
                </c:pt>
                <c:pt idx="4">
                  <c:v>3.9397736274367157E-2</c:v>
                </c:pt>
                <c:pt idx="5">
                  <c:v>3.5258746143509795E-2</c:v>
                </c:pt>
                <c:pt idx="6">
                  <c:v>3.1314506047338639E-2</c:v>
                </c:pt>
                <c:pt idx="7">
                  <c:v>2.9963744403270196E-2</c:v>
                </c:pt>
                <c:pt idx="8">
                  <c:v>3.1458072810093343E-2</c:v>
                </c:pt>
                <c:pt idx="9">
                  <c:v>3.1458072810093336E-2</c:v>
                </c:pt>
                <c:pt idx="10">
                  <c:v>3.1001627864603441E-2</c:v>
                </c:pt>
                <c:pt idx="11">
                  <c:v>1.9095966763894162E-3</c:v>
                </c:pt>
                <c:pt idx="12">
                  <c:v>3.7647314140002233E-2</c:v>
                </c:pt>
                <c:pt idx="13">
                  <c:v>3.1657749093179047E-2</c:v>
                </c:pt>
                <c:pt idx="14">
                  <c:v>1.4462455527311519E-3</c:v>
                </c:pt>
                <c:pt idx="15">
                  <c:v>3.7106902902198285E-2</c:v>
                </c:pt>
                <c:pt idx="16">
                  <c:v>3.1657749093179047E-2</c:v>
                </c:pt>
                <c:pt idx="17">
                  <c:v>3.7106902902198292E-2</c:v>
                </c:pt>
                <c:pt idx="18">
                  <c:v>3.0887725105317274E-2</c:v>
                </c:pt>
                <c:pt idx="19">
                  <c:v>3.7375459667909672E-2</c:v>
                </c:pt>
                <c:pt idx="20">
                  <c:v>3.3845135797214126E-2</c:v>
                </c:pt>
                <c:pt idx="21">
                  <c:v>1.5949382201077395E-3</c:v>
                </c:pt>
                <c:pt idx="22">
                  <c:v>3.2719839574440385E-2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3.5090418296156306E-2</c:v>
                </c:pt>
                <c:pt idx="26">
                  <c:v>3.1647827720678381E-2</c:v>
                </c:pt>
                <c:pt idx="27">
                  <c:v>3.153000759742295E-2</c:v>
                </c:pt>
                <c:pt idx="28">
                  <c:v>3.153000759742295E-2</c:v>
                </c:pt>
                <c:pt idx="29">
                  <c:v>3.0912206047925456E-2</c:v>
                </c:pt>
                <c:pt idx="30">
                  <c:v>3.5483131562558459E-2</c:v>
                </c:pt>
                <c:pt idx="31">
                  <c:v>3.3254738683174037E-2</c:v>
                </c:pt>
                <c:pt idx="32">
                  <c:v>3.0022524097871733E-2</c:v>
                </c:pt>
                <c:pt idx="33">
                  <c:v>3.0022524097871733E-2</c:v>
                </c:pt>
                <c:pt idx="34">
                  <c:v>3.0022524097871733E-2</c:v>
                </c:pt>
                <c:pt idx="35">
                  <c:v>3.5924766140554676E-2</c:v>
                </c:pt>
                <c:pt idx="36">
                  <c:v>3.5924766140554676E-2</c:v>
                </c:pt>
                <c:pt idx="37">
                  <c:v>3.1710750442187879E-2</c:v>
                </c:pt>
                <c:pt idx="38">
                  <c:v>3.1015160624699334E-2</c:v>
                </c:pt>
                <c:pt idx="39">
                  <c:v>3.5596367967258957E-2</c:v>
                </c:pt>
                <c:pt idx="40">
                  <c:v>3.0474081155985655E-2</c:v>
                </c:pt>
                <c:pt idx="41">
                  <c:v>3.858932832294714E-2</c:v>
                </c:pt>
                <c:pt idx="42">
                  <c:v>3.2981531571655225E-2</c:v>
                </c:pt>
                <c:pt idx="43">
                  <c:v>3.0348412978337704E-2</c:v>
                </c:pt>
                <c:pt idx="44">
                  <c:v>3.0348412978337704E-2</c:v>
                </c:pt>
                <c:pt idx="45">
                  <c:v>3.1856898025904509E-2</c:v>
                </c:pt>
                <c:pt idx="46">
                  <c:v>3.8004775815982737E-2</c:v>
                </c:pt>
                <c:pt idx="47">
                  <c:v>3.1807489049739582E-2</c:v>
                </c:pt>
                <c:pt idx="48">
                  <c:v>1.2715419618310345E-3</c:v>
                </c:pt>
                <c:pt idx="49">
                  <c:v>3.867835829591873E-2</c:v>
                </c:pt>
                <c:pt idx="50">
                  <c:v>3.3426769134852749E-2</c:v>
                </c:pt>
                <c:pt idx="51">
                  <c:v>3.5750431605886264E-2</c:v>
                </c:pt>
                <c:pt idx="52">
                  <c:v>3.8761800402068232E-2</c:v>
                </c:pt>
                <c:pt idx="53">
                  <c:v>3.4677651171838395E-2</c:v>
                </c:pt>
                <c:pt idx="54">
                  <c:v>3.2818179426761081E-2</c:v>
                </c:pt>
                <c:pt idx="55">
                  <c:v>3.3947386759934653E-2</c:v>
                </c:pt>
                <c:pt idx="56">
                  <c:v>3.1560343436376315E-2</c:v>
                </c:pt>
                <c:pt idx="57">
                  <c:v>3.5590246165776898E-2</c:v>
                </c:pt>
                <c:pt idx="58">
                  <c:v>1.4462455527311519E-3</c:v>
                </c:pt>
                <c:pt idx="59">
                  <c:v>3.2982502347787303E-2</c:v>
                </c:pt>
                <c:pt idx="60">
                  <c:v>3.4217803315312503E-2</c:v>
                </c:pt>
                <c:pt idx="61">
                  <c:v>3.484991938117004E-2</c:v>
                </c:pt>
                <c:pt idx="62">
                  <c:v>3.1006829824261867E-2</c:v>
                </c:pt>
                <c:pt idx="63">
                  <c:v>3.1149023920883367E-2</c:v>
                </c:pt>
                <c:pt idx="64">
                  <c:v>3.5896915290366968E-2</c:v>
                </c:pt>
                <c:pt idx="65">
                  <c:v>3.5875584795371278E-2</c:v>
                </c:pt>
                <c:pt idx="66">
                  <c:v>1.9197879488568742E-3</c:v>
                </c:pt>
                <c:pt idx="67">
                  <c:v>3.0070144973772507E-2</c:v>
                </c:pt>
                <c:pt idx="68">
                  <c:v>3.0070144973772507E-2</c:v>
                </c:pt>
                <c:pt idx="69">
                  <c:v>3.3614501700640551E-2</c:v>
                </c:pt>
                <c:pt idx="70">
                  <c:v>3.2625232947852731E-2</c:v>
                </c:pt>
                <c:pt idx="71">
                  <c:v>3.1169757360224391E-2</c:v>
                </c:pt>
                <c:pt idx="72">
                  <c:v>3.1651292444809159E-2</c:v>
                </c:pt>
                <c:pt idx="73">
                  <c:v>3.3398799936983498E-2</c:v>
                </c:pt>
                <c:pt idx="74">
                  <c:v>3.2045485202962729E-2</c:v>
                </c:pt>
                <c:pt idx="75">
                  <c:v>3.4590764578825609E-2</c:v>
                </c:pt>
                <c:pt idx="76">
                  <c:v>3.4590764578825609E-2</c:v>
                </c:pt>
                <c:pt idx="77">
                  <c:v>3.1712597975342899E-2</c:v>
                </c:pt>
                <c:pt idx="78">
                  <c:v>3.2473735793622491E-2</c:v>
                </c:pt>
                <c:pt idx="79">
                  <c:v>2.9939007378443093E-2</c:v>
                </c:pt>
                <c:pt idx="80">
                  <c:v>1.2297961839189335E-3</c:v>
                </c:pt>
                <c:pt idx="81">
                  <c:v>3.4454023793716031E-2</c:v>
                </c:pt>
                <c:pt idx="82">
                  <c:v>3.5609806994439407E-2</c:v>
                </c:pt>
                <c:pt idx="83">
                  <c:v>1.999533658907602E-3</c:v>
                </c:pt>
                <c:pt idx="84">
                  <c:v>2.9993930588482983E-2</c:v>
                </c:pt>
                <c:pt idx="85">
                  <c:v>3.0029167890829312E-2</c:v>
                </c:pt>
                <c:pt idx="86">
                  <c:v>3.5677997541268103E-2</c:v>
                </c:pt>
                <c:pt idx="87">
                  <c:v>3.4665410145935188E-2</c:v>
                </c:pt>
                <c:pt idx="88">
                  <c:v>3.2125432202331911E-2</c:v>
                </c:pt>
                <c:pt idx="89">
                  <c:v>3.3531778931804694E-2</c:v>
                </c:pt>
                <c:pt idx="90">
                  <c:v>3.281803916681468E-2</c:v>
                </c:pt>
                <c:pt idx="91">
                  <c:v>3.2941936988207632E-2</c:v>
                </c:pt>
                <c:pt idx="92">
                  <c:v>1.2271140642186873E-3</c:v>
                </c:pt>
                <c:pt idx="93">
                  <c:v>3.0092524175232872E-2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3.1585109025231692E-2</c:v>
                </c:pt>
                <c:pt idx="98">
                  <c:v>3.1652799721593849E-2</c:v>
                </c:pt>
                <c:pt idx="99">
                  <c:v>3.3845135797214126E-2</c:v>
                </c:pt>
                <c:pt idx="100">
                  <c:v>1.2523256126299048E-3</c:v>
                </c:pt>
                <c:pt idx="101">
                  <c:v>3.4478060990890354E-2</c:v>
                </c:pt>
                <c:pt idx="102">
                  <c:v>3.4917262731147883E-2</c:v>
                </c:pt>
                <c:pt idx="103">
                  <c:v>3.5858650307489581E-2</c:v>
                </c:pt>
                <c:pt idx="104">
                  <c:v>3.4078904579400986E-2</c:v>
                </c:pt>
                <c:pt idx="105">
                  <c:v>3.4078904579400986E-2</c:v>
                </c:pt>
                <c:pt idx="106">
                  <c:v>3.2040141750827603E-2</c:v>
                </c:pt>
                <c:pt idx="107">
                  <c:v>3.8100038093090184E-2</c:v>
                </c:pt>
                <c:pt idx="108">
                  <c:v>3.9085893445553181E-2</c:v>
                </c:pt>
                <c:pt idx="109">
                  <c:v>2.9948812742882504E-2</c:v>
                </c:pt>
                <c:pt idx="110">
                  <c:v>3.9906314273267615E-2</c:v>
                </c:pt>
                <c:pt idx="111">
                  <c:v>3.2825507021315051E-2</c:v>
                </c:pt>
                <c:pt idx="112">
                  <c:v>3.5195720927762922E-2</c:v>
                </c:pt>
                <c:pt idx="113">
                  <c:v>3.1228674444929456E-2</c:v>
                </c:pt>
                <c:pt idx="114">
                  <c:v>3.1228124643385296E-2</c:v>
                </c:pt>
                <c:pt idx="115">
                  <c:v>3.3923481978469561E-2</c:v>
                </c:pt>
                <c:pt idx="116">
                  <c:v>3.3122343901921876E-2</c:v>
                </c:pt>
                <c:pt idx="117">
                  <c:v>3.182248915390308E-2</c:v>
                </c:pt>
                <c:pt idx="118">
                  <c:v>3.1334664651356536E-2</c:v>
                </c:pt>
                <c:pt idx="119">
                  <c:v>3.3600851059311404E-2</c:v>
                </c:pt>
                <c:pt idx="120">
                  <c:v>3.9906314273267615E-2</c:v>
                </c:pt>
                <c:pt idx="121">
                  <c:v>3.2580899746015787E-2</c:v>
                </c:pt>
                <c:pt idx="122">
                  <c:v>3.2244853579316363E-2</c:v>
                </c:pt>
                <c:pt idx="123">
                  <c:v>3.6569255102517323E-2</c:v>
                </c:pt>
                <c:pt idx="124">
                  <c:v>3.5959094265877262E-2</c:v>
                </c:pt>
                <c:pt idx="125">
                  <c:v>3.0528393158013548E-2</c:v>
                </c:pt>
                <c:pt idx="126">
                  <c:v>3.3003821386075133E-2</c:v>
                </c:pt>
                <c:pt idx="127">
                  <c:v>3.4702655930341018E-2</c:v>
                </c:pt>
                <c:pt idx="128">
                  <c:v>3.2197933649226608E-2</c:v>
                </c:pt>
                <c:pt idx="129">
                  <c:v>3.2476771845977977E-2</c:v>
                </c:pt>
                <c:pt idx="130">
                  <c:v>3.4546788955192906E-2</c:v>
                </c:pt>
                <c:pt idx="131">
                  <c:v>3.1204748110127523E-2</c:v>
                </c:pt>
                <c:pt idx="132">
                  <c:v>3.8856524902236463E-2</c:v>
                </c:pt>
                <c:pt idx="133">
                  <c:v>3.3622509018135446E-2</c:v>
                </c:pt>
                <c:pt idx="134">
                  <c:v>3.0365896777861095E-2</c:v>
                </c:pt>
                <c:pt idx="135">
                  <c:v>3.1807489049739582E-2</c:v>
                </c:pt>
                <c:pt idx="136">
                  <c:v>1.4672091466496266E-3</c:v>
                </c:pt>
                <c:pt idx="137">
                  <c:v>2.9848613689347783E-2</c:v>
                </c:pt>
                <c:pt idx="138">
                  <c:v>3.8480902521465854E-2</c:v>
                </c:pt>
                <c:pt idx="139">
                  <c:v>3.0324035178250962E-2</c:v>
                </c:pt>
                <c:pt idx="140">
                  <c:v>3.0324035178250962E-2</c:v>
                </c:pt>
                <c:pt idx="141">
                  <c:v>3.2492710226950203E-2</c:v>
                </c:pt>
                <c:pt idx="142">
                  <c:v>3.2492710226950203E-2</c:v>
                </c:pt>
                <c:pt idx="143">
                  <c:v>3.1710750442187879E-2</c:v>
                </c:pt>
                <c:pt idx="144">
                  <c:v>3.0895624481671026E-2</c:v>
                </c:pt>
                <c:pt idx="145">
                  <c:v>3.173312398486626E-2</c:v>
                </c:pt>
                <c:pt idx="146">
                  <c:v>3.6792614817590219E-2</c:v>
                </c:pt>
                <c:pt idx="147">
                  <c:v>3.4254685528575933E-2</c:v>
                </c:pt>
                <c:pt idx="148">
                  <c:v>2.9978201997240529E-2</c:v>
                </c:pt>
                <c:pt idx="149">
                  <c:v>3.8115448194495014E-2</c:v>
                </c:pt>
                <c:pt idx="150">
                  <c:v>3.2719839574440392E-2</c:v>
                </c:pt>
                <c:pt idx="151">
                  <c:v>2.9858247319386029E-2</c:v>
                </c:pt>
                <c:pt idx="152">
                  <c:v>3.3439195629819216E-2</c:v>
                </c:pt>
                <c:pt idx="153">
                  <c:v>3.3439195629819222E-2</c:v>
                </c:pt>
                <c:pt idx="154">
                  <c:v>3.3071809093253565E-2</c:v>
                </c:pt>
                <c:pt idx="155">
                  <c:v>3.2217675749971905E-2</c:v>
                </c:pt>
                <c:pt idx="156">
                  <c:v>3.0877633460744007E-2</c:v>
                </c:pt>
                <c:pt idx="157">
                  <c:v>3.3585317586023559E-2</c:v>
                </c:pt>
                <c:pt idx="158">
                  <c:v>3.0433341590882998E-2</c:v>
                </c:pt>
                <c:pt idx="159">
                  <c:v>2.9958041226478098E-2</c:v>
                </c:pt>
                <c:pt idx="160">
                  <c:v>1.2896417669425535E-3</c:v>
                </c:pt>
                <c:pt idx="161">
                  <c:v>3.610301660822389E-2</c:v>
                </c:pt>
                <c:pt idx="162">
                  <c:v>3.6103016608223883E-2</c:v>
                </c:pt>
                <c:pt idx="163">
                  <c:v>3.2658517405669822E-2</c:v>
                </c:pt>
                <c:pt idx="164">
                  <c:v>3.2825690344979716E-2</c:v>
                </c:pt>
                <c:pt idx="165">
                  <c:v>3.5031497372871707E-2</c:v>
                </c:pt>
                <c:pt idx="166">
                  <c:v>3.4979237783899178E-2</c:v>
                </c:pt>
                <c:pt idx="167">
                  <c:v>3.1710750442187879E-2</c:v>
                </c:pt>
                <c:pt idx="168">
                  <c:v>3.3632746016428537E-2</c:v>
                </c:pt>
                <c:pt idx="169">
                  <c:v>3.2718436354099545E-2</c:v>
                </c:pt>
                <c:pt idx="170">
                  <c:v>3.4171532959001813E-2</c:v>
                </c:pt>
                <c:pt idx="171">
                  <c:v>3.2825466927844597E-2</c:v>
                </c:pt>
                <c:pt idx="172">
                  <c:v>3.1502280501500446E-2</c:v>
                </c:pt>
                <c:pt idx="173">
                  <c:v>2.9908107693899118E-2</c:v>
                </c:pt>
                <c:pt idx="174">
                  <c:v>3.542499890552224E-2</c:v>
                </c:pt>
                <c:pt idx="175">
                  <c:v>3.0062667227406054E-2</c:v>
                </c:pt>
                <c:pt idx="176">
                  <c:v>3.9397736274367157E-2</c:v>
                </c:pt>
                <c:pt idx="177">
                  <c:v>3.9397736274367157E-2</c:v>
                </c:pt>
                <c:pt idx="178">
                  <c:v>3.9397736274367157E-2</c:v>
                </c:pt>
                <c:pt idx="179">
                  <c:v>3.1273274631225839E-2</c:v>
                </c:pt>
                <c:pt idx="180">
                  <c:v>3.0138051842036565E-2</c:v>
                </c:pt>
                <c:pt idx="181">
                  <c:v>3.3947386759934653E-2</c:v>
                </c:pt>
                <c:pt idx="182">
                  <c:v>3.1018840504823442E-2</c:v>
                </c:pt>
                <c:pt idx="183">
                  <c:v>3.3407371093217224E-2</c:v>
                </c:pt>
                <c:pt idx="184">
                  <c:v>3.1656424197938897E-2</c:v>
                </c:pt>
                <c:pt idx="185">
                  <c:v>1.4450045694352281E-3</c:v>
                </c:pt>
                <c:pt idx="186">
                  <c:v>3.0078370705810511E-2</c:v>
                </c:pt>
                <c:pt idx="187">
                  <c:v>3.0078370705810514E-2</c:v>
                </c:pt>
                <c:pt idx="188">
                  <c:v>3.5313448287103116E-2</c:v>
                </c:pt>
                <c:pt idx="189">
                  <c:v>3.1723743157678286E-2</c:v>
                </c:pt>
                <c:pt idx="190">
                  <c:v>3.1710750442187879E-2</c:v>
                </c:pt>
                <c:pt idx="191">
                  <c:v>3.4933048927436372E-2</c:v>
                </c:pt>
                <c:pt idx="192">
                  <c:v>2.9844794737271009E-2</c:v>
                </c:pt>
                <c:pt idx="193">
                  <c:v>2.9844794737271009E-2</c:v>
                </c:pt>
                <c:pt idx="194">
                  <c:v>2.9844794737271006E-2</c:v>
                </c:pt>
                <c:pt idx="195">
                  <c:v>3.1122642552519494E-2</c:v>
                </c:pt>
                <c:pt idx="196">
                  <c:v>3.4083637427008061E-2</c:v>
                </c:pt>
                <c:pt idx="197">
                  <c:v>3.5647575039384989E-2</c:v>
                </c:pt>
                <c:pt idx="198">
                  <c:v>3.2074959521676868E-2</c:v>
                </c:pt>
                <c:pt idx="199">
                  <c:v>3.0155307623716227E-2</c:v>
                </c:pt>
                <c:pt idx="200">
                  <c:v>3.1807489049739582E-2</c:v>
                </c:pt>
                <c:pt idx="201">
                  <c:v>3.0832795035325176E-2</c:v>
                </c:pt>
                <c:pt idx="202">
                  <c:v>3.8653247455216318E-2</c:v>
                </c:pt>
                <c:pt idx="203">
                  <c:v>2.9812523614117067E-2</c:v>
                </c:pt>
                <c:pt idx="204">
                  <c:v>3.171234249054674E-2</c:v>
                </c:pt>
                <c:pt idx="205">
                  <c:v>3.003126575544926E-2</c:v>
                </c:pt>
                <c:pt idx="206">
                  <c:v>3.0411016852926277E-2</c:v>
                </c:pt>
                <c:pt idx="207">
                  <c:v>3.2874637666995325E-2</c:v>
                </c:pt>
                <c:pt idx="208">
                  <c:v>3.2874637666995325E-2</c:v>
                </c:pt>
                <c:pt idx="209">
                  <c:v>3.2874637666995325E-2</c:v>
                </c:pt>
                <c:pt idx="210">
                  <c:v>3.2641079631152523E-2</c:v>
                </c:pt>
                <c:pt idx="211">
                  <c:v>3.2315143115247975E-2</c:v>
                </c:pt>
                <c:pt idx="212">
                  <c:v>3.1464078316266325E-2</c:v>
                </c:pt>
                <c:pt idx="213">
                  <c:v>3.4923682661340924E-2</c:v>
                </c:pt>
                <c:pt idx="214">
                  <c:v>3.4923682661340924E-2</c:v>
                </c:pt>
                <c:pt idx="215">
                  <c:v>3.4923682661340924E-2</c:v>
                </c:pt>
                <c:pt idx="216">
                  <c:v>3.0042821777004659E-2</c:v>
                </c:pt>
                <c:pt idx="217">
                  <c:v>3.162315826154477E-2</c:v>
                </c:pt>
                <c:pt idx="218">
                  <c:v>3.2498423264511835E-2</c:v>
                </c:pt>
                <c:pt idx="219">
                  <c:v>3.1647827720678388E-2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3.9833991551896708E-2</c:v>
                </c:pt>
                <c:pt idx="1">
                  <c:v>3.5825147639956624E-2</c:v>
                </c:pt>
                <c:pt idx="2">
                  <c:v>3.2463050433567883E-2</c:v>
                </c:pt>
                <c:pt idx="3">
                  <c:v>3.2463050433567883E-2</c:v>
                </c:pt>
                <c:pt idx="4">
                  <c:v>4.1166426818728404E-2</c:v>
                </c:pt>
                <c:pt idx="5">
                  <c:v>3.6865570789580429E-2</c:v>
                </c:pt>
                <c:pt idx="6">
                  <c:v>3.2767080998180272E-2</c:v>
                </c:pt>
                <c:pt idx="7">
                  <c:v>3.1363494331586743E-2</c:v>
                </c:pt>
                <c:pt idx="8">
                  <c:v>3.2916262309963418E-2</c:v>
                </c:pt>
                <c:pt idx="9">
                  <c:v>3.2916262309963418E-2</c:v>
                </c:pt>
                <c:pt idx="10">
                  <c:v>3.244196690608004E-2</c:v>
                </c:pt>
                <c:pt idx="11">
                  <c:v>1.984276386082881E-3</c:v>
                </c:pt>
                <c:pt idx="12">
                  <c:v>3.9347549906214974E-2</c:v>
                </c:pt>
                <c:pt idx="13">
                  <c:v>3.3123747449776773E-2</c:v>
                </c:pt>
                <c:pt idx="14">
                  <c:v>1.5028047200981785E-3</c:v>
                </c:pt>
                <c:pt idx="15">
                  <c:v>4.1523454621063813E-2</c:v>
                </c:pt>
                <c:pt idx="16">
                  <c:v>3.3123747449776773E-2</c:v>
                </c:pt>
                <c:pt idx="17">
                  <c:v>4.1523454621063813E-2</c:v>
                </c:pt>
                <c:pt idx="18">
                  <c:v>3.2323609685230362E-2</c:v>
                </c:pt>
                <c:pt idx="19">
                  <c:v>3.9065063862908575E-2</c:v>
                </c:pt>
                <c:pt idx="20">
                  <c:v>3.5396677559948041E-2</c:v>
                </c:pt>
                <c:pt idx="21">
                  <c:v>1.6573123982414515E-3</c:v>
                </c:pt>
                <c:pt idx="22">
                  <c:v>3.4227373722228727E-2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3.6690660047038075E-2</c:v>
                </c:pt>
                <c:pt idx="26">
                  <c:v>3.3113438076381854E-2</c:v>
                </c:pt>
                <c:pt idx="27">
                  <c:v>3.299101029292803E-2</c:v>
                </c:pt>
                <c:pt idx="28">
                  <c:v>3.299101029292803E-2</c:v>
                </c:pt>
                <c:pt idx="29">
                  <c:v>3.2349048018322932E-2</c:v>
                </c:pt>
                <c:pt idx="30">
                  <c:v>3.7098731379931596E-2</c:v>
                </c:pt>
                <c:pt idx="31">
                  <c:v>3.4783191442022715E-2</c:v>
                </c:pt>
                <c:pt idx="32">
                  <c:v>3.142457275794823E-2</c:v>
                </c:pt>
                <c:pt idx="33">
                  <c:v>3.142457275794823E-2</c:v>
                </c:pt>
                <c:pt idx="34">
                  <c:v>3.142457275794823E-2</c:v>
                </c:pt>
                <c:pt idx="35">
                  <c:v>3.7557637218651685E-2</c:v>
                </c:pt>
                <c:pt idx="36">
                  <c:v>3.7557637218651685E-2</c:v>
                </c:pt>
                <c:pt idx="37">
                  <c:v>3.3178821553418184E-2</c:v>
                </c:pt>
                <c:pt idx="38">
                  <c:v>3.245602889970875E-2</c:v>
                </c:pt>
                <c:pt idx="39">
                  <c:v>3.7216396186678623E-2</c:v>
                </c:pt>
                <c:pt idx="40">
                  <c:v>3.1893789120996503E-2</c:v>
                </c:pt>
                <c:pt idx="41">
                  <c:v>4.0326403986599604E-2</c:v>
                </c:pt>
                <c:pt idx="42">
                  <c:v>3.4499299860832021E-2</c:v>
                </c:pt>
                <c:pt idx="43">
                  <c:v>3.1763206364715017E-2</c:v>
                </c:pt>
                <c:pt idx="44">
                  <c:v>3.1763206364715017E-2</c:v>
                </c:pt>
                <c:pt idx="45">
                  <c:v>3.3330684615832128E-2</c:v>
                </c:pt>
                <c:pt idx="46">
                  <c:v>3.9718991044203775E-2</c:v>
                </c:pt>
                <c:pt idx="47">
                  <c:v>3.327934337405223E-2</c:v>
                </c:pt>
                <c:pt idx="48">
                  <c:v>1.3212688940920101E-3</c:v>
                </c:pt>
                <c:pt idx="49">
                  <c:v>4.0418915706590217E-2</c:v>
                </c:pt>
                <c:pt idx="50">
                  <c:v>3.4961949588794665E-2</c:v>
                </c:pt>
                <c:pt idx="51">
                  <c:v>3.7376484881774273E-2</c:v>
                </c:pt>
                <c:pt idx="52">
                  <c:v>4.0505621031795599E-2</c:v>
                </c:pt>
                <c:pt idx="53">
                  <c:v>3.6261750598324538E-2</c:v>
                </c:pt>
                <c:pt idx="54">
                  <c:v>3.4329559408443767E-2</c:v>
                </c:pt>
                <c:pt idx="55">
                  <c:v>3.5502927310635812E-2</c:v>
                </c:pt>
                <c:pt idx="56">
                  <c:v>3.3022532493208037E-2</c:v>
                </c:pt>
                <c:pt idx="57">
                  <c:v>3.7210034976339637E-2</c:v>
                </c:pt>
                <c:pt idx="58">
                  <c:v>1.5028047200981785E-3</c:v>
                </c:pt>
                <c:pt idx="59">
                  <c:v>3.4500308601671845E-2</c:v>
                </c:pt>
                <c:pt idx="60">
                  <c:v>3.5783919203780858E-2</c:v>
                </c:pt>
                <c:pt idx="61">
                  <c:v>3.6440755800876475E-2</c:v>
                </c:pt>
                <c:pt idx="62">
                  <c:v>3.2447372301805319E-2</c:v>
                </c:pt>
                <c:pt idx="63">
                  <c:v>3.2595127265801126E-2</c:v>
                </c:pt>
                <c:pt idx="64">
                  <c:v>3.7528697189040672E-2</c:v>
                </c:pt>
                <c:pt idx="65">
                  <c:v>3.7506532509950716E-2</c:v>
                </c:pt>
                <c:pt idx="66">
                  <c:v>1.9948662145798336E-3</c:v>
                </c:pt>
                <c:pt idx="67">
                  <c:v>3.1474055971185258E-2</c:v>
                </c:pt>
                <c:pt idx="68">
                  <c:v>3.1474055971185258E-2</c:v>
                </c:pt>
                <c:pt idx="69">
                  <c:v>3.5157023921399716E-2</c:v>
                </c:pt>
                <c:pt idx="70">
                  <c:v>3.4129067259180315E-2</c:v>
                </c:pt>
                <c:pt idx="71">
                  <c:v>3.2616671539833095E-2</c:v>
                </c:pt>
                <c:pt idx="72">
                  <c:v>3.3117038297497646E-2</c:v>
                </c:pt>
                <c:pt idx="73">
                  <c:v>3.4932886583210379E-2</c:v>
                </c:pt>
                <c:pt idx="74">
                  <c:v>3.3526646981488412E-2</c:v>
                </c:pt>
                <c:pt idx="75">
                  <c:v>3.6171466080701459E-2</c:v>
                </c:pt>
                <c:pt idx="76">
                  <c:v>3.6171466080701459E-2</c:v>
                </c:pt>
                <c:pt idx="77">
                  <c:v>3.3180741339128614E-2</c:v>
                </c:pt>
                <c:pt idx="78">
                  <c:v>3.3971645417482196E-2</c:v>
                </c:pt>
                <c:pt idx="79">
                  <c:v>3.1337789901518733E-2</c:v>
                </c:pt>
                <c:pt idx="80">
                  <c:v>1.2778905397233466E-3</c:v>
                </c:pt>
                <c:pt idx="81">
                  <c:v>3.60293776940478E-2</c:v>
                </c:pt>
                <c:pt idx="82">
                  <c:v>3.7230360781724162E-2</c:v>
                </c:pt>
                <c:pt idx="83">
                  <c:v>2.077730586570813E-3</c:v>
                </c:pt>
                <c:pt idx="84">
                  <c:v>3.1394861025530157E-2</c:v>
                </c:pt>
                <c:pt idx="85">
                  <c:v>3.1431476373587466E-2</c:v>
                </c:pt>
                <c:pt idx="86">
                  <c:v>3.7301218095993315E-2</c:v>
                </c:pt>
                <c:pt idx="87">
                  <c:v>3.6249030855490118E-2</c:v>
                </c:pt>
                <c:pt idx="88">
                  <c:v>3.3609720514736485E-2</c:v>
                </c:pt>
                <c:pt idx="89">
                  <c:v>3.5071066065051351E-2</c:v>
                </c:pt>
                <c:pt idx="90">
                  <c:v>3.4329413663269942E-2</c:v>
                </c:pt>
                <c:pt idx="91">
                  <c:v>3.4458156828943008E-2</c:v>
                </c:pt>
                <c:pt idx="92">
                  <c:v>1.2751035288054656E-3</c:v>
                </c:pt>
                <c:pt idx="93">
                  <c:v>3.1497310369114538E-2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3.3048266604374425E-2</c:v>
                </c:pt>
                <c:pt idx="98">
                  <c:v>3.3118604520233651E-2</c:v>
                </c:pt>
                <c:pt idx="99">
                  <c:v>3.5396677559948041E-2</c:v>
                </c:pt>
                <c:pt idx="100">
                  <c:v>1.3013010399278418E-3</c:v>
                </c:pt>
                <c:pt idx="101">
                  <c:v>3.6054354927895327E-2</c:v>
                </c:pt>
                <c:pt idx="102">
                  <c:v>3.6510732786473973E-2</c:v>
                </c:pt>
                <c:pt idx="103">
                  <c:v>3.7488935755185943E-2</c:v>
                </c:pt>
                <c:pt idx="104">
                  <c:v>3.563958847408609E-2</c:v>
                </c:pt>
                <c:pt idx="105">
                  <c:v>3.5639588474086083E-2</c:v>
                </c:pt>
                <c:pt idx="106">
                  <c:v>3.352109455985771E-2</c:v>
                </c:pt>
                <c:pt idx="107">
                  <c:v>3.9817978798678808E-2</c:v>
                </c:pt>
                <c:pt idx="108">
                  <c:v>4.0842388570738353E-2</c:v>
                </c:pt>
                <c:pt idx="109">
                  <c:v>3.1347978730057562E-2</c:v>
                </c:pt>
                <c:pt idx="110">
                  <c:v>4.1694894073713129E-2</c:v>
                </c:pt>
                <c:pt idx="111">
                  <c:v>3.4337173567506783E-2</c:v>
                </c:pt>
                <c:pt idx="112">
                  <c:v>3.6800080810004868E-2</c:v>
                </c:pt>
                <c:pt idx="113">
                  <c:v>3.2677892729292932E-2</c:v>
                </c:pt>
                <c:pt idx="114">
                  <c:v>3.2677321426339487E-2</c:v>
                </c:pt>
                <c:pt idx="115">
                  <c:v>3.5478087670955803E-2</c:v>
                </c:pt>
                <c:pt idx="116">
                  <c:v>3.4645619020931169E-2</c:v>
                </c:pt>
                <c:pt idx="117">
                  <c:v>3.3294930096027832E-2</c:v>
                </c:pt>
                <c:pt idx="118">
                  <c:v>3.2788027956469255E-2</c:v>
                </c:pt>
                <c:pt idx="119">
                  <c:v>3.5142839436487681E-2</c:v>
                </c:pt>
                <c:pt idx="120">
                  <c:v>4.1694894073713129E-2</c:v>
                </c:pt>
                <c:pt idx="121">
                  <c:v>3.4083000292992022E-2</c:v>
                </c:pt>
                <c:pt idx="122">
                  <c:v>3.3733812173081745E-2</c:v>
                </c:pt>
                <c:pt idx="123">
                  <c:v>3.8227330585908451E-2</c:v>
                </c:pt>
                <c:pt idx="124">
                  <c:v>3.7593307833969726E-2</c:v>
                </c:pt>
                <c:pt idx="125">
                  <c:v>3.1950225134128138E-2</c:v>
                </c:pt>
                <c:pt idx="126">
                  <c:v>3.4522461376009776E-2</c:v>
                </c:pt>
                <c:pt idx="127">
                  <c:v>3.6287733232484909E-2</c:v>
                </c:pt>
                <c:pt idx="128">
                  <c:v>3.3685057317951919E-2</c:v>
                </c:pt>
                <c:pt idx="129">
                  <c:v>3.3974800202505859E-2</c:v>
                </c:pt>
                <c:pt idx="130">
                  <c:v>3.6125770676736564E-2</c:v>
                </c:pt>
                <c:pt idx="131">
                  <c:v>3.2653030693377175E-2</c:v>
                </c:pt>
                <c:pt idx="132">
                  <c:v>4.3341500107931259E-2</c:v>
                </c:pt>
                <c:pt idx="133">
                  <c:v>3.5165344385724689E-2</c:v>
                </c:pt>
                <c:pt idx="134">
                  <c:v>3.1781373913371866E-2</c:v>
                </c:pt>
                <c:pt idx="135">
                  <c:v>3.3279343374052223E-2</c:v>
                </c:pt>
                <c:pt idx="136">
                  <c:v>1.5245881494967419E-3</c:v>
                </c:pt>
                <c:pt idx="137">
                  <c:v>3.1243861133763498E-2</c:v>
                </c:pt>
                <c:pt idx="138">
                  <c:v>4.0213737914134393E-2</c:v>
                </c:pt>
                <c:pt idx="139">
                  <c:v>3.1737875207798555E-2</c:v>
                </c:pt>
                <c:pt idx="140">
                  <c:v>3.1737875207798555E-2</c:v>
                </c:pt>
                <c:pt idx="141">
                  <c:v>3.3991361895027952E-2</c:v>
                </c:pt>
                <c:pt idx="142">
                  <c:v>3.3991361895027952E-2</c:v>
                </c:pt>
                <c:pt idx="143">
                  <c:v>3.3178821553418184E-2</c:v>
                </c:pt>
                <c:pt idx="144">
                  <c:v>3.2331817987097097E-2</c:v>
                </c:pt>
                <c:pt idx="145">
                  <c:v>3.3202070071264203E-2</c:v>
                </c:pt>
                <c:pt idx="146">
                  <c:v>3.8459425359480923E-2</c:v>
                </c:pt>
                <c:pt idx="147">
                  <c:v>3.5822243791244775E-2</c:v>
                </c:pt>
                <c:pt idx="148">
                  <c:v>3.137851732710701E-2</c:v>
                </c:pt>
                <c:pt idx="149">
                  <c:v>3.9833991551896708E-2</c:v>
                </c:pt>
                <c:pt idx="150">
                  <c:v>3.4227373722228727E-2</c:v>
                </c:pt>
                <c:pt idx="151">
                  <c:v>3.1253871511783896E-2</c:v>
                </c:pt>
                <c:pt idx="152">
                  <c:v>3.4974862053939071E-2</c:v>
                </c:pt>
                <c:pt idx="153">
                  <c:v>3.4974862053939071E-2</c:v>
                </c:pt>
                <c:pt idx="154">
                  <c:v>3.4593107918060306E-2</c:v>
                </c:pt>
                <c:pt idx="155">
                  <c:v>3.3705571484532182E-2</c:v>
                </c:pt>
                <c:pt idx="156">
                  <c:v>3.2313123380833697E-2</c:v>
                </c:pt>
                <c:pt idx="157">
                  <c:v>3.5126698486610666E-2</c:v>
                </c:pt>
                <c:pt idx="158">
                  <c:v>3.1851456329987815E-2</c:v>
                </c:pt>
                <c:pt idx="159">
                  <c:v>3.135756811733735E-2</c:v>
                </c:pt>
                <c:pt idx="160">
                  <c:v>1.3400765388263925E-3</c:v>
                </c:pt>
                <c:pt idx="161">
                  <c:v>3.7742858631203052E-2</c:v>
                </c:pt>
                <c:pt idx="162">
                  <c:v>3.7742858631203045E-2</c:v>
                </c:pt>
                <c:pt idx="163">
                  <c:v>3.4163653391679719E-2</c:v>
                </c:pt>
                <c:pt idx="164">
                  <c:v>3.4337364060516809E-2</c:v>
                </c:pt>
                <c:pt idx="165">
                  <c:v>3.6629434868881136E-2</c:v>
                </c:pt>
                <c:pt idx="166">
                  <c:v>3.65751315337179E-2</c:v>
                </c:pt>
                <c:pt idx="167">
                  <c:v>3.3178821553418184E-2</c:v>
                </c:pt>
                <c:pt idx="168">
                  <c:v>3.5175981728273777E-2</c:v>
                </c:pt>
                <c:pt idx="169">
                  <c:v>3.4225915625332538E-2</c:v>
                </c:pt>
                <c:pt idx="170">
                  <c:v>3.5735839325690293E-2</c:v>
                </c:pt>
                <c:pt idx="171">
                  <c:v>3.4337131906077623E-2</c:v>
                </c:pt>
                <c:pt idx="172">
                  <c:v>3.2962198857312372E-2</c:v>
                </c:pt>
                <c:pt idx="173">
                  <c:v>3.130568180501013E-2</c:v>
                </c:pt>
                <c:pt idx="174">
                  <c:v>3.7038325295210436E-2</c:v>
                </c:pt>
                <c:pt idx="175">
                  <c:v>3.1466285788235356E-2</c:v>
                </c:pt>
                <c:pt idx="176">
                  <c:v>4.1166426818728404E-2</c:v>
                </c:pt>
                <c:pt idx="177">
                  <c:v>4.1166426818728404E-2</c:v>
                </c:pt>
                <c:pt idx="178">
                  <c:v>4.116642681872841E-2</c:v>
                </c:pt>
                <c:pt idx="179">
                  <c:v>3.2724237121057445E-2</c:v>
                </c:pt>
                <c:pt idx="180">
                  <c:v>3.154461851290688E-2</c:v>
                </c:pt>
                <c:pt idx="181">
                  <c:v>3.5502927310635812E-2</c:v>
                </c:pt>
                <c:pt idx="182">
                  <c:v>3.2459852691048653E-2</c:v>
                </c:pt>
                <c:pt idx="183">
                  <c:v>3.494179293664422E-2</c:v>
                </c:pt>
                <c:pt idx="184">
                  <c:v>3.3122370741086628E-2</c:v>
                </c:pt>
                <c:pt idx="185">
                  <c:v>1.5015152049455442E-3</c:v>
                </c:pt>
                <c:pt idx="186">
                  <c:v>3.1482603391718114E-2</c:v>
                </c:pt>
                <c:pt idx="187">
                  <c:v>3.1482603391718121E-2</c:v>
                </c:pt>
                <c:pt idx="188">
                  <c:v>3.6922412201770977E-2</c:v>
                </c:pt>
                <c:pt idx="189">
                  <c:v>3.3192322382602418E-2</c:v>
                </c:pt>
                <c:pt idx="190">
                  <c:v>3.317882155341819E-2</c:v>
                </c:pt>
                <c:pt idx="191">
                  <c:v>3.6527136342737257E-2</c:v>
                </c:pt>
                <c:pt idx="192">
                  <c:v>3.1239892831703059E-2</c:v>
                </c:pt>
                <c:pt idx="193">
                  <c:v>3.1239892831703059E-2</c:v>
                </c:pt>
                <c:pt idx="194">
                  <c:v>3.1239892831703059E-2</c:v>
                </c:pt>
                <c:pt idx="195">
                  <c:v>3.2567714185895699E-2</c:v>
                </c:pt>
                <c:pt idx="196">
                  <c:v>3.5644506411921739E-2</c:v>
                </c:pt>
                <c:pt idx="197">
                  <c:v>3.7269605843605891E-2</c:v>
                </c:pt>
                <c:pt idx="198">
                  <c:v>3.3557273969555303E-2</c:v>
                </c:pt>
                <c:pt idx="199">
                  <c:v>3.156254912649336E-2</c:v>
                </c:pt>
                <c:pt idx="200">
                  <c:v>3.3279343374052223E-2</c:v>
                </c:pt>
                <c:pt idx="201">
                  <c:v>3.2266531432990582E-2</c:v>
                </c:pt>
                <c:pt idx="202">
                  <c:v>4.0392822841611678E-2</c:v>
                </c:pt>
                <c:pt idx="203">
                  <c:v>3.1206359662935813E-2</c:v>
                </c:pt>
                <c:pt idx="204">
                  <c:v>3.3180475862939693E-2</c:v>
                </c:pt>
                <c:pt idx="205">
                  <c:v>3.1433656280621253E-2</c:v>
                </c:pt>
                <c:pt idx="206">
                  <c:v>3.1828258525498143E-2</c:v>
                </c:pt>
                <c:pt idx="207">
                  <c:v>3.4388225593969618E-2</c:v>
                </c:pt>
                <c:pt idx="208">
                  <c:v>3.4388225593969618E-2</c:v>
                </c:pt>
                <c:pt idx="209">
                  <c:v>3.4388225593969618E-2</c:v>
                </c:pt>
                <c:pt idx="210">
                  <c:v>3.4145533667955676E-2</c:v>
                </c:pt>
                <c:pt idx="211">
                  <c:v>3.3806850562843466E-2</c:v>
                </c:pt>
                <c:pt idx="212">
                  <c:v>3.2922502676964935E-2</c:v>
                </c:pt>
                <c:pt idx="213">
                  <c:v>3.6517403784617125E-2</c:v>
                </c:pt>
                <c:pt idx="214">
                  <c:v>3.6517403784617125E-2</c:v>
                </c:pt>
                <c:pt idx="215">
                  <c:v>3.6517403784617125E-2</c:v>
                </c:pt>
                <c:pt idx="216">
                  <c:v>3.1445664230243787E-2</c:v>
                </c:pt>
                <c:pt idx="217">
                  <c:v>3.3087803854338266E-2</c:v>
                </c:pt>
                <c:pt idx="218">
                  <c:v>3.3997298355677739E-2</c:v>
                </c:pt>
                <c:pt idx="219">
                  <c:v>3.3113438076381854E-2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2.1533750722398423E-2</c:v>
                </c:pt>
                <c:pt idx="1">
                  <c:v>2.6133048571906608E-2</c:v>
                </c:pt>
                <c:pt idx="2">
                  <c:v>2.0207033153280624E-2</c:v>
                </c:pt>
                <c:pt idx="3">
                  <c:v>2.0207033153280624E-2</c:v>
                </c:pt>
                <c:pt idx="4">
                  <c:v>2.2548788670391562E-2</c:v>
                </c:pt>
                <c:pt idx="5">
                  <c:v>2.0453729057459787E-2</c:v>
                </c:pt>
                <c:pt idx="6">
                  <c:v>2.0553536092925938E-2</c:v>
                </c:pt>
                <c:pt idx="7">
                  <c:v>1.5116217802302134E-2</c:v>
                </c:pt>
                <c:pt idx="8">
                  <c:v>2.0700778046852813E-2</c:v>
                </c:pt>
                <c:pt idx="9">
                  <c:v>2.070077804685282E-2</c:v>
                </c:pt>
                <c:pt idx="10">
                  <c:v>2.0212290267541965E-2</c:v>
                </c:pt>
                <c:pt idx="11">
                  <c:v>3.8258583750195719E-3</c:v>
                </c:pt>
                <c:pt idx="12">
                  <c:v>3.1859038169451966E-2</c:v>
                </c:pt>
                <c:pt idx="13">
                  <c:v>1.9654835686237042E-2</c:v>
                </c:pt>
                <c:pt idx="14">
                  <c:v>2.7516769960747945E-3</c:v>
                </c:pt>
                <c:pt idx="15">
                  <c:v>1.9654835686237524E-2</c:v>
                </c:pt>
                <c:pt idx="16">
                  <c:v>1.9654835686237045E-2</c:v>
                </c:pt>
                <c:pt idx="17">
                  <c:v>1.9654835686237528E-2</c:v>
                </c:pt>
                <c:pt idx="18">
                  <c:v>1.5729881958778627E-2</c:v>
                </c:pt>
                <c:pt idx="19">
                  <c:v>2.1988580433096483E-2</c:v>
                </c:pt>
                <c:pt idx="20">
                  <c:v>2.4591010784276682E-2</c:v>
                </c:pt>
                <c:pt idx="21">
                  <c:v>2.8703874821796459E-3</c:v>
                </c:pt>
                <c:pt idx="22">
                  <c:v>2.0502767729843122E-2</c:v>
                </c:pt>
                <c:pt idx="23">
                  <c:v>2.8703874821796459E-3</c:v>
                </c:pt>
                <c:pt idx="24">
                  <c:v>3.7998635908054277E-3</c:v>
                </c:pt>
                <c:pt idx="25">
                  <c:v>2.0179779632815139E-2</c:v>
                </c:pt>
                <c:pt idx="26">
                  <c:v>1.6256824608720195E-2</c:v>
                </c:pt>
                <c:pt idx="27">
                  <c:v>1.5896028429686505E-2</c:v>
                </c:pt>
                <c:pt idx="28">
                  <c:v>1.5896028429686505E-2</c:v>
                </c:pt>
                <c:pt idx="29">
                  <c:v>1.9850719557283025E-2</c:v>
                </c:pt>
                <c:pt idx="30">
                  <c:v>2.0490644932380484E-2</c:v>
                </c:pt>
                <c:pt idx="31">
                  <c:v>2.1186634528054391E-2</c:v>
                </c:pt>
                <c:pt idx="32">
                  <c:v>1.5715464029299821E-2</c:v>
                </c:pt>
                <c:pt idx="33">
                  <c:v>1.5715464029299821E-2</c:v>
                </c:pt>
                <c:pt idx="34">
                  <c:v>1.5715464029299821E-2</c:v>
                </c:pt>
                <c:pt idx="35">
                  <c:v>2.8080103700596375E-2</c:v>
                </c:pt>
                <c:pt idx="36">
                  <c:v>2.8080103700596368E-2</c:v>
                </c:pt>
                <c:pt idx="37">
                  <c:v>1.6346118062743324E-2</c:v>
                </c:pt>
                <c:pt idx="38">
                  <c:v>1.8525533489156854E-2</c:v>
                </c:pt>
                <c:pt idx="39">
                  <c:v>2.0987222788355513E-2</c:v>
                </c:pt>
                <c:pt idx="40">
                  <c:v>1.5709439578101277E-2</c:v>
                </c:pt>
                <c:pt idx="41">
                  <c:v>2.2083479173158154E-2</c:v>
                </c:pt>
                <c:pt idx="42">
                  <c:v>2.3141961737709701E-2</c:v>
                </c:pt>
                <c:pt idx="43">
                  <c:v>1.8531196916594793E-2</c:v>
                </c:pt>
                <c:pt idx="44">
                  <c:v>1.8531196916594789E-2</c:v>
                </c:pt>
                <c:pt idx="45">
                  <c:v>2.0911786399436454E-2</c:v>
                </c:pt>
                <c:pt idx="46">
                  <c:v>2.2503268748776895E-2</c:v>
                </c:pt>
                <c:pt idx="47">
                  <c:v>2.1005500978839776E-2</c:v>
                </c:pt>
                <c:pt idx="48">
                  <c:v>2.0998725482796188E-3</c:v>
                </c:pt>
                <c:pt idx="49">
                  <c:v>3.3537037132412642E-2</c:v>
                </c:pt>
                <c:pt idx="50">
                  <c:v>2.4672761924047194E-2</c:v>
                </c:pt>
                <c:pt idx="51">
                  <c:v>1.9289019129081396E-2</c:v>
                </c:pt>
                <c:pt idx="52">
                  <c:v>3.3672837104492079E-2</c:v>
                </c:pt>
                <c:pt idx="53">
                  <c:v>1.8724081265814242E-2</c:v>
                </c:pt>
                <c:pt idx="54">
                  <c:v>1.6935370103194972E-2</c:v>
                </c:pt>
                <c:pt idx="55">
                  <c:v>2.4781714320509955E-2</c:v>
                </c:pt>
                <c:pt idx="56">
                  <c:v>1.6114446091280522E-2</c:v>
                </c:pt>
                <c:pt idx="57">
                  <c:v>2.746730391010337E-2</c:v>
                </c:pt>
                <c:pt idx="58">
                  <c:v>2.7516769960747945E-3</c:v>
                </c:pt>
                <c:pt idx="59">
                  <c:v>2.3143553274687267E-2</c:v>
                </c:pt>
                <c:pt idx="60">
                  <c:v>2.4862328618780828E-2</c:v>
                </c:pt>
                <c:pt idx="61">
                  <c:v>2.7259307122167661E-2</c:v>
                </c:pt>
                <c:pt idx="62">
                  <c:v>2.0158031283497069E-2</c:v>
                </c:pt>
                <c:pt idx="63">
                  <c:v>2.0383817759993407E-2</c:v>
                </c:pt>
                <c:pt idx="64">
                  <c:v>2.081818925926027E-2</c:v>
                </c:pt>
                <c:pt idx="65">
                  <c:v>2.9039812107593769E-2</c:v>
                </c:pt>
                <c:pt idx="66">
                  <c:v>3.8633223444529607E-3</c:v>
                </c:pt>
                <c:pt idx="67">
                  <c:v>1.5521137896510303E-2</c:v>
                </c:pt>
                <c:pt idx="68">
                  <c:v>1.5521137896510303E-2</c:v>
                </c:pt>
                <c:pt idx="69">
                  <c:v>2.5022647720594437E-2</c:v>
                </c:pt>
                <c:pt idx="70">
                  <c:v>2.2576465512426015E-2</c:v>
                </c:pt>
                <c:pt idx="71">
                  <c:v>1.5595929614399128E-2</c:v>
                </c:pt>
                <c:pt idx="72">
                  <c:v>1.626246336188612E-2</c:v>
                </c:pt>
                <c:pt idx="73">
                  <c:v>2.3693677915540168E-2</c:v>
                </c:pt>
                <c:pt idx="74">
                  <c:v>2.2297140999027493E-2</c:v>
                </c:pt>
                <c:pt idx="75">
                  <c:v>2.588204815124142E-2</c:v>
                </c:pt>
                <c:pt idx="76">
                  <c:v>2.588204815124142E-2</c:v>
                </c:pt>
                <c:pt idx="77">
                  <c:v>2.0245759202079359E-2</c:v>
                </c:pt>
                <c:pt idx="78">
                  <c:v>2.3064502542287219E-2</c:v>
                </c:pt>
                <c:pt idx="79">
                  <c:v>1.4725054420893977E-2</c:v>
                </c:pt>
                <c:pt idx="80">
                  <c:v>2.1127706162418262E-3</c:v>
                </c:pt>
                <c:pt idx="81">
                  <c:v>2.6560517282550548E-2</c:v>
                </c:pt>
                <c:pt idx="82">
                  <c:v>2.1040629282813444E-2</c:v>
                </c:pt>
                <c:pt idx="83">
                  <c:v>2.9456880995954913E-3</c:v>
                </c:pt>
                <c:pt idx="84">
                  <c:v>1.5228230038454783E-2</c:v>
                </c:pt>
                <c:pt idx="85">
                  <c:v>1.6453067047356915E-2</c:v>
                </c:pt>
                <c:pt idx="86">
                  <c:v>2.0646587016957544E-2</c:v>
                </c:pt>
                <c:pt idx="87">
                  <c:v>2.6120866492433718E-2</c:v>
                </c:pt>
                <c:pt idx="88">
                  <c:v>2.129369979322019E-2</c:v>
                </c:pt>
                <c:pt idx="89">
                  <c:v>1.7515323710099968E-2</c:v>
                </c:pt>
                <c:pt idx="90">
                  <c:v>2.2494970055265785E-2</c:v>
                </c:pt>
                <c:pt idx="91">
                  <c:v>2.3077582364180914E-2</c:v>
                </c:pt>
                <c:pt idx="92">
                  <c:v>2.1904568875055473E-3</c:v>
                </c:pt>
                <c:pt idx="93">
                  <c:v>1.5646120625028129E-2</c:v>
                </c:pt>
                <c:pt idx="94">
                  <c:v>2.9192812154414456E-3</c:v>
                </c:pt>
                <c:pt idx="95">
                  <c:v>2.9192812154414456E-3</c:v>
                </c:pt>
                <c:pt idx="96">
                  <c:v>2.9286332729276591E-3</c:v>
                </c:pt>
                <c:pt idx="97">
                  <c:v>2.0862581442606908E-2</c:v>
                </c:pt>
                <c:pt idx="98">
                  <c:v>2.0869183800324098E-2</c:v>
                </c:pt>
                <c:pt idx="99">
                  <c:v>2.4591010784276682E-2</c:v>
                </c:pt>
                <c:pt idx="100">
                  <c:v>2.1029567429787679E-3</c:v>
                </c:pt>
                <c:pt idx="101">
                  <c:v>1.838271372039121E-2</c:v>
                </c:pt>
                <c:pt idx="102">
                  <c:v>1.9329453886053883E-2</c:v>
                </c:pt>
                <c:pt idx="103">
                  <c:v>2.8948031847541762E-2</c:v>
                </c:pt>
                <c:pt idx="104">
                  <c:v>2.4669116934771661E-2</c:v>
                </c:pt>
                <c:pt idx="105">
                  <c:v>2.4669116934771661E-2</c:v>
                </c:pt>
                <c:pt idx="106">
                  <c:v>1.8617757153772625E-2</c:v>
                </c:pt>
                <c:pt idx="107">
                  <c:v>3.2595835249799872E-2</c:v>
                </c:pt>
                <c:pt idx="108">
                  <c:v>2.2301939066137835E-2</c:v>
                </c:pt>
                <c:pt idx="109">
                  <c:v>1.589396588424807E-2</c:v>
                </c:pt>
                <c:pt idx="110">
                  <c:v>3.5535505233636883E-2</c:v>
                </c:pt>
                <c:pt idx="111">
                  <c:v>1.8339050408817566E-2</c:v>
                </c:pt>
                <c:pt idx="112">
                  <c:v>2.0032971565241975E-2</c:v>
                </c:pt>
                <c:pt idx="113">
                  <c:v>2.0744510685839351E-2</c:v>
                </c:pt>
                <c:pt idx="114">
                  <c:v>1.5696768457871706E-2</c:v>
                </c:pt>
                <c:pt idx="115">
                  <c:v>2.5556180136672255E-2</c:v>
                </c:pt>
                <c:pt idx="116">
                  <c:v>1.860134869400366E-2</c:v>
                </c:pt>
                <c:pt idx="117">
                  <c:v>2.1855224869952585E-2</c:v>
                </c:pt>
                <c:pt idx="118">
                  <c:v>1.8118302378721907E-2</c:v>
                </c:pt>
                <c:pt idx="119">
                  <c:v>2.4079151947159802E-2</c:v>
                </c:pt>
                <c:pt idx="120">
                  <c:v>3.5535505233636883E-2</c:v>
                </c:pt>
                <c:pt idx="121">
                  <c:v>2.2526992608259667E-2</c:v>
                </c:pt>
                <c:pt idx="122">
                  <c:v>2.1980313900841156E-2</c:v>
                </c:pt>
                <c:pt idx="123">
                  <c:v>3.0310314489355623E-2</c:v>
                </c:pt>
                <c:pt idx="124">
                  <c:v>2.8207458193430294E-2</c:v>
                </c:pt>
                <c:pt idx="125">
                  <c:v>1.9156882476488557E-2</c:v>
                </c:pt>
                <c:pt idx="126">
                  <c:v>2.3050860054624409E-2</c:v>
                </c:pt>
                <c:pt idx="127">
                  <c:v>2.618148308896744E-2</c:v>
                </c:pt>
                <c:pt idx="128">
                  <c:v>1.8690433132017813E-2</c:v>
                </c:pt>
                <c:pt idx="129">
                  <c:v>2.2321240515457835E-2</c:v>
                </c:pt>
                <c:pt idx="130">
                  <c:v>2.5899631601877388E-2</c:v>
                </c:pt>
                <c:pt idx="131">
                  <c:v>2.0440968442699256E-2</c:v>
                </c:pt>
                <c:pt idx="132">
                  <c:v>1.8811940545152252E-2</c:v>
                </c:pt>
                <c:pt idx="133">
                  <c:v>1.8997490100710439E-2</c:v>
                </c:pt>
                <c:pt idx="134">
                  <c:v>1.5648084198124797E-2</c:v>
                </c:pt>
                <c:pt idx="135">
                  <c:v>2.1005500978839776E-2</c:v>
                </c:pt>
                <c:pt idx="136">
                  <c:v>2.9407701370391779E-3</c:v>
                </c:pt>
                <c:pt idx="137">
                  <c:v>1.4677713709804294E-2</c:v>
                </c:pt>
                <c:pt idx="138">
                  <c:v>3.3602585433730681E-2</c:v>
                </c:pt>
                <c:pt idx="139">
                  <c:v>1.7921671429295429E-2</c:v>
                </c:pt>
                <c:pt idx="140">
                  <c:v>1.7921671429295433E-2</c:v>
                </c:pt>
                <c:pt idx="141">
                  <c:v>2.1944628212928179E-2</c:v>
                </c:pt>
                <c:pt idx="142">
                  <c:v>2.1944628212928179E-2</c:v>
                </c:pt>
                <c:pt idx="143">
                  <c:v>1.6346118062743324E-2</c:v>
                </c:pt>
                <c:pt idx="144">
                  <c:v>1.5327739425531535E-2</c:v>
                </c:pt>
                <c:pt idx="145">
                  <c:v>2.0998781582037593E-2</c:v>
                </c:pt>
                <c:pt idx="146">
                  <c:v>2.15714968617273E-2</c:v>
                </c:pt>
                <c:pt idx="147">
                  <c:v>2.6128384981602904E-2</c:v>
                </c:pt>
                <c:pt idx="148">
                  <c:v>1.5169865768038401E-2</c:v>
                </c:pt>
                <c:pt idx="149">
                  <c:v>2.1533750722398423E-2</c:v>
                </c:pt>
                <c:pt idx="150">
                  <c:v>2.0502767729843122E-2</c:v>
                </c:pt>
                <c:pt idx="151">
                  <c:v>1.4690199802335911E-2</c:v>
                </c:pt>
                <c:pt idx="152">
                  <c:v>2.476921835911667E-2</c:v>
                </c:pt>
                <c:pt idx="153">
                  <c:v>2.4769218359116676E-2</c:v>
                </c:pt>
                <c:pt idx="154">
                  <c:v>2.2547667664484242E-2</c:v>
                </c:pt>
                <c:pt idx="155">
                  <c:v>2.1513855907644781E-2</c:v>
                </c:pt>
                <c:pt idx="156">
                  <c:v>2.0092065152566736E-2</c:v>
                </c:pt>
                <c:pt idx="157">
                  <c:v>2.3997230794305949E-2</c:v>
                </c:pt>
                <c:pt idx="158">
                  <c:v>1.7619405492446071E-2</c:v>
                </c:pt>
                <c:pt idx="159">
                  <c:v>1.4855804330628183E-2</c:v>
                </c:pt>
                <c:pt idx="160">
                  <c:v>2.3759368231610206E-3</c:v>
                </c:pt>
                <c:pt idx="161">
                  <c:v>2.1027288955211335E-2</c:v>
                </c:pt>
                <c:pt idx="162">
                  <c:v>2.1027288955211332E-2</c:v>
                </c:pt>
                <c:pt idx="163">
                  <c:v>2.0216299087417643E-2</c:v>
                </c:pt>
                <c:pt idx="164">
                  <c:v>2.0488368927673663E-2</c:v>
                </c:pt>
                <c:pt idx="165">
                  <c:v>2.7431876755126545E-2</c:v>
                </c:pt>
                <c:pt idx="166">
                  <c:v>2.7346825561540469E-2</c:v>
                </c:pt>
                <c:pt idx="167">
                  <c:v>1.6346118062743324E-2</c:v>
                </c:pt>
                <c:pt idx="168">
                  <c:v>2.1952909451879329E-2</c:v>
                </c:pt>
                <c:pt idx="169">
                  <c:v>2.2714543548781298E-2</c:v>
                </c:pt>
                <c:pt idx="170">
                  <c:v>2.5199759018164156E-2</c:v>
                </c:pt>
                <c:pt idx="171">
                  <c:v>2.2888210147508355E-2</c:v>
                </c:pt>
                <c:pt idx="172">
                  <c:v>2.1027090100018533E-2</c:v>
                </c:pt>
                <c:pt idx="173">
                  <c:v>1.6417944784896728E-2</c:v>
                </c:pt>
                <c:pt idx="174">
                  <c:v>2.0580747505016598E-2</c:v>
                </c:pt>
                <c:pt idx="175">
                  <c:v>1.6686151280564131E-2</c:v>
                </c:pt>
                <c:pt idx="176">
                  <c:v>2.2548788670391562E-2</c:v>
                </c:pt>
                <c:pt idx="177">
                  <c:v>2.2548788670391565E-2</c:v>
                </c:pt>
                <c:pt idx="178">
                  <c:v>2.2548788670391562E-2</c:v>
                </c:pt>
                <c:pt idx="179">
                  <c:v>1.9867344712413377E-2</c:v>
                </c:pt>
                <c:pt idx="180">
                  <c:v>1.542988952909675E-2</c:v>
                </c:pt>
                <c:pt idx="181">
                  <c:v>2.4781714320509955E-2</c:v>
                </c:pt>
                <c:pt idx="182">
                  <c:v>1.8225635070673738E-2</c:v>
                </c:pt>
                <c:pt idx="183">
                  <c:v>1.881194054515177E-2</c:v>
                </c:pt>
                <c:pt idx="184">
                  <c:v>2.1557596491149154E-2</c:v>
                </c:pt>
                <c:pt idx="185">
                  <c:v>2.9287631084178611E-3</c:v>
                </c:pt>
                <c:pt idx="186">
                  <c:v>1.6941057766436431E-2</c:v>
                </c:pt>
                <c:pt idx="187">
                  <c:v>1.6941057766436431E-2</c:v>
                </c:pt>
                <c:pt idx="188">
                  <c:v>2.7058198082434523E-2</c:v>
                </c:pt>
                <c:pt idx="189">
                  <c:v>1.6367263387115548E-2</c:v>
                </c:pt>
                <c:pt idx="190">
                  <c:v>1.6346118062743324E-2</c:v>
                </c:pt>
                <c:pt idx="191">
                  <c:v>2.7269762601606126E-2</c:v>
                </c:pt>
                <c:pt idx="192">
                  <c:v>1.4903399820768265E-2</c:v>
                </c:pt>
                <c:pt idx="193">
                  <c:v>1.4903399820768267E-2</c:v>
                </c:pt>
                <c:pt idx="194">
                  <c:v>1.4903399820768267E-2</c:v>
                </c:pt>
                <c:pt idx="195">
                  <c:v>1.608348239539727E-2</c:v>
                </c:pt>
                <c:pt idx="196">
                  <c:v>2.5035829131106496E-2</c:v>
                </c:pt>
                <c:pt idx="197">
                  <c:v>2.8655636730132428E-2</c:v>
                </c:pt>
                <c:pt idx="198">
                  <c:v>1.7150137320895244E-2</c:v>
                </c:pt>
                <c:pt idx="199">
                  <c:v>1.5312684883803383E-2</c:v>
                </c:pt>
                <c:pt idx="200">
                  <c:v>2.1005500978839776E-2</c:v>
                </c:pt>
                <c:pt idx="201">
                  <c:v>1.9501310676554341E-2</c:v>
                </c:pt>
                <c:pt idx="202">
                  <c:v>3.3902983933083407E-2</c:v>
                </c:pt>
                <c:pt idx="203">
                  <c:v>1.5311121117425636E-2</c:v>
                </c:pt>
                <c:pt idx="204">
                  <c:v>2.0844326617513672E-2</c:v>
                </c:pt>
                <c:pt idx="205">
                  <c:v>1.5723728381685616E-2</c:v>
                </c:pt>
                <c:pt idx="206">
                  <c:v>1.7577016995912353E-2</c:v>
                </c:pt>
                <c:pt idx="207">
                  <c:v>2.2968757337345203E-2</c:v>
                </c:pt>
                <c:pt idx="208">
                  <c:v>2.2968757337345203E-2</c:v>
                </c:pt>
                <c:pt idx="209">
                  <c:v>2.2968757337345203E-2</c:v>
                </c:pt>
                <c:pt idx="210">
                  <c:v>1.8687261197254897E-2</c:v>
                </c:pt>
                <c:pt idx="211">
                  <c:v>2.1655642113174382E-2</c:v>
                </c:pt>
                <c:pt idx="212">
                  <c:v>2.0108602409293054E-2</c:v>
                </c:pt>
                <c:pt idx="213">
                  <c:v>2.6033226906186802E-2</c:v>
                </c:pt>
                <c:pt idx="214">
                  <c:v>2.6033226906186806E-2</c:v>
                </c:pt>
                <c:pt idx="215">
                  <c:v>2.6033226906186802E-2</c:v>
                </c:pt>
                <c:pt idx="216">
                  <c:v>1.654806909559714E-2</c:v>
                </c:pt>
                <c:pt idx="217">
                  <c:v>1.9623448755388899E-2</c:v>
                </c:pt>
                <c:pt idx="218">
                  <c:v>2.1222738159012045E-2</c:v>
                </c:pt>
                <c:pt idx="219">
                  <c:v>1.6256824608720195E-2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24418542.034354646</c:v>
                </c:pt>
                <c:pt idx="2">
                  <c:v>14559047.456171449</c:v>
                </c:pt>
                <c:pt idx="3">
                  <c:v>0</c:v>
                </c:pt>
                <c:pt idx="4">
                  <c:v>218497.0687466368</c:v>
                </c:pt>
                <c:pt idx="5">
                  <c:v>2745209.0041440879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43871220.492625244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262169596.74707854</c:v>
                </c:pt>
                <c:pt idx="23">
                  <c:v>21820806.937585931</c:v>
                </c:pt>
                <c:pt idx="24">
                  <c:v>7682931.401105307</c:v>
                </c:pt>
                <c:pt idx="25">
                  <c:v>6348.9602451325663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24418542.034355</c:v>
                </c:pt>
                <c:pt idx="2">
                  <c:v>14559047.456172021</c:v>
                </c:pt>
                <c:pt idx="3">
                  <c:v>1.9347701097987305E-8</c:v>
                </c:pt>
                <c:pt idx="4">
                  <c:v>218497.0687466368</c:v>
                </c:pt>
                <c:pt idx="5">
                  <c:v>2745209.0041441228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43871220.492626466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9.502736113017205E-10</c:v>
                </c:pt>
                <c:pt idx="19">
                  <c:v>2.7635374406881977E-7</c:v>
                </c:pt>
                <c:pt idx="20">
                  <c:v>0</c:v>
                </c:pt>
                <c:pt idx="21">
                  <c:v>0</c:v>
                </c:pt>
                <c:pt idx="22">
                  <c:v>262169596.74708015</c:v>
                </c:pt>
                <c:pt idx="23">
                  <c:v>21820806.937586248</c:v>
                </c:pt>
                <c:pt idx="24">
                  <c:v>7682931.4011054235</c:v>
                </c:pt>
                <c:pt idx="25">
                  <c:v>6348.9602451326373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31873.914091814746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85623.014851048545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5831.9947884784078</c:v>
                </c:pt>
                <c:pt idx="93">
                  <c:v>0</c:v>
                </c:pt>
                <c:pt idx="94">
                  <c:v>10779.438540474037</c:v>
                </c:pt>
                <c:pt idx="95">
                  <c:v>9360.9335150602728</c:v>
                </c:pt>
                <c:pt idx="96">
                  <c:v>92460.156251364446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43258.022814149524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49707.243438941281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33029.932852207152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88728.432378498925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6043.5124378819692</c:v>
                </c:pt>
                <c:pt idx="93">
                  <c:v>0</c:v>
                </c:pt>
                <c:pt idx="94">
                  <c:v>11170.392508141438</c:v>
                </c:pt>
                <c:pt idx="95">
                  <c:v>9700.4404462461935</c:v>
                </c:pt>
                <c:pt idx="96">
                  <c:v>95813.54657887487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44826.926017144637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51510.05014091343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1794845.2783352931</c:v>
                </c:pt>
                <c:pt idx="1">
                  <c:v>2255677.8293461408</c:v>
                </c:pt>
                <c:pt idx="2">
                  <c:v>5178496.9172438001</c:v>
                </c:pt>
                <c:pt idx="3">
                  <c:v>5471749.4087305525</c:v>
                </c:pt>
                <c:pt idx="4">
                  <c:v>0</c:v>
                </c:pt>
                <c:pt idx="5">
                  <c:v>559711.19939097366</c:v>
                </c:pt>
                <c:pt idx="6">
                  <c:v>4384797.1908650622</c:v>
                </c:pt>
                <c:pt idx="7">
                  <c:v>252303.21731636027</c:v>
                </c:pt>
                <c:pt idx="8">
                  <c:v>605498.04310789867</c:v>
                </c:pt>
                <c:pt idx="9">
                  <c:v>1154928.5759736029</c:v>
                </c:pt>
                <c:pt idx="10">
                  <c:v>4460446.480835381</c:v>
                </c:pt>
                <c:pt idx="11">
                  <c:v>0</c:v>
                </c:pt>
                <c:pt idx="12">
                  <c:v>2217803.9740973166</c:v>
                </c:pt>
                <c:pt idx="13">
                  <c:v>177667.46566982605</c:v>
                </c:pt>
                <c:pt idx="14">
                  <c:v>0</c:v>
                </c:pt>
                <c:pt idx="15">
                  <c:v>20222.539037619768</c:v>
                </c:pt>
                <c:pt idx="16">
                  <c:v>799247.33122285316</c:v>
                </c:pt>
                <c:pt idx="17">
                  <c:v>16420662.934710294</c:v>
                </c:pt>
                <c:pt idx="18">
                  <c:v>64492.986942791904</c:v>
                </c:pt>
                <c:pt idx="19">
                  <c:v>1196936.9122830732</c:v>
                </c:pt>
                <c:pt idx="20">
                  <c:v>432.65484818581115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61278.73617450452</c:v>
                </c:pt>
                <c:pt idx="25">
                  <c:v>1548190.8573868705</c:v>
                </c:pt>
                <c:pt idx="26">
                  <c:v>1096934.7885236146</c:v>
                </c:pt>
                <c:pt idx="27">
                  <c:v>3040998.8538585673</c:v>
                </c:pt>
                <c:pt idx="28">
                  <c:v>65135.997829662658</c:v>
                </c:pt>
                <c:pt idx="29">
                  <c:v>735209.23560489435</c:v>
                </c:pt>
                <c:pt idx="30">
                  <c:v>1215119.7360807077</c:v>
                </c:pt>
                <c:pt idx="31">
                  <c:v>9780894.3855830319</c:v>
                </c:pt>
                <c:pt idx="32">
                  <c:v>3613775.6260020775</c:v>
                </c:pt>
                <c:pt idx="33">
                  <c:v>16693.144766398993</c:v>
                </c:pt>
                <c:pt idx="34">
                  <c:v>718935.44875835918</c:v>
                </c:pt>
                <c:pt idx="35">
                  <c:v>7380136.2132637426</c:v>
                </c:pt>
                <c:pt idx="36">
                  <c:v>5838950.1405465379</c:v>
                </c:pt>
                <c:pt idx="37">
                  <c:v>0</c:v>
                </c:pt>
                <c:pt idx="38">
                  <c:v>155382.9209935074</c:v>
                </c:pt>
                <c:pt idx="39">
                  <c:v>4296183.9415973108</c:v>
                </c:pt>
                <c:pt idx="40">
                  <c:v>826273.99090946442</c:v>
                </c:pt>
                <c:pt idx="41">
                  <c:v>1657488.9685169472</c:v>
                </c:pt>
                <c:pt idx="42">
                  <c:v>1576725.5382797709</c:v>
                </c:pt>
                <c:pt idx="43">
                  <c:v>613518.64087398932</c:v>
                </c:pt>
                <c:pt idx="44">
                  <c:v>3446.8912907052854</c:v>
                </c:pt>
                <c:pt idx="45">
                  <c:v>0</c:v>
                </c:pt>
                <c:pt idx="46">
                  <c:v>292908.60219218174</c:v>
                </c:pt>
                <c:pt idx="47">
                  <c:v>2039486.4191613055</c:v>
                </c:pt>
                <c:pt idx="48">
                  <c:v>0</c:v>
                </c:pt>
                <c:pt idx="49">
                  <c:v>2553.0115647252446</c:v>
                </c:pt>
                <c:pt idx="50">
                  <c:v>695265.20723725006</c:v>
                </c:pt>
                <c:pt idx="51">
                  <c:v>0</c:v>
                </c:pt>
                <c:pt idx="52">
                  <c:v>591942.15575819439</c:v>
                </c:pt>
                <c:pt idx="53">
                  <c:v>194125.65278706283</c:v>
                </c:pt>
                <c:pt idx="54">
                  <c:v>10273.313472512556</c:v>
                </c:pt>
                <c:pt idx="55">
                  <c:v>0</c:v>
                </c:pt>
                <c:pt idx="56">
                  <c:v>2089791.6298779072</c:v>
                </c:pt>
                <c:pt idx="57">
                  <c:v>0</c:v>
                </c:pt>
                <c:pt idx="58">
                  <c:v>0</c:v>
                </c:pt>
                <c:pt idx="59">
                  <c:v>248839.08526562178</c:v>
                </c:pt>
                <c:pt idx="60">
                  <c:v>3260426.5117366086</c:v>
                </c:pt>
                <c:pt idx="61">
                  <c:v>9398625.83601881</c:v>
                </c:pt>
                <c:pt idx="62">
                  <c:v>0</c:v>
                </c:pt>
                <c:pt idx="63">
                  <c:v>4618926.1564237671</c:v>
                </c:pt>
                <c:pt idx="64">
                  <c:v>5072693.3492723154</c:v>
                </c:pt>
                <c:pt idx="65">
                  <c:v>4251735.4545724876</c:v>
                </c:pt>
                <c:pt idx="66">
                  <c:v>0</c:v>
                </c:pt>
                <c:pt idx="67">
                  <c:v>0</c:v>
                </c:pt>
                <c:pt idx="68">
                  <c:v>719054.69751256541</c:v>
                </c:pt>
                <c:pt idx="69">
                  <c:v>2494328.9958561044</c:v>
                </c:pt>
                <c:pt idx="70">
                  <c:v>1355324.3487026095</c:v>
                </c:pt>
                <c:pt idx="71">
                  <c:v>3417407.3129193108</c:v>
                </c:pt>
                <c:pt idx="72">
                  <c:v>0</c:v>
                </c:pt>
                <c:pt idx="73">
                  <c:v>638161.07908322429</c:v>
                </c:pt>
                <c:pt idx="74">
                  <c:v>453128.38429979351</c:v>
                </c:pt>
                <c:pt idx="75">
                  <c:v>13381931.663614951</c:v>
                </c:pt>
                <c:pt idx="76">
                  <c:v>7005397.8690628074</c:v>
                </c:pt>
                <c:pt idx="77">
                  <c:v>21.83606358741509</c:v>
                </c:pt>
                <c:pt idx="78">
                  <c:v>1865872.6054699931</c:v>
                </c:pt>
                <c:pt idx="79">
                  <c:v>903688.75033157133</c:v>
                </c:pt>
                <c:pt idx="80">
                  <c:v>146697.09096921294</c:v>
                </c:pt>
                <c:pt idx="81">
                  <c:v>7557558.1129197329</c:v>
                </c:pt>
                <c:pt idx="82">
                  <c:v>9821074.0945003051</c:v>
                </c:pt>
                <c:pt idx="83">
                  <c:v>0</c:v>
                </c:pt>
                <c:pt idx="84">
                  <c:v>78318.703190944289</c:v>
                </c:pt>
                <c:pt idx="85">
                  <c:v>740087.43814342341</c:v>
                </c:pt>
                <c:pt idx="86">
                  <c:v>0</c:v>
                </c:pt>
                <c:pt idx="87">
                  <c:v>2811104.5306847272</c:v>
                </c:pt>
                <c:pt idx="88">
                  <c:v>1603231.5711099126</c:v>
                </c:pt>
                <c:pt idx="89">
                  <c:v>115179.32451945574</c:v>
                </c:pt>
                <c:pt idx="90">
                  <c:v>7787965.4444928272</c:v>
                </c:pt>
                <c:pt idx="91">
                  <c:v>0</c:v>
                </c:pt>
                <c:pt idx="92">
                  <c:v>10381.94401099775</c:v>
                </c:pt>
                <c:pt idx="93">
                  <c:v>0</c:v>
                </c:pt>
                <c:pt idx="94">
                  <c:v>21878.694315511471</c:v>
                </c:pt>
                <c:pt idx="95">
                  <c:v>18999.598366356433</c:v>
                </c:pt>
                <c:pt idx="96">
                  <c:v>186899.12205567956</c:v>
                </c:pt>
                <c:pt idx="97">
                  <c:v>41429.709594849664</c:v>
                </c:pt>
                <c:pt idx="98">
                  <c:v>1396432.4566662516</c:v>
                </c:pt>
                <c:pt idx="99">
                  <c:v>4504405.2561926525</c:v>
                </c:pt>
                <c:pt idx="100">
                  <c:v>72442.181664583914</c:v>
                </c:pt>
                <c:pt idx="101">
                  <c:v>16724.406817845957</c:v>
                </c:pt>
                <c:pt idx="102">
                  <c:v>118484.63634676847</c:v>
                </c:pt>
                <c:pt idx="103">
                  <c:v>3185986.9796147733</c:v>
                </c:pt>
                <c:pt idx="104">
                  <c:v>804232.3840974574</c:v>
                </c:pt>
                <c:pt idx="105">
                  <c:v>1047429.8526625527</c:v>
                </c:pt>
                <c:pt idx="106">
                  <c:v>96517.857556635543</c:v>
                </c:pt>
                <c:pt idx="107">
                  <c:v>1660804.9518716219</c:v>
                </c:pt>
                <c:pt idx="108">
                  <c:v>249031.65641848426</c:v>
                </c:pt>
                <c:pt idx="109">
                  <c:v>49667.962810734331</c:v>
                </c:pt>
                <c:pt idx="110">
                  <c:v>2454424.1818668041</c:v>
                </c:pt>
                <c:pt idx="111">
                  <c:v>10365.792729737408</c:v>
                </c:pt>
                <c:pt idx="112">
                  <c:v>0</c:v>
                </c:pt>
                <c:pt idx="113">
                  <c:v>195240.05089317093</c:v>
                </c:pt>
                <c:pt idx="114">
                  <c:v>1194986.7196466001</c:v>
                </c:pt>
                <c:pt idx="115">
                  <c:v>213856.99355523911</c:v>
                </c:pt>
                <c:pt idx="116">
                  <c:v>457410.97186249809</c:v>
                </c:pt>
                <c:pt idx="117">
                  <c:v>2122319.043196457</c:v>
                </c:pt>
                <c:pt idx="118">
                  <c:v>1019667.7633791544</c:v>
                </c:pt>
                <c:pt idx="119">
                  <c:v>6901348.6378432373</c:v>
                </c:pt>
                <c:pt idx="120">
                  <c:v>5227171.2414659942</c:v>
                </c:pt>
                <c:pt idx="121">
                  <c:v>4038218.4625525936</c:v>
                </c:pt>
                <c:pt idx="122">
                  <c:v>54810.817430238189</c:v>
                </c:pt>
                <c:pt idx="123">
                  <c:v>4015849.392479809</c:v>
                </c:pt>
                <c:pt idx="124">
                  <c:v>2923877.6776828235</c:v>
                </c:pt>
                <c:pt idx="125">
                  <c:v>500176.91486138798</c:v>
                </c:pt>
                <c:pt idx="126">
                  <c:v>5715200.4882697398</c:v>
                </c:pt>
                <c:pt idx="127">
                  <c:v>1213422.9706195735</c:v>
                </c:pt>
                <c:pt idx="128">
                  <c:v>165480.64841812779</c:v>
                </c:pt>
                <c:pt idx="129">
                  <c:v>2385040.8247707868</c:v>
                </c:pt>
                <c:pt idx="130">
                  <c:v>2224463.4594609421</c:v>
                </c:pt>
                <c:pt idx="131">
                  <c:v>1409650.655572121</c:v>
                </c:pt>
                <c:pt idx="132">
                  <c:v>6621512.3474111194</c:v>
                </c:pt>
                <c:pt idx="133">
                  <c:v>22269.179805952346</c:v>
                </c:pt>
                <c:pt idx="134">
                  <c:v>7264024.3772009388</c:v>
                </c:pt>
                <c:pt idx="135">
                  <c:v>4181616.0259266896</c:v>
                </c:pt>
                <c:pt idx="136">
                  <c:v>0</c:v>
                </c:pt>
                <c:pt idx="137">
                  <c:v>2502928.541106889</c:v>
                </c:pt>
                <c:pt idx="138">
                  <c:v>8804651.1148435213</c:v>
                </c:pt>
                <c:pt idx="139">
                  <c:v>20559.567813188922</c:v>
                </c:pt>
                <c:pt idx="140">
                  <c:v>1332015.8369248679</c:v>
                </c:pt>
                <c:pt idx="141">
                  <c:v>9022811.0427620094</c:v>
                </c:pt>
                <c:pt idx="142">
                  <c:v>13203019.261002239</c:v>
                </c:pt>
                <c:pt idx="143">
                  <c:v>10561.015069799945</c:v>
                </c:pt>
                <c:pt idx="144">
                  <c:v>467386.04743752524</c:v>
                </c:pt>
                <c:pt idx="145">
                  <c:v>409886.82164561725</c:v>
                </c:pt>
                <c:pt idx="146">
                  <c:v>269437.27300639288</c:v>
                </c:pt>
                <c:pt idx="147">
                  <c:v>2157330.4126366801</c:v>
                </c:pt>
                <c:pt idx="148">
                  <c:v>278575.76308571291</c:v>
                </c:pt>
                <c:pt idx="149">
                  <c:v>0</c:v>
                </c:pt>
                <c:pt idx="150">
                  <c:v>0</c:v>
                </c:pt>
                <c:pt idx="151">
                  <c:v>2167292.5967743066</c:v>
                </c:pt>
                <c:pt idx="152">
                  <c:v>362661.92500332295</c:v>
                </c:pt>
                <c:pt idx="153">
                  <c:v>907230.54710054724</c:v>
                </c:pt>
                <c:pt idx="154">
                  <c:v>1363069.8226768752</c:v>
                </c:pt>
                <c:pt idx="155">
                  <c:v>185379.06784200919</c:v>
                </c:pt>
                <c:pt idx="156">
                  <c:v>4686775.4530837517</c:v>
                </c:pt>
                <c:pt idx="157">
                  <c:v>578678.00360767916</c:v>
                </c:pt>
                <c:pt idx="158">
                  <c:v>1.8518294702466269</c:v>
                </c:pt>
                <c:pt idx="159">
                  <c:v>236853.42551048085</c:v>
                </c:pt>
                <c:pt idx="160">
                  <c:v>0</c:v>
                </c:pt>
                <c:pt idx="161">
                  <c:v>434118.99917200545</c:v>
                </c:pt>
                <c:pt idx="162">
                  <c:v>3041680.2885899791</c:v>
                </c:pt>
                <c:pt idx="163">
                  <c:v>7346634.6679087533</c:v>
                </c:pt>
                <c:pt idx="164">
                  <c:v>22060.164165432994</c:v>
                </c:pt>
                <c:pt idx="165">
                  <c:v>5091215.4264304414</c:v>
                </c:pt>
                <c:pt idx="166">
                  <c:v>733698.23999309959</c:v>
                </c:pt>
                <c:pt idx="167">
                  <c:v>0</c:v>
                </c:pt>
                <c:pt idx="168">
                  <c:v>415689.51551791746</c:v>
                </c:pt>
                <c:pt idx="169">
                  <c:v>855462.09713879344</c:v>
                </c:pt>
                <c:pt idx="170">
                  <c:v>4427499.3482397553</c:v>
                </c:pt>
                <c:pt idx="171">
                  <c:v>13552.114307240332</c:v>
                </c:pt>
                <c:pt idx="172">
                  <c:v>141988.64406578994</c:v>
                </c:pt>
                <c:pt idx="173">
                  <c:v>131629.16325182279</c:v>
                </c:pt>
                <c:pt idx="174">
                  <c:v>803415.69829274644</c:v>
                </c:pt>
                <c:pt idx="175">
                  <c:v>0</c:v>
                </c:pt>
                <c:pt idx="176">
                  <c:v>86647.111392583698</c:v>
                </c:pt>
                <c:pt idx="177">
                  <c:v>723265.9021259665</c:v>
                </c:pt>
                <c:pt idx="178">
                  <c:v>0</c:v>
                </c:pt>
                <c:pt idx="179">
                  <c:v>1587918.9661469862</c:v>
                </c:pt>
                <c:pt idx="180">
                  <c:v>705178.60623433895</c:v>
                </c:pt>
                <c:pt idx="181">
                  <c:v>1360734.8286488946</c:v>
                </c:pt>
                <c:pt idx="182">
                  <c:v>2832280.065261317</c:v>
                </c:pt>
                <c:pt idx="183">
                  <c:v>50826.841842772155</c:v>
                </c:pt>
                <c:pt idx="184">
                  <c:v>293019.61033516529</c:v>
                </c:pt>
                <c:pt idx="185">
                  <c:v>100472.33226048671</c:v>
                </c:pt>
                <c:pt idx="186">
                  <c:v>66538.241180214944</c:v>
                </c:pt>
                <c:pt idx="187">
                  <c:v>841521.5918858879</c:v>
                </c:pt>
                <c:pt idx="188">
                  <c:v>18982344.345345508</c:v>
                </c:pt>
                <c:pt idx="189">
                  <c:v>326344.28108785138</c:v>
                </c:pt>
                <c:pt idx="190">
                  <c:v>196277.03443649356</c:v>
                </c:pt>
                <c:pt idx="191">
                  <c:v>0</c:v>
                </c:pt>
                <c:pt idx="192">
                  <c:v>5181293.949912861</c:v>
                </c:pt>
                <c:pt idx="193">
                  <c:v>2410989.7387071238</c:v>
                </c:pt>
                <c:pt idx="194">
                  <c:v>387643.03867845167</c:v>
                </c:pt>
                <c:pt idx="195">
                  <c:v>405116.93469705957</c:v>
                </c:pt>
                <c:pt idx="196">
                  <c:v>0</c:v>
                </c:pt>
                <c:pt idx="197">
                  <c:v>956045.09101788094</c:v>
                </c:pt>
                <c:pt idx="198">
                  <c:v>35703.020550707632</c:v>
                </c:pt>
                <c:pt idx="199">
                  <c:v>3339541.3237017575</c:v>
                </c:pt>
                <c:pt idx="200">
                  <c:v>0</c:v>
                </c:pt>
                <c:pt idx="201">
                  <c:v>4012907.3944019666</c:v>
                </c:pt>
                <c:pt idx="202">
                  <c:v>0</c:v>
                </c:pt>
                <c:pt idx="203">
                  <c:v>29511.056632858505</c:v>
                </c:pt>
                <c:pt idx="204">
                  <c:v>7308359.7544833831</c:v>
                </c:pt>
                <c:pt idx="205">
                  <c:v>1705770.5846538199</c:v>
                </c:pt>
                <c:pt idx="206">
                  <c:v>646954.9215362902</c:v>
                </c:pt>
                <c:pt idx="207">
                  <c:v>759555.27368953684</c:v>
                </c:pt>
                <c:pt idx="208">
                  <c:v>34664.669584664014</c:v>
                </c:pt>
                <c:pt idx="209">
                  <c:v>1453713.7707023111</c:v>
                </c:pt>
                <c:pt idx="210">
                  <c:v>1069325.2187903938</c:v>
                </c:pt>
                <c:pt idx="211">
                  <c:v>8232494.4924013205</c:v>
                </c:pt>
                <c:pt idx="212">
                  <c:v>0</c:v>
                </c:pt>
                <c:pt idx="213">
                  <c:v>499033.17067331506</c:v>
                </c:pt>
                <c:pt idx="214">
                  <c:v>8568640.6288878862</c:v>
                </c:pt>
                <c:pt idx="215">
                  <c:v>6567213.1737417756</c:v>
                </c:pt>
                <c:pt idx="216">
                  <c:v>1247502.4586783978</c:v>
                </c:pt>
                <c:pt idx="217">
                  <c:v>0</c:v>
                </c:pt>
                <c:pt idx="218">
                  <c:v>5633284.8987085279</c:v>
                </c:pt>
                <c:pt idx="219">
                  <c:v>139.39369554489309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2078963.7998711437</c:v>
                </c:pt>
                <c:pt idx="1">
                  <c:v>3045791.8097713334</c:v>
                </c:pt>
                <c:pt idx="2">
                  <c:v>3984816.2095194305</c:v>
                </c:pt>
                <c:pt idx="3">
                  <c:v>3741684.8727850746</c:v>
                </c:pt>
                <c:pt idx="4">
                  <c:v>0</c:v>
                </c:pt>
                <c:pt idx="5">
                  <c:v>526726.19014543446</c:v>
                </c:pt>
                <c:pt idx="6">
                  <c:v>4956586.4166219682</c:v>
                </c:pt>
                <c:pt idx="7">
                  <c:v>262737.9871051939</c:v>
                </c:pt>
                <c:pt idx="8">
                  <c:v>553907.79870268248</c:v>
                </c:pt>
                <c:pt idx="9">
                  <c:v>569264.57251266309</c:v>
                </c:pt>
                <c:pt idx="10">
                  <c:v>3493210.2226785626</c:v>
                </c:pt>
                <c:pt idx="11">
                  <c:v>0</c:v>
                </c:pt>
                <c:pt idx="12">
                  <c:v>1625666.0285900077</c:v>
                </c:pt>
                <c:pt idx="13">
                  <c:v>164940.24983675467</c:v>
                </c:pt>
                <c:pt idx="14">
                  <c:v>0</c:v>
                </c:pt>
                <c:pt idx="15">
                  <c:v>39736.162917742993</c:v>
                </c:pt>
                <c:pt idx="16">
                  <c:v>1328905.601616112</c:v>
                </c:pt>
                <c:pt idx="17">
                  <c:v>32265688.120426629</c:v>
                </c:pt>
                <c:pt idx="18">
                  <c:v>75929.469142135233</c:v>
                </c:pt>
                <c:pt idx="19">
                  <c:v>1276121.0292520113</c:v>
                </c:pt>
                <c:pt idx="20">
                  <c:v>613.56350320946558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31873.914091814746</c:v>
                </c:pt>
                <c:pt idx="25">
                  <c:v>1621386.3305990868</c:v>
                </c:pt>
                <c:pt idx="26">
                  <c:v>2165975.9041029168</c:v>
                </c:pt>
                <c:pt idx="27">
                  <c:v>3999734.148398309</c:v>
                </c:pt>
                <c:pt idx="28">
                  <c:v>131050.78585533213</c:v>
                </c:pt>
                <c:pt idx="29">
                  <c:v>854498.59291551285</c:v>
                </c:pt>
                <c:pt idx="30">
                  <c:v>2131644.9231721237</c:v>
                </c:pt>
                <c:pt idx="31">
                  <c:v>9299892.1113086827</c:v>
                </c:pt>
                <c:pt idx="32">
                  <c:v>2809545.9960314436</c:v>
                </c:pt>
                <c:pt idx="33">
                  <c:v>32971.379114829579</c:v>
                </c:pt>
                <c:pt idx="34">
                  <c:v>1420001.6576753999</c:v>
                </c:pt>
                <c:pt idx="35">
                  <c:v>6918047.808933191</c:v>
                </c:pt>
                <c:pt idx="36">
                  <c:v>4284574.4439269342</c:v>
                </c:pt>
                <c:pt idx="37">
                  <c:v>0</c:v>
                </c:pt>
                <c:pt idx="38">
                  <c:v>150505.43390716624</c:v>
                </c:pt>
                <c:pt idx="39">
                  <c:v>4431675.6847080197</c:v>
                </c:pt>
                <c:pt idx="40">
                  <c:v>1127630.6832140533</c:v>
                </c:pt>
                <c:pt idx="41">
                  <c:v>1305713.3860395041</c:v>
                </c:pt>
                <c:pt idx="42">
                  <c:v>2317019.9537538248</c:v>
                </c:pt>
                <c:pt idx="43">
                  <c:v>546806.83773276128</c:v>
                </c:pt>
                <c:pt idx="44">
                  <c:v>5834.430633590584</c:v>
                </c:pt>
                <c:pt idx="45">
                  <c:v>0</c:v>
                </c:pt>
                <c:pt idx="46">
                  <c:v>342369.94790712529</c:v>
                </c:pt>
                <c:pt idx="47">
                  <c:v>3187578.9416160816</c:v>
                </c:pt>
                <c:pt idx="48">
                  <c:v>0</c:v>
                </c:pt>
                <c:pt idx="49">
                  <c:v>2980.3030101237096</c:v>
                </c:pt>
                <c:pt idx="50">
                  <c:v>520531.84744720475</c:v>
                </c:pt>
                <c:pt idx="51">
                  <c:v>0</c:v>
                </c:pt>
                <c:pt idx="52">
                  <c:v>442864.67571792554</c:v>
                </c:pt>
                <c:pt idx="53">
                  <c:v>209759.00320075301</c:v>
                </c:pt>
                <c:pt idx="54">
                  <c:v>8857.9965271143064</c:v>
                </c:pt>
                <c:pt idx="55">
                  <c:v>0</c:v>
                </c:pt>
                <c:pt idx="56">
                  <c:v>2570922.0931391232</c:v>
                </c:pt>
                <c:pt idx="57">
                  <c:v>0</c:v>
                </c:pt>
                <c:pt idx="58">
                  <c:v>0</c:v>
                </c:pt>
                <c:pt idx="59">
                  <c:v>365657.79215444025</c:v>
                </c:pt>
                <c:pt idx="60">
                  <c:v>4622276.2257313356</c:v>
                </c:pt>
                <c:pt idx="61">
                  <c:v>7231736.9248948675</c:v>
                </c:pt>
                <c:pt idx="62">
                  <c:v>0</c:v>
                </c:pt>
                <c:pt idx="63">
                  <c:v>5345866.5546613969</c:v>
                </c:pt>
                <c:pt idx="64">
                  <c:v>4785749.3346623881</c:v>
                </c:pt>
                <c:pt idx="65">
                  <c:v>3219092.010925265</c:v>
                </c:pt>
                <c:pt idx="66">
                  <c:v>0</c:v>
                </c:pt>
                <c:pt idx="67">
                  <c:v>0</c:v>
                </c:pt>
                <c:pt idx="68">
                  <c:v>1440230.8947515637</c:v>
                </c:pt>
                <c:pt idx="69">
                  <c:v>1582404.1567928134</c:v>
                </c:pt>
                <c:pt idx="70">
                  <c:v>983328.22816167865</c:v>
                </c:pt>
                <c:pt idx="71">
                  <c:v>3793363.7576350067</c:v>
                </c:pt>
                <c:pt idx="72">
                  <c:v>0</c:v>
                </c:pt>
                <c:pt idx="73">
                  <c:v>927219.22681538039</c:v>
                </c:pt>
                <c:pt idx="74">
                  <c:v>390553.39014640899</c:v>
                </c:pt>
                <c:pt idx="75">
                  <c:v>11842564.937696531</c:v>
                </c:pt>
                <c:pt idx="76">
                  <c:v>4326887.3299460765</c:v>
                </c:pt>
                <c:pt idx="77">
                  <c:v>34.69178326364711</c:v>
                </c:pt>
                <c:pt idx="78">
                  <c:v>1554495.4448486958</c:v>
                </c:pt>
                <c:pt idx="79">
                  <c:v>1224699.6977921072</c:v>
                </c:pt>
                <c:pt idx="80">
                  <c:v>85623.014851048545</c:v>
                </c:pt>
                <c:pt idx="81">
                  <c:v>6527256.375086179</c:v>
                </c:pt>
                <c:pt idx="82">
                  <c:v>10987319.658309389</c:v>
                </c:pt>
                <c:pt idx="83">
                  <c:v>0</c:v>
                </c:pt>
                <c:pt idx="84">
                  <c:v>156562.16522919849</c:v>
                </c:pt>
                <c:pt idx="85">
                  <c:v>800131.05293936271</c:v>
                </c:pt>
                <c:pt idx="86">
                  <c:v>0</c:v>
                </c:pt>
                <c:pt idx="87">
                  <c:v>3841563.7779693659</c:v>
                </c:pt>
                <c:pt idx="88">
                  <c:v>1514681.688530108</c:v>
                </c:pt>
                <c:pt idx="89">
                  <c:v>137031.72754142978</c:v>
                </c:pt>
                <c:pt idx="90">
                  <c:v>6862949.5752755301</c:v>
                </c:pt>
                <c:pt idx="91">
                  <c:v>0</c:v>
                </c:pt>
                <c:pt idx="92">
                  <c:v>5831.9947884784078</c:v>
                </c:pt>
                <c:pt idx="93">
                  <c:v>0</c:v>
                </c:pt>
                <c:pt idx="94">
                  <c:v>10779.438540474037</c:v>
                </c:pt>
                <c:pt idx="95">
                  <c:v>9360.9335150602728</c:v>
                </c:pt>
                <c:pt idx="96">
                  <c:v>92460.156251364446</c:v>
                </c:pt>
                <c:pt idx="97">
                  <c:v>63621.026914055285</c:v>
                </c:pt>
                <c:pt idx="98">
                  <c:v>1354958.6549337525</c:v>
                </c:pt>
                <c:pt idx="99">
                  <c:v>3114922.5937007163</c:v>
                </c:pt>
                <c:pt idx="100">
                  <c:v>43258.022814149524</c:v>
                </c:pt>
                <c:pt idx="101">
                  <c:v>15224.416799803321</c:v>
                </c:pt>
                <c:pt idx="102">
                  <c:v>127408.82855754523</c:v>
                </c:pt>
                <c:pt idx="103">
                  <c:v>2452996.59058369</c:v>
                </c:pt>
                <c:pt idx="104">
                  <c:v>465981.61534893798</c:v>
                </c:pt>
                <c:pt idx="105">
                  <c:v>662746.69180475455</c:v>
                </c:pt>
                <c:pt idx="106">
                  <c:v>109352.51994312434</c:v>
                </c:pt>
                <c:pt idx="107">
                  <c:v>1541196.0157611151</c:v>
                </c:pt>
                <c:pt idx="108">
                  <c:v>281135.91252107668</c:v>
                </c:pt>
                <c:pt idx="109">
                  <c:v>44516.215790675335</c:v>
                </c:pt>
                <c:pt idx="110">
                  <c:v>2828483.3208835572</c:v>
                </c:pt>
                <c:pt idx="111">
                  <c:v>9513.8167353090903</c:v>
                </c:pt>
                <c:pt idx="112">
                  <c:v>0</c:v>
                </c:pt>
                <c:pt idx="113">
                  <c:v>101071.6719735651</c:v>
                </c:pt>
                <c:pt idx="114">
                  <c:v>1022339.1477723162</c:v>
                </c:pt>
                <c:pt idx="115">
                  <c:v>128570.25813858566</c:v>
                </c:pt>
                <c:pt idx="116">
                  <c:v>492939.77801508881</c:v>
                </c:pt>
                <c:pt idx="117">
                  <c:v>1612897.7719184798</c:v>
                </c:pt>
                <c:pt idx="118">
                  <c:v>1460685.1197816331</c:v>
                </c:pt>
                <c:pt idx="119">
                  <c:v>7531695.658059461</c:v>
                </c:pt>
                <c:pt idx="120">
                  <c:v>3441829.5509174</c:v>
                </c:pt>
                <c:pt idx="121">
                  <c:v>3336499.6573713627</c:v>
                </c:pt>
                <c:pt idx="122">
                  <c:v>45343.613811639196</c:v>
                </c:pt>
                <c:pt idx="123">
                  <c:v>2957850.573036565</c:v>
                </c:pt>
                <c:pt idx="124">
                  <c:v>3834569.3143189196</c:v>
                </c:pt>
                <c:pt idx="125">
                  <c:v>385585.58657637297</c:v>
                </c:pt>
                <c:pt idx="126">
                  <c:v>4596216.4677022966</c:v>
                </c:pt>
                <c:pt idx="127">
                  <c:v>1656116.0070623276</c:v>
                </c:pt>
                <c:pt idx="128">
                  <c:v>150973.12857178279</c:v>
                </c:pt>
                <c:pt idx="129">
                  <c:v>2202098.0380568388</c:v>
                </c:pt>
                <c:pt idx="130">
                  <c:v>3055629.8666061643</c:v>
                </c:pt>
                <c:pt idx="131">
                  <c:v>1171348.237440814</c:v>
                </c:pt>
                <c:pt idx="132">
                  <c:v>14211401.706680132</c:v>
                </c:pt>
                <c:pt idx="133">
                  <c:v>20578.967926961894</c:v>
                </c:pt>
                <c:pt idx="134">
                  <c:v>8379675.1772190426</c:v>
                </c:pt>
                <c:pt idx="135">
                  <c:v>2658622.5158495503</c:v>
                </c:pt>
                <c:pt idx="136">
                  <c:v>0</c:v>
                </c:pt>
                <c:pt idx="137">
                  <c:v>2517808.8323751306</c:v>
                </c:pt>
                <c:pt idx="138">
                  <c:v>10355639.992801586</c:v>
                </c:pt>
                <c:pt idx="139">
                  <c:v>35955.990317304633</c:v>
                </c:pt>
                <c:pt idx="140">
                  <c:v>1139763.2085026116</c:v>
                </c:pt>
                <c:pt idx="141">
                  <c:v>8219732.1416079113</c:v>
                </c:pt>
                <c:pt idx="142">
                  <c:v>11500200.913311377</c:v>
                </c:pt>
                <c:pt idx="143">
                  <c:v>20780.326066219732</c:v>
                </c:pt>
                <c:pt idx="144">
                  <c:v>519550.57553986972</c:v>
                </c:pt>
                <c:pt idx="145">
                  <c:v>628252.19266774843</c:v>
                </c:pt>
                <c:pt idx="146">
                  <c:v>239160.03734698851</c:v>
                </c:pt>
                <c:pt idx="147">
                  <c:v>1606334.0700978176</c:v>
                </c:pt>
                <c:pt idx="148">
                  <c:v>259902.99653468828</c:v>
                </c:pt>
                <c:pt idx="149">
                  <c:v>0</c:v>
                </c:pt>
                <c:pt idx="150">
                  <c:v>0</c:v>
                </c:pt>
                <c:pt idx="151">
                  <c:v>4555175.6329088407</c:v>
                </c:pt>
                <c:pt idx="152">
                  <c:v>303433.06183361454</c:v>
                </c:pt>
                <c:pt idx="153">
                  <c:v>916967.7026672184</c:v>
                </c:pt>
                <c:pt idx="154">
                  <c:v>1543558.3821141066</c:v>
                </c:pt>
                <c:pt idx="155">
                  <c:v>178218.69518620445</c:v>
                </c:pt>
                <c:pt idx="156">
                  <c:v>4788936.6823766697</c:v>
                </c:pt>
                <c:pt idx="157">
                  <c:v>834667.47413410491</c:v>
                </c:pt>
                <c:pt idx="158">
                  <c:v>3.3056861052777111</c:v>
                </c:pt>
                <c:pt idx="159">
                  <c:v>484775.36485244834</c:v>
                </c:pt>
                <c:pt idx="160">
                  <c:v>0</c:v>
                </c:pt>
                <c:pt idx="161">
                  <c:v>1085290.4623888836</c:v>
                </c:pt>
                <c:pt idx="162">
                  <c:v>2304487.9598661833</c:v>
                </c:pt>
                <c:pt idx="163">
                  <c:v>6040161.213389446</c:v>
                </c:pt>
                <c:pt idx="164">
                  <c:v>35834.575633775894</c:v>
                </c:pt>
                <c:pt idx="165">
                  <c:v>3862478.6014952576</c:v>
                </c:pt>
                <c:pt idx="166">
                  <c:v>966142.20928247378</c:v>
                </c:pt>
                <c:pt idx="167">
                  <c:v>0</c:v>
                </c:pt>
                <c:pt idx="168">
                  <c:v>656312.90413929697</c:v>
                </c:pt>
                <c:pt idx="169">
                  <c:v>1249372.6236032778</c:v>
                </c:pt>
                <c:pt idx="170">
                  <c:v>2264286.488513757</c:v>
                </c:pt>
                <c:pt idx="171">
                  <c:v>19705.761033776776</c:v>
                </c:pt>
                <c:pt idx="172">
                  <c:v>69908.995979413812</c:v>
                </c:pt>
                <c:pt idx="173">
                  <c:v>133379.66262507165</c:v>
                </c:pt>
                <c:pt idx="174">
                  <c:v>712052.89754995063</c:v>
                </c:pt>
                <c:pt idx="175">
                  <c:v>0</c:v>
                </c:pt>
                <c:pt idx="176">
                  <c:v>102841.41864908632</c:v>
                </c:pt>
                <c:pt idx="177">
                  <c:v>1297176.2163414969</c:v>
                </c:pt>
                <c:pt idx="178">
                  <c:v>0</c:v>
                </c:pt>
                <c:pt idx="179">
                  <c:v>2581172.3859215491</c:v>
                </c:pt>
                <c:pt idx="180">
                  <c:v>1423902.5533556696</c:v>
                </c:pt>
                <c:pt idx="181">
                  <c:v>1920487.4444957203</c:v>
                </c:pt>
                <c:pt idx="182">
                  <c:v>4978945.9632472983</c:v>
                </c:pt>
                <c:pt idx="183">
                  <c:v>32727.496962134082</c:v>
                </c:pt>
                <c:pt idx="184">
                  <c:v>237346.13342464872</c:v>
                </c:pt>
                <c:pt idx="185">
                  <c:v>49707.243438941281</c:v>
                </c:pt>
                <c:pt idx="186">
                  <c:v>66498.748087095722</c:v>
                </c:pt>
                <c:pt idx="187">
                  <c:v>1544662.8590279373</c:v>
                </c:pt>
                <c:pt idx="188">
                  <c:v>13127064.10382208</c:v>
                </c:pt>
                <c:pt idx="189">
                  <c:v>641559.80212847143</c:v>
                </c:pt>
                <c:pt idx="190">
                  <c:v>386203.48024730512</c:v>
                </c:pt>
                <c:pt idx="191">
                  <c:v>0</c:v>
                </c:pt>
                <c:pt idx="192">
                  <c:v>6388711.4006205136</c:v>
                </c:pt>
                <c:pt idx="193">
                  <c:v>4900518.7478217296</c:v>
                </c:pt>
                <c:pt idx="194">
                  <c:v>802734.88213197736</c:v>
                </c:pt>
                <c:pt idx="195">
                  <c:v>391248.22129377385</c:v>
                </c:pt>
                <c:pt idx="196">
                  <c:v>0</c:v>
                </c:pt>
                <c:pt idx="197">
                  <c:v>1223789.9318450592</c:v>
                </c:pt>
                <c:pt idx="198">
                  <c:v>35115.818227696735</c:v>
                </c:pt>
                <c:pt idx="199">
                  <c:v>2981751.4361951314</c:v>
                </c:pt>
                <c:pt idx="200">
                  <c:v>0</c:v>
                </c:pt>
                <c:pt idx="201">
                  <c:v>3730824.2839573678</c:v>
                </c:pt>
                <c:pt idx="202">
                  <c:v>0</c:v>
                </c:pt>
                <c:pt idx="203">
                  <c:v>31695.708286442696</c:v>
                </c:pt>
                <c:pt idx="204">
                  <c:v>8412293.1460978314</c:v>
                </c:pt>
                <c:pt idx="205">
                  <c:v>3368324.1190601392</c:v>
                </c:pt>
                <c:pt idx="206">
                  <c:v>697476.2778673718</c:v>
                </c:pt>
                <c:pt idx="207">
                  <c:v>399720.07874079613</c:v>
                </c:pt>
                <c:pt idx="208">
                  <c:v>50302.605171967116</c:v>
                </c:pt>
                <c:pt idx="209">
                  <c:v>2145577.7144819815</c:v>
                </c:pt>
                <c:pt idx="210">
                  <c:v>962939.6199069412</c:v>
                </c:pt>
                <c:pt idx="211">
                  <c:v>7712670.4699688461</c:v>
                </c:pt>
                <c:pt idx="212">
                  <c:v>0</c:v>
                </c:pt>
                <c:pt idx="213">
                  <c:v>264005.34132051456</c:v>
                </c:pt>
                <c:pt idx="214">
                  <c:v>5621893.6575037427</c:v>
                </c:pt>
                <c:pt idx="215">
                  <c:v>3580510.0296689617</c:v>
                </c:pt>
                <c:pt idx="216">
                  <c:v>2341558.0159532446</c:v>
                </c:pt>
                <c:pt idx="217">
                  <c:v>0</c:v>
                </c:pt>
                <c:pt idx="218">
                  <c:v>4106456.5996187399</c:v>
                </c:pt>
                <c:pt idx="219">
                  <c:v>275.24278461480918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2163506.6381150018</c:v>
                </c:pt>
                <c:pt idx="1">
                  <c:v>3182319.7349923602</c:v>
                </c:pt>
                <c:pt idx="2">
                  <c:v>4149542.7984288894</c:v>
                </c:pt>
                <c:pt idx="3">
                  <c:v>3892396.3792352271</c:v>
                </c:pt>
                <c:pt idx="4">
                  <c:v>0</c:v>
                </c:pt>
                <c:pt idx="5">
                  <c:v>547783.755626634</c:v>
                </c:pt>
                <c:pt idx="6">
                  <c:v>5174501.8139752019</c:v>
                </c:pt>
                <c:pt idx="7">
                  <c:v>273865.89395491814</c:v>
                </c:pt>
                <c:pt idx="8">
                  <c:v>577470.52207385108</c:v>
                </c:pt>
                <c:pt idx="9">
                  <c:v>589944.91066865483</c:v>
                </c:pt>
                <c:pt idx="10">
                  <c:v>3638198.0619723955</c:v>
                </c:pt>
                <c:pt idx="11">
                  <c:v>0</c:v>
                </c:pt>
                <c:pt idx="12">
                  <c:v>1691206.9313682942</c:v>
                </c:pt>
                <c:pt idx="13">
                  <c:v>171886.9051269867</c:v>
                </c:pt>
                <c:pt idx="14">
                  <c:v>0</c:v>
                </c:pt>
                <c:pt idx="15">
                  <c:v>44480.190404275461</c:v>
                </c:pt>
                <c:pt idx="16">
                  <c:v>1389380.9770629217</c:v>
                </c:pt>
                <c:pt idx="17">
                  <c:v>36117829.345840201</c:v>
                </c:pt>
                <c:pt idx="18">
                  <c:v>79178.727798119085</c:v>
                </c:pt>
                <c:pt idx="19">
                  <c:v>1327816.8958936164</c:v>
                </c:pt>
                <c:pt idx="20">
                  <c:v>641.12879568473284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33029.932852207152</c:v>
                </c:pt>
                <c:pt idx="25">
                  <c:v>1687801.6880160375</c:v>
                </c:pt>
                <c:pt idx="26">
                  <c:v>2264385.735183862</c:v>
                </c:pt>
                <c:pt idx="27">
                  <c:v>4172427.8883753181</c:v>
                </c:pt>
                <c:pt idx="28">
                  <c:v>137009.4378875079</c:v>
                </c:pt>
                <c:pt idx="29">
                  <c:v>892233.53252856038</c:v>
                </c:pt>
                <c:pt idx="30">
                  <c:v>2226404.5564272385</c:v>
                </c:pt>
                <c:pt idx="31">
                  <c:v>9688296.1931904722</c:v>
                </c:pt>
                <c:pt idx="32">
                  <c:v>2922327.9835100602</c:v>
                </c:pt>
                <c:pt idx="33">
                  <c:v>34487.921178921446</c:v>
                </c:pt>
                <c:pt idx="34">
                  <c:v>1485315.6452233563</c:v>
                </c:pt>
                <c:pt idx="35">
                  <c:v>7210495.6141724437</c:v>
                </c:pt>
                <c:pt idx="36">
                  <c:v>4456754.8544390602</c:v>
                </c:pt>
                <c:pt idx="37">
                  <c:v>0</c:v>
                </c:pt>
                <c:pt idx="38">
                  <c:v>156897.74904133944</c:v>
                </c:pt>
                <c:pt idx="39">
                  <c:v>4612733.240560988</c:v>
                </c:pt>
                <c:pt idx="40">
                  <c:v>1177255.9225185965</c:v>
                </c:pt>
                <c:pt idx="41">
                  <c:v>1353158.3894869608</c:v>
                </c:pt>
                <c:pt idx="42">
                  <c:v>2421626.5043078214</c:v>
                </c:pt>
                <c:pt idx="43">
                  <c:v>569984.23670219793</c:v>
                </c:pt>
                <c:pt idx="44">
                  <c:v>6102.198176420512</c:v>
                </c:pt>
                <c:pt idx="45">
                  <c:v>0</c:v>
                </c:pt>
                <c:pt idx="46">
                  <c:v>356473.95273765957</c:v>
                </c:pt>
                <c:pt idx="47">
                  <c:v>3332503.4857049393</c:v>
                </c:pt>
                <c:pt idx="48">
                  <c:v>0</c:v>
                </c:pt>
                <c:pt idx="49">
                  <c:v>3110.7922710860566</c:v>
                </c:pt>
                <c:pt idx="50">
                  <c:v>541827.23450608249</c:v>
                </c:pt>
                <c:pt idx="51">
                  <c:v>0</c:v>
                </c:pt>
                <c:pt idx="52">
                  <c:v>460760.15637285617</c:v>
                </c:pt>
                <c:pt idx="53">
                  <c:v>218326.62114128913</c:v>
                </c:pt>
                <c:pt idx="54">
                  <c:v>9204.5359610357009</c:v>
                </c:pt>
                <c:pt idx="55">
                  <c:v>0</c:v>
                </c:pt>
                <c:pt idx="56">
                  <c:v>2680941.9352181256</c:v>
                </c:pt>
                <c:pt idx="57">
                  <c:v>0</c:v>
                </c:pt>
                <c:pt idx="58">
                  <c:v>0</c:v>
                </c:pt>
                <c:pt idx="59">
                  <c:v>382166.05957234802</c:v>
                </c:pt>
                <c:pt idx="60">
                  <c:v>4829514.8675502455</c:v>
                </c:pt>
                <c:pt idx="61">
                  <c:v>7528603.5692020915</c:v>
                </c:pt>
                <c:pt idx="62">
                  <c:v>0</c:v>
                </c:pt>
                <c:pt idx="63">
                  <c:v>5581878.3189448863</c:v>
                </c:pt>
                <c:pt idx="64">
                  <c:v>4975904.0598930493</c:v>
                </c:pt>
                <c:pt idx="65">
                  <c:v>3350496.5017964276</c:v>
                </c:pt>
                <c:pt idx="66">
                  <c:v>0</c:v>
                </c:pt>
                <c:pt idx="67">
                  <c:v>0</c:v>
                </c:pt>
                <c:pt idx="68">
                  <c:v>1506453.8219273495</c:v>
                </c:pt>
                <c:pt idx="69">
                  <c:v>1644587.2509989492</c:v>
                </c:pt>
                <c:pt idx="70">
                  <c:v>1023093.8170160605</c:v>
                </c:pt>
                <c:pt idx="71">
                  <c:v>3953002.5753456797</c:v>
                </c:pt>
                <c:pt idx="72">
                  <c:v>0</c:v>
                </c:pt>
                <c:pt idx="73">
                  <c:v>968980.35765420715</c:v>
                </c:pt>
                <c:pt idx="74">
                  <c:v>407046.6861920745</c:v>
                </c:pt>
                <c:pt idx="75">
                  <c:v>12339252.951056259</c:v>
                </c:pt>
                <c:pt idx="76">
                  <c:v>4493652.4780094167</c:v>
                </c:pt>
                <c:pt idx="77">
                  <c:v>36.267341802356981</c:v>
                </c:pt>
                <c:pt idx="78">
                  <c:v>1619671.2380954754</c:v>
                </c:pt>
                <c:pt idx="79">
                  <c:v>1278515.4441748525</c:v>
                </c:pt>
                <c:pt idx="80">
                  <c:v>88728.432378498925</c:v>
                </c:pt>
                <c:pt idx="81">
                  <c:v>6801621.0913335159</c:v>
                </c:pt>
                <c:pt idx="82">
                  <c:v>11444012.1331998</c:v>
                </c:pt>
                <c:pt idx="83">
                  <c:v>0</c:v>
                </c:pt>
                <c:pt idx="84">
                  <c:v>163753.65312609385</c:v>
                </c:pt>
                <c:pt idx="85">
                  <c:v>834664.63359657722</c:v>
                </c:pt>
                <c:pt idx="86">
                  <c:v>0</c:v>
                </c:pt>
                <c:pt idx="87">
                  <c:v>4013385.5884498041</c:v>
                </c:pt>
                <c:pt idx="88">
                  <c:v>1579078.2986587798</c:v>
                </c:pt>
                <c:pt idx="89">
                  <c:v>142766.69440773909</c:v>
                </c:pt>
                <c:pt idx="90">
                  <c:v>7150732.8559600906</c:v>
                </c:pt>
                <c:pt idx="91">
                  <c:v>0</c:v>
                </c:pt>
                <c:pt idx="92">
                  <c:v>6043.5124378819692</c:v>
                </c:pt>
                <c:pt idx="93">
                  <c:v>0</c:v>
                </c:pt>
                <c:pt idx="94">
                  <c:v>11170.392508141438</c:v>
                </c:pt>
                <c:pt idx="95">
                  <c:v>9700.4404462461935</c:v>
                </c:pt>
                <c:pt idx="96">
                  <c:v>95813.54657887487</c:v>
                </c:pt>
                <c:pt idx="97">
                  <c:v>66512.755288511209</c:v>
                </c:pt>
                <c:pt idx="98">
                  <c:v>1413057.8034330334</c:v>
                </c:pt>
                <c:pt idx="99">
                  <c:v>3238930.3934472417</c:v>
                </c:pt>
                <c:pt idx="100">
                  <c:v>44826.926017144637</c:v>
                </c:pt>
                <c:pt idx="101">
                  <c:v>15820.238603535156</c:v>
                </c:pt>
                <c:pt idx="102">
                  <c:v>132623.28612022565</c:v>
                </c:pt>
                <c:pt idx="103">
                  <c:v>2553451.6852273396</c:v>
                </c:pt>
                <c:pt idx="104">
                  <c:v>483546.69565752492</c:v>
                </c:pt>
                <c:pt idx="105">
                  <c:v>688404.64506903058</c:v>
                </c:pt>
                <c:pt idx="106">
                  <c:v>114044.46619110298</c:v>
                </c:pt>
                <c:pt idx="107">
                  <c:v>1606348.7638872592</c:v>
                </c:pt>
                <c:pt idx="108">
                  <c:v>292445.47241430747</c:v>
                </c:pt>
                <c:pt idx="109">
                  <c:v>46367.482571427754</c:v>
                </c:pt>
                <c:pt idx="110">
                  <c:v>2951922.7529877429</c:v>
                </c:pt>
                <c:pt idx="111">
                  <c:v>9899.4074150922715</c:v>
                </c:pt>
                <c:pt idx="112">
                  <c:v>0</c:v>
                </c:pt>
                <c:pt idx="113">
                  <c:v>104840.58823799789</c:v>
                </c:pt>
                <c:pt idx="114">
                  <c:v>1063023.2530780095</c:v>
                </c:pt>
                <c:pt idx="115">
                  <c:v>133542.7486902611</c:v>
                </c:pt>
                <c:pt idx="116">
                  <c:v>513551.79338032001</c:v>
                </c:pt>
                <c:pt idx="117">
                  <c:v>1679388.7737583765</c:v>
                </c:pt>
                <c:pt idx="118">
                  <c:v>1525781.2788440031</c:v>
                </c:pt>
                <c:pt idx="119">
                  <c:v>7859024.8815067438</c:v>
                </c:pt>
                <c:pt idx="120">
                  <c:v>3576147.7274741447</c:v>
                </c:pt>
                <c:pt idx="121">
                  <c:v>3475279.0185017087</c:v>
                </c:pt>
                <c:pt idx="122">
                  <c:v>47232.248182568583</c:v>
                </c:pt>
                <c:pt idx="123">
                  <c:v>3077746.5900992127</c:v>
                </c:pt>
                <c:pt idx="124">
                  <c:v>4004940.8966471422</c:v>
                </c:pt>
                <c:pt idx="125">
                  <c:v>401527.44176112162</c:v>
                </c:pt>
                <c:pt idx="126">
                  <c:v>4785818.5330186561</c:v>
                </c:pt>
                <c:pt idx="127">
                  <c:v>1730174.5471918287</c:v>
                </c:pt>
                <c:pt idx="128">
                  <c:v>157185.42451413165</c:v>
                </c:pt>
                <c:pt idx="129">
                  <c:v>2295593.2619963032</c:v>
                </c:pt>
                <c:pt idx="130">
                  <c:v>3192385.5855848072</c:v>
                </c:pt>
                <c:pt idx="131">
                  <c:v>1220436.678369327</c:v>
                </c:pt>
                <c:pt idx="132">
                  <c:v>15856746.193817571</c:v>
                </c:pt>
                <c:pt idx="133">
                  <c:v>21408.214115349336</c:v>
                </c:pt>
                <c:pt idx="134">
                  <c:v>8740032.5793895349</c:v>
                </c:pt>
                <c:pt idx="135">
                  <c:v>2762711.1992619303</c:v>
                </c:pt>
                <c:pt idx="136">
                  <c:v>0</c:v>
                </c:pt>
                <c:pt idx="137">
                  <c:v>2623474.3997276202</c:v>
                </c:pt>
                <c:pt idx="138">
                  <c:v>10810337.622873705</c:v>
                </c:pt>
                <c:pt idx="139">
                  <c:v>37606.437926952152</c:v>
                </c:pt>
                <c:pt idx="140">
                  <c:v>1187448.323365187</c:v>
                </c:pt>
                <c:pt idx="141">
                  <c:v>8566767.6612927523</c:v>
                </c:pt>
                <c:pt idx="142">
                  <c:v>11981739.803444326</c:v>
                </c:pt>
                <c:pt idx="143">
                  <c:v>21724.094213220094</c:v>
                </c:pt>
                <c:pt idx="144">
                  <c:v>541464.32586767641</c:v>
                </c:pt>
                <c:pt idx="145">
                  <c:v>656781.15601953201</c:v>
                </c:pt>
                <c:pt idx="146">
                  <c:v>248448.99033448996</c:v>
                </c:pt>
                <c:pt idx="147">
                  <c:v>1671844.4060673583</c:v>
                </c:pt>
                <c:pt idx="148">
                  <c:v>270690.17155045702</c:v>
                </c:pt>
                <c:pt idx="149">
                  <c:v>0</c:v>
                </c:pt>
                <c:pt idx="150">
                  <c:v>0</c:v>
                </c:pt>
                <c:pt idx="151">
                  <c:v>4764930.5778590506</c:v>
                </c:pt>
                <c:pt idx="152">
                  <c:v>316137.23067876819</c:v>
                </c:pt>
                <c:pt idx="153">
                  <c:v>956611.12860422779</c:v>
                </c:pt>
                <c:pt idx="154">
                  <c:v>1610790.1994263008</c:v>
                </c:pt>
                <c:pt idx="155">
                  <c:v>185820.33291041909</c:v>
                </c:pt>
                <c:pt idx="156">
                  <c:v>4997186.4498460684</c:v>
                </c:pt>
                <c:pt idx="157">
                  <c:v>872220.60001282371</c:v>
                </c:pt>
                <c:pt idx="158">
                  <c:v>3.4573123430303152</c:v>
                </c:pt>
                <c:pt idx="159">
                  <c:v>507048.46257206798</c:v>
                </c:pt>
                <c:pt idx="160">
                  <c:v>0</c:v>
                </c:pt>
                <c:pt idx="161">
                  <c:v>1135195.1317436025</c:v>
                </c:pt>
                <c:pt idx="162">
                  <c:v>2390249.9150680816</c:v>
                </c:pt>
                <c:pt idx="163">
                  <c:v>6285080.3022881933</c:v>
                </c:pt>
                <c:pt idx="164">
                  <c:v>37451.042049204741</c:v>
                </c:pt>
                <c:pt idx="165">
                  <c:v>4020313.3896170259</c:v>
                </c:pt>
                <c:pt idx="166">
                  <c:v>1009283.4845205095</c:v>
                </c:pt>
                <c:pt idx="167">
                  <c:v>0</c:v>
                </c:pt>
                <c:pt idx="168">
                  <c:v>685833.69538351567</c:v>
                </c:pt>
                <c:pt idx="169">
                  <c:v>1305766.5398341313</c:v>
                </c:pt>
                <c:pt idx="170">
                  <c:v>2346428.27449077</c:v>
                </c:pt>
                <c:pt idx="171">
                  <c:v>20594.671879267909</c:v>
                </c:pt>
                <c:pt idx="172">
                  <c:v>72458.198842170925</c:v>
                </c:pt>
                <c:pt idx="173">
                  <c:v>139088.21659755625</c:v>
                </c:pt>
                <c:pt idx="174">
                  <c:v>740045.16562480282</c:v>
                </c:pt>
                <c:pt idx="175">
                  <c:v>0</c:v>
                </c:pt>
                <c:pt idx="176">
                  <c:v>107020.58965331783</c:v>
                </c:pt>
                <c:pt idx="177">
                  <c:v>1353907.6195110348</c:v>
                </c:pt>
                <c:pt idx="178">
                  <c:v>0</c:v>
                </c:pt>
                <c:pt idx="179">
                  <c:v>2698920.1771142716</c:v>
                </c:pt>
                <c:pt idx="180">
                  <c:v>1489344.4662802669</c:v>
                </c:pt>
                <c:pt idx="181">
                  <c:v>2006719.5793530561</c:v>
                </c:pt>
                <c:pt idx="182">
                  <c:v>5206445.9518366996</c:v>
                </c:pt>
                <c:pt idx="183">
                  <c:v>33914.473885016232</c:v>
                </c:pt>
                <c:pt idx="184">
                  <c:v>247260.53754528053</c:v>
                </c:pt>
                <c:pt idx="185">
                  <c:v>51510.05014091343</c:v>
                </c:pt>
                <c:pt idx="186">
                  <c:v>69343.874504408406</c:v>
                </c:pt>
                <c:pt idx="187">
                  <c:v>1615683.6691351831</c:v>
                </c:pt>
                <c:pt idx="188">
                  <c:v>13647645.10060475</c:v>
                </c:pt>
                <c:pt idx="189">
                  <c:v>670694.77923613798</c:v>
                </c:pt>
                <c:pt idx="190">
                  <c:v>403743.46213962953</c:v>
                </c:pt>
                <c:pt idx="191">
                  <c:v>0</c:v>
                </c:pt>
                <c:pt idx="192">
                  <c:v>6666674.5467353631</c:v>
                </c:pt>
                <c:pt idx="193">
                  <c:v>5125851.7943681348</c:v>
                </c:pt>
                <c:pt idx="194">
                  <c:v>839702.33500096668</c:v>
                </c:pt>
                <c:pt idx="195">
                  <c:v>407383.9804904554</c:v>
                </c:pt>
                <c:pt idx="196">
                  <c:v>0</c:v>
                </c:pt>
                <c:pt idx="197">
                  <c:v>1278248.5126411566</c:v>
                </c:pt>
                <c:pt idx="198">
                  <c:v>36560.940404513538</c:v>
                </c:pt>
                <c:pt idx="199">
                  <c:v>3104114.4496227019</c:v>
                </c:pt>
                <c:pt idx="200">
                  <c:v>0</c:v>
                </c:pt>
                <c:pt idx="201">
                  <c:v>3890071.045132034</c:v>
                </c:pt>
                <c:pt idx="202">
                  <c:v>0</c:v>
                </c:pt>
                <c:pt idx="203">
                  <c:v>33052.17576334739</c:v>
                </c:pt>
                <c:pt idx="204">
                  <c:v>8781797.8558143135</c:v>
                </c:pt>
                <c:pt idx="205">
                  <c:v>3523243.3359088018</c:v>
                </c:pt>
                <c:pt idx="206">
                  <c:v>727672.37372077617</c:v>
                </c:pt>
                <c:pt idx="207">
                  <c:v>414444.82055660349</c:v>
                </c:pt>
                <c:pt idx="208">
                  <c:v>52571.056903450524</c:v>
                </c:pt>
                <c:pt idx="209">
                  <c:v>2242504.3900090074</c:v>
                </c:pt>
                <c:pt idx="210">
                  <c:v>1002108.334102663</c:v>
                </c:pt>
                <c:pt idx="211">
                  <c:v>8040068.2854533419</c:v>
                </c:pt>
                <c:pt idx="212">
                  <c:v>0</c:v>
                </c:pt>
                <c:pt idx="213">
                  <c:v>273616.44421728753</c:v>
                </c:pt>
                <c:pt idx="214">
                  <c:v>5841137.7222852521</c:v>
                </c:pt>
                <c:pt idx="215">
                  <c:v>3712280.8346137353</c:v>
                </c:pt>
                <c:pt idx="216">
                  <c:v>2449244.7194101531</c:v>
                </c:pt>
                <c:pt idx="217">
                  <c:v>0</c:v>
                </c:pt>
                <c:pt idx="218">
                  <c:v>4270719.3456923459</c:v>
                </c:pt>
                <c:pt idx="219">
                  <c:v>287.74827735315557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1794845.2783349289</c:v>
                </c:pt>
                <c:pt idx="1">
                  <c:v>2255677.8293451029</c:v>
                </c:pt>
                <c:pt idx="2">
                  <c:v>5178496.9172429955</c:v>
                </c:pt>
                <c:pt idx="3">
                  <c:v>5471749.4087299546</c:v>
                </c:pt>
                <c:pt idx="4">
                  <c:v>0</c:v>
                </c:pt>
                <c:pt idx="5">
                  <c:v>559711.1993908959</c:v>
                </c:pt>
                <c:pt idx="6">
                  <c:v>4384797.1908635432</c:v>
                </c:pt>
                <c:pt idx="7">
                  <c:v>252303.21731629659</c:v>
                </c:pt>
                <c:pt idx="8">
                  <c:v>605498.04310776037</c:v>
                </c:pt>
                <c:pt idx="9">
                  <c:v>1154928.5759736015</c:v>
                </c:pt>
                <c:pt idx="10">
                  <c:v>4460446.4808346527</c:v>
                </c:pt>
                <c:pt idx="11">
                  <c:v>0</c:v>
                </c:pt>
                <c:pt idx="12">
                  <c:v>2217803.9740970545</c:v>
                </c:pt>
                <c:pt idx="13">
                  <c:v>177667.46566978763</c:v>
                </c:pt>
                <c:pt idx="14">
                  <c:v>0</c:v>
                </c:pt>
                <c:pt idx="15">
                  <c:v>20222.539037607814</c:v>
                </c:pt>
                <c:pt idx="16">
                  <c:v>799247.33122236421</c:v>
                </c:pt>
                <c:pt idx="17">
                  <c:v>16420662.934700588</c:v>
                </c:pt>
                <c:pt idx="18">
                  <c:v>64492.986942772171</c:v>
                </c:pt>
                <c:pt idx="19">
                  <c:v>1196936.9122828576</c:v>
                </c:pt>
                <c:pt idx="20">
                  <c:v>432.65484818559958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61278.73617450452</c:v>
                </c:pt>
                <c:pt idx="25">
                  <c:v>1548190.8573865674</c:v>
                </c:pt>
                <c:pt idx="26">
                  <c:v>1096934.7885228239</c:v>
                </c:pt>
                <c:pt idx="27">
                  <c:v>3040998.853857467</c:v>
                </c:pt>
                <c:pt idx="28">
                  <c:v>65135.997829614644</c:v>
                </c:pt>
                <c:pt idx="29">
                  <c:v>735209.23560462578</c:v>
                </c:pt>
                <c:pt idx="30">
                  <c:v>1215119.7360800127</c:v>
                </c:pt>
                <c:pt idx="31">
                  <c:v>9780894.3855809961</c:v>
                </c:pt>
                <c:pt idx="32">
                  <c:v>3613775.6260016439</c:v>
                </c:pt>
                <c:pt idx="33">
                  <c:v>16693.14476638622</c:v>
                </c:pt>
                <c:pt idx="34">
                  <c:v>718935.44875780912</c:v>
                </c:pt>
                <c:pt idx="35">
                  <c:v>7380136.2132620886</c:v>
                </c:pt>
                <c:pt idx="36">
                  <c:v>5838950.1405458692</c:v>
                </c:pt>
                <c:pt idx="37">
                  <c:v>0</c:v>
                </c:pt>
                <c:pt idx="38">
                  <c:v>155382.92099347021</c:v>
                </c:pt>
                <c:pt idx="39">
                  <c:v>4296183.9415965015</c:v>
                </c:pt>
                <c:pt idx="40">
                  <c:v>826273.99090911681</c:v>
                </c:pt>
                <c:pt idx="41">
                  <c:v>1657488.9685169437</c:v>
                </c:pt>
                <c:pt idx="42">
                  <c:v>1576725.5382789515</c:v>
                </c:pt>
                <c:pt idx="43">
                  <c:v>613518.64087385603</c:v>
                </c:pt>
                <c:pt idx="44">
                  <c:v>3446.8912907030485</c:v>
                </c:pt>
                <c:pt idx="45">
                  <c:v>0</c:v>
                </c:pt>
                <c:pt idx="46">
                  <c:v>292908.60219211457</c:v>
                </c:pt>
                <c:pt idx="47">
                  <c:v>2039486.4191601379</c:v>
                </c:pt>
                <c:pt idx="48">
                  <c:v>0</c:v>
                </c:pt>
                <c:pt idx="49">
                  <c:v>2553.0115647243524</c:v>
                </c:pt>
                <c:pt idx="50">
                  <c:v>695265.20723715378</c:v>
                </c:pt>
                <c:pt idx="51">
                  <c:v>0</c:v>
                </c:pt>
                <c:pt idx="52">
                  <c:v>591942.1557581214</c:v>
                </c:pt>
                <c:pt idx="53">
                  <c:v>194125.65278702459</c:v>
                </c:pt>
                <c:pt idx="54">
                  <c:v>10273.313472511551</c:v>
                </c:pt>
                <c:pt idx="55">
                  <c:v>0</c:v>
                </c:pt>
                <c:pt idx="56">
                  <c:v>2089791.629877239</c:v>
                </c:pt>
                <c:pt idx="57">
                  <c:v>0</c:v>
                </c:pt>
                <c:pt idx="58">
                  <c:v>0</c:v>
                </c:pt>
                <c:pt idx="59">
                  <c:v>248839.08526549247</c:v>
                </c:pt>
                <c:pt idx="60">
                  <c:v>3260426.5117350314</c:v>
                </c:pt>
                <c:pt idx="61">
                  <c:v>9398625.8360174336</c:v>
                </c:pt>
                <c:pt idx="62">
                  <c:v>0</c:v>
                </c:pt>
                <c:pt idx="63">
                  <c:v>4618926.1564220898</c:v>
                </c:pt>
                <c:pt idx="64">
                  <c:v>5072693.3492716551</c:v>
                </c:pt>
                <c:pt idx="65">
                  <c:v>4251735.4545719037</c:v>
                </c:pt>
                <c:pt idx="66">
                  <c:v>0</c:v>
                </c:pt>
                <c:pt idx="67">
                  <c:v>0</c:v>
                </c:pt>
                <c:pt idx="68">
                  <c:v>719054.69751200837</c:v>
                </c:pt>
                <c:pt idx="69">
                  <c:v>2494328.9958559135</c:v>
                </c:pt>
                <c:pt idx="70">
                  <c:v>1355324.3487024461</c:v>
                </c:pt>
                <c:pt idx="71">
                  <c:v>3417407.3129184321</c:v>
                </c:pt>
                <c:pt idx="72">
                  <c:v>0</c:v>
                </c:pt>
                <c:pt idx="73">
                  <c:v>638161.07908290043</c:v>
                </c:pt>
                <c:pt idx="74">
                  <c:v>453128.38429970079</c:v>
                </c:pt>
                <c:pt idx="75">
                  <c:v>13381931.663612276</c:v>
                </c:pt>
                <c:pt idx="76">
                  <c:v>7005397.8690624153</c:v>
                </c:pt>
                <c:pt idx="77">
                  <c:v>21.836063587402453</c:v>
                </c:pt>
                <c:pt idx="78">
                  <c:v>1865872.6054696427</c:v>
                </c:pt>
                <c:pt idx="79">
                  <c:v>903688.75033119705</c:v>
                </c:pt>
                <c:pt idx="80">
                  <c:v>146697.09096921294</c:v>
                </c:pt>
                <c:pt idx="81">
                  <c:v>7557558.1129182344</c:v>
                </c:pt>
                <c:pt idx="82">
                  <c:v>9821074.094497988</c:v>
                </c:pt>
                <c:pt idx="83">
                  <c:v>0</c:v>
                </c:pt>
                <c:pt idx="84">
                  <c:v>78318.703190884014</c:v>
                </c:pt>
                <c:pt idx="85">
                  <c:v>740087.43814320385</c:v>
                </c:pt>
                <c:pt idx="86">
                  <c:v>0</c:v>
                </c:pt>
                <c:pt idx="87">
                  <c:v>2811104.5306834332</c:v>
                </c:pt>
                <c:pt idx="88">
                  <c:v>1603231.5711095359</c:v>
                </c:pt>
                <c:pt idx="89">
                  <c:v>115179.32451942527</c:v>
                </c:pt>
                <c:pt idx="90">
                  <c:v>7787965.4444912793</c:v>
                </c:pt>
                <c:pt idx="91">
                  <c:v>0</c:v>
                </c:pt>
                <c:pt idx="92">
                  <c:v>10381.94401099775</c:v>
                </c:pt>
                <c:pt idx="93">
                  <c:v>0</c:v>
                </c:pt>
                <c:pt idx="94">
                  <c:v>21878.694315511471</c:v>
                </c:pt>
                <c:pt idx="95">
                  <c:v>18999.598366356433</c:v>
                </c:pt>
                <c:pt idx="96">
                  <c:v>186899.12205567956</c:v>
                </c:pt>
                <c:pt idx="97">
                  <c:v>41429.709594826396</c:v>
                </c:pt>
                <c:pt idx="98">
                  <c:v>1396432.4566658949</c:v>
                </c:pt>
                <c:pt idx="99">
                  <c:v>4504405.2561922129</c:v>
                </c:pt>
                <c:pt idx="100">
                  <c:v>72442.181664583914</c:v>
                </c:pt>
                <c:pt idx="101">
                  <c:v>16724.406817844218</c:v>
                </c:pt>
                <c:pt idx="102">
                  <c:v>118484.63634674484</c:v>
                </c:pt>
                <c:pt idx="103">
                  <c:v>3185986.9796143156</c:v>
                </c:pt>
                <c:pt idx="104">
                  <c:v>804232.38409743097</c:v>
                </c:pt>
                <c:pt idx="105">
                  <c:v>1047429.8526624881</c:v>
                </c:pt>
                <c:pt idx="106">
                  <c:v>96517.857556606628</c:v>
                </c:pt>
                <c:pt idx="107">
                  <c:v>1660804.9518712533</c:v>
                </c:pt>
                <c:pt idx="108">
                  <c:v>249031.65641843993</c:v>
                </c:pt>
                <c:pt idx="109">
                  <c:v>49667.962810724901</c:v>
                </c:pt>
                <c:pt idx="110">
                  <c:v>2454424.1818659734</c:v>
                </c:pt>
                <c:pt idx="111">
                  <c:v>10365.792729735793</c:v>
                </c:pt>
                <c:pt idx="112">
                  <c:v>0</c:v>
                </c:pt>
                <c:pt idx="113">
                  <c:v>195240.05089316683</c:v>
                </c:pt>
                <c:pt idx="114">
                  <c:v>1194986.7196464564</c:v>
                </c:pt>
                <c:pt idx="115">
                  <c:v>213856.9935552268</c:v>
                </c:pt>
                <c:pt idx="116">
                  <c:v>457410.97186238918</c:v>
                </c:pt>
                <c:pt idx="117">
                  <c:v>2122319.0431961385</c:v>
                </c:pt>
                <c:pt idx="118">
                  <c:v>1019667.7633786717</c:v>
                </c:pt>
                <c:pt idx="119">
                  <c:v>6901348.6378410803</c:v>
                </c:pt>
                <c:pt idx="120">
                  <c:v>5227171.241465616</c:v>
                </c:pt>
                <c:pt idx="121">
                  <c:v>4038218.4625518858</c:v>
                </c:pt>
                <c:pt idx="122">
                  <c:v>54810.817430228468</c:v>
                </c:pt>
                <c:pt idx="123">
                  <c:v>4015849.3924793066</c:v>
                </c:pt>
                <c:pt idx="124">
                  <c:v>2923877.6776815769</c:v>
                </c:pt>
                <c:pt idx="125">
                  <c:v>500176.91486131004</c:v>
                </c:pt>
                <c:pt idx="126">
                  <c:v>5715200.488268828</c:v>
                </c:pt>
                <c:pt idx="127">
                  <c:v>1213422.9706190161</c:v>
                </c:pt>
                <c:pt idx="128">
                  <c:v>165480.64841809846</c:v>
                </c:pt>
                <c:pt idx="129">
                  <c:v>2385040.8247702438</c:v>
                </c:pt>
                <c:pt idx="130">
                  <c:v>2224463.4594599092</c:v>
                </c:pt>
                <c:pt idx="131">
                  <c:v>1409650.6555718579</c:v>
                </c:pt>
                <c:pt idx="132">
                  <c:v>6621512.3474070299</c:v>
                </c:pt>
                <c:pt idx="133">
                  <c:v>22269.179805949047</c:v>
                </c:pt>
                <c:pt idx="134">
                  <c:v>7264024.3771986905</c:v>
                </c:pt>
                <c:pt idx="135">
                  <c:v>4181616.0259263841</c:v>
                </c:pt>
                <c:pt idx="136">
                  <c:v>0</c:v>
                </c:pt>
                <c:pt idx="137">
                  <c:v>2502928.5411063177</c:v>
                </c:pt>
                <c:pt idx="138">
                  <c:v>8804651.1148403697</c:v>
                </c:pt>
                <c:pt idx="139">
                  <c:v>20559.567813175127</c:v>
                </c:pt>
                <c:pt idx="140">
                  <c:v>1332015.8369246151</c:v>
                </c:pt>
                <c:pt idx="141">
                  <c:v>9022811.0427600611</c:v>
                </c:pt>
                <c:pt idx="142">
                  <c:v>13203019.260999672</c:v>
                </c:pt>
                <c:pt idx="143">
                  <c:v>10561.015069792375</c:v>
                </c:pt>
                <c:pt idx="144">
                  <c:v>467386.04743740294</c:v>
                </c:pt>
                <c:pt idx="145">
                  <c:v>409886.8216453885</c:v>
                </c:pt>
                <c:pt idx="146">
                  <c:v>269437.27300636837</c:v>
                </c:pt>
                <c:pt idx="147">
                  <c:v>2157330.4126363914</c:v>
                </c:pt>
                <c:pt idx="148">
                  <c:v>278575.76308565872</c:v>
                </c:pt>
                <c:pt idx="149">
                  <c:v>0</c:v>
                </c:pt>
                <c:pt idx="150">
                  <c:v>0</c:v>
                </c:pt>
                <c:pt idx="151">
                  <c:v>2167292.5967725324</c:v>
                </c:pt>
                <c:pt idx="152">
                  <c:v>362661.92500325525</c:v>
                </c:pt>
                <c:pt idx="153">
                  <c:v>907230.54710029287</c:v>
                </c:pt>
                <c:pt idx="154">
                  <c:v>1363069.8226764272</c:v>
                </c:pt>
                <c:pt idx="155">
                  <c:v>185379.06784196387</c:v>
                </c:pt>
                <c:pt idx="156">
                  <c:v>4686775.4530823752</c:v>
                </c:pt>
                <c:pt idx="157">
                  <c:v>578678.00360738917</c:v>
                </c:pt>
                <c:pt idx="158">
                  <c:v>1.851829470245363</c:v>
                </c:pt>
                <c:pt idx="159">
                  <c:v>236853.42551029404</c:v>
                </c:pt>
                <c:pt idx="160">
                  <c:v>0</c:v>
                </c:pt>
                <c:pt idx="161">
                  <c:v>434118.99917158554</c:v>
                </c:pt>
                <c:pt idx="162">
                  <c:v>3041680.288589892</c:v>
                </c:pt>
                <c:pt idx="163">
                  <c:v>7346634.6679077232</c:v>
                </c:pt>
                <c:pt idx="164">
                  <c:v>22060.164165420378</c:v>
                </c:pt>
                <c:pt idx="165">
                  <c:v>5091215.4264297346</c:v>
                </c:pt>
                <c:pt idx="166">
                  <c:v>733698.239992777</c:v>
                </c:pt>
                <c:pt idx="167">
                  <c:v>0</c:v>
                </c:pt>
                <c:pt idx="168">
                  <c:v>415689.51551768975</c:v>
                </c:pt>
                <c:pt idx="169">
                  <c:v>855462.09713835211</c:v>
                </c:pt>
                <c:pt idx="170">
                  <c:v>4427499.3482397543</c:v>
                </c:pt>
                <c:pt idx="171">
                  <c:v>13552.114307233394</c:v>
                </c:pt>
                <c:pt idx="172">
                  <c:v>141988.64406578938</c:v>
                </c:pt>
                <c:pt idx="173">
                  <c:v>131629.16325178809</c:v>
                </c:pt>
                <c:pt idx="174">
                  <c:v>803415.69829266018</c:v>
                </c:pt>
                <c:pt idx="175">
                  <c:v>0</c:v>
                </c:pt>
                <c:pt idx="176">
                  <c:v>86647.111392565799</c:v>
                </c:pt>
                <c:pt idx="177">
                  <c:v>723265.90212558082</c:v>
                </c:pt>
                <c:pt idx="178">
                  <c:v>0</c:v>
                </c:pt>
                <c:pt idx="179">
                  <c:v>1587918.9661460251</c:v>
                </c:pt>
                <c:pt idx="180">
                  <c:v>705178.60623378935</c:v>
                </c:pt>
                <c:pt idx="181">
                  <c:v>1360734.8286482343</c:v>
                </c:pt>
                <c:pt idx="182">
                  <c:v>2832280.0652594483</c:v>
                </c:pt>
                <c:pt idx="183">
                  <c:v>50826.841842772155</c:v>
                </c:pt>
                <c:pt idx="184">
                  <c:v>293019.61033511325</c:v>
                </c:pt>
                <c:pt idx="185">
                  <c:v>100472.33226048671</c:v>
                </c:pt>
                <c:pt idx="186">
                  <c:v>66538.241180197685</c:v>
                </c:pt>
                <c:pt idx="187">
                  <c:v>841521.59188529057</c:v>
                </c:pt>
                <c:pt idx="188">
                  <c:v>18982344.345343735</c:v>
                </c:pt>
                <c:pt idx="189">
                  <c:v>326344.28108761774</c:v>
                </c:pt>
                <c:pt idx="190">
                  <c:v>196277.03443635284</c:v>
                </c:pt>
                <c:pt idx="191">
                  <c:v>0</c:v>
                </c:pt>
                <c:pt idx="192">
                  <c:v>5181293.9499110188</c:v>
                </c:pt>
                <c:pt idx="193">
                  <c:v>2410989.7387052281</c:v>
                </c:pt>
                <c:pt idx="194">
                  <c:v>387643.03867813887</c:v>
                </c:pt>
                <c:pt idx="195">
                  <c:v>405116.93469698209</c:v>
                </c:pt>
                <c:pt idx="196">
                  <c:v>0</c:v>
                </c:pt>
                <c:pt idx="197">
                  <c:v>956045.09101747978</c:v>
                </c:pt>
                <c:pt idx="198">
                  <c:v>35703.0205507008</c:v>
                </c:pt>
                <c:pt idx="199">
                  <c:v>3339541.3237011912</c:v>
                </c:pt>
                <c:pt idx="200">
                  <c:v>0</c:v>
                </c:pt>
                <c:pt idx="201">
                  <c:v>4012907.3944010134</c:v>
                </c:pt>
                <c:pt idx="202">
                  <c:v>0</c:v>
                </c:pt>
                <c:pt idx="203">
                  <c:v>29511.056632850265</c:v>
                </c:pt>
                <c:pt idx="204">
                  <c:v>7308359.7544808183</c:v>
                </c:pt>
                <c:pt idx="205">
                  <c:v>1705770.5846525154</c:v>
                </c:pt>
                <c:pt idx="206">
                  <c:v>646954.92153609509</c:v>
                </c:pt>
                <c:pt idx="207">
                  <c:v>759555.27368952776</c:v>
                </c:pt>
                <c:pt idx="208">
                  <c:v>34664.669584646326</c:v>
                </c:pt>
                <c:pt idx="209">
                  <c:v>1453713.7707015499</c:v>
                </c:pt>
                <c:pt idx="210">
                  <c:v>1069325.2187902248</c:v>
                </c:pt>
                <c:pt idx="211">
                  <c:v>8232494.4923994215</c:v>
                </c:pt>
                <c:pt idx="212">
                  <c:v>0</c:v>
                </c:pt>
                <c:pt idx="213">
                  <c:v>499033.17067331361</c:v>
                </c:pt>
                <c:pt idx="214">
                  <c:v>8568640.6288872752</c:v>
                </c:pt>
                <c:pt idx="215">
                  <c:v>6567213.1737416992</c:v>
                </c:pt>
                <c:pt idx="216">
                  <c:v>1247502.4586774912</c:v>
                </c:pt>
                <c:pt idx="217">
                  <c:v>0</c:v>
                </c:pt>
                <c:pt idx="218">
                  <c:v>5633284.8987079179</c:v>
                </c:pt>
                <c:pt idx="219">
                  <c:v>139.39369554479262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-161713404.35448706</c:v>
                </c:pt>
                <c:pt idx="1">
                  <c:v>-167851925.67782268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60.618283680553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1.2937150119505063E-3" maxValue="6.025948701400792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1.2291934444286195E-3" maxValue="6.0823639668184645E-2"/>
    </cacheField>
    <cacheField name="2021/22 Entry Firm Price" numFmtId="164">
      <sharedItems containsSemiMixedTypes="0" containsString="0" containsNumber="1" minValue="4.4849473698231708E-3" maxValue="8.4348824367638339E-2"/>
    </cacheField>
    <cacheField name="2021/22 Entry Interruptible Price" numFmtId="164">
      <sharedItems containsSemiMixedTypes="0" containsString="0" containsNumber="1" minValue="4.0364526328408538E-3" maxValue="7.5913941930874501E-2"/>
    </cacheField>
    <cacheField name="2021/22 Entry Revenue Recovery Price" numFmtId="164">
      <sharedItems containsSemiMixedTypes="0" containsString="0" containsNumber="1" minValue="0" maxValue="4.8649492980272496E-16"/>
    </cacheField>
    <cacheField name="2021/22 Entry Combined Price" numFmtId="164">
      <sharedItems containsSemiMixedTypes="0" containsString="0" containsNumber="1" minValue="4.4849473698231708E-3" maxValue="8.434882436763882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60.618468749999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0" maxValue="1.6721001501065685E-2"/>
    </cacheField>
    <cacheField name="2019/20 Exit Revenue Recovery Price" numFmtId="164">
      <sharedItems containsSemiMixedTypes="0" containsString="0" containsNumber="1" minValue="0" maxValue="2.6776577525547206E-2"/>
    </cacheField>
    <cacheField name="2019/20 Exit Combined Price" numFmtId="164">
      <sharedItems containsSemiMixedTypes="0" containsString="0" containsNumber="1" minValue="1.2271140642186873E-3" maxValue="3.9906314273267615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0" maxValue="1.7374919447888153E-2"/>
    </cacheField>
    <cacheField name="2020/21 Exit Revenue Recovery Price" numFmtId="164">
      <sharedItems containsSemiMixedTypes="0" containsString="0" containsNumber="1" minValue="0" maxValue="3.0789135191791109E-2"/>
    </cacheField>
    <cacheField name="2020/21 Exit Combined Price" numFmtId="164">
      <sharedItems containsSemiMixedTypes="0" containsString="0" containsNumber="1" minValue="1.2751035288054656E-3" maxValue="4.3341500107931259E-2"/>
    </cacheField>
    <cacheField name="2021/22 Exit Firm Price" numFmtId="164">
      <sharedItems containsSemiMixedTypes="0" containsString="0" containsNumber="1" minValue="2.0998725482796188E-3" maxValue="3.5535505233648373E-2"/>
    </cacheField>
    <cacheField name="2021/22 Exit Interruptible Price" numFmtId="164">
      <sharedItems containsSemiMixedTypes="0" containsString="0" containsNumber="1" minValue="0" maxValue="3.198195471028354E-2"/>
    </cacheField>
    <cacheField name="2021/22 Exit Revenue Recovery Price" numFmtId="164">
      <sharedItems containsSemiMixedTypes="0" containsString="0" containsNumber="1" minValue="-1.1489770579540823E-14" maxValue="0"/>
    </cacheField>
    <cacheField name="2021/22 Exit Combined Price" numFmtId="164">
      <sharedItems containsSemiMixedTypes="0" containsString="0" containsNumber="1" minValue="2.0998725482796188E-3" maxValue="3.5535505233636883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60.618640856483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2169596.74707854"/>
    </cacheField>
    <cacheField name="2021/22 Entry Revenue Recovery Revenue" numFmtId="165">
      <sharedItems containsSemiMixedTypes="0" containsString="0" containsNumber="1" minValue="0" maxValue="1.6156047492418593E-6"/>
    </cacheField>
    <cacheField name="2021/22 Entry Combined Revenue" numFmtId="165">
      <sharedItems containsSemiMixedTypes="0" containsString="0" containsNumber="1" minValue="0" maxValue="262169596.74708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60.618909027777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611556.606721185"/>
    </cacheField>
    <cacheField name="2019/20 Exit Combined Revenue" numFmtId="165">
      <sharedItems containsSemiMixedTypes="0" containsString="0" containsNumber="1" minValue="0" maxValue="32265688.120426629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149825.542841122"/>
    </cacheField>
    <cacheField name="2020/21 Exit Combined Revenue" numFmtId="165">
      <sharedItems containsSemiMixedTypes="0" containsString="0" containsNumber="1" minValue="0" maxValue="36117829.345840201"/>
    </cacheField>
    <cacheField name="2021/22 Exit Capacity Revenue" numFmtId="165">
      <sharedItems containsSemiMixedTypes="0" containsString="0" containsNumber="1" minValue="0" maxValue="18982344.345345508"/>
    </cacheField>
    <cacheField name="2021/22 Exit Revenue Recovery Revenue" numFmtId="165">
      <sharedItems containsSemiMixedTypes="0" containsString="0" containsNumber="1" minValue="-9.7070569494406877E-6" maxValue="0"/>
    </cacheField>
    <cacheField name="2021/22 Exit Combined Revenue" numFmtId="165">
      <sharedItems containsSemiMixedTypes="0" containsString="0" containsNumber="1" minValue="0" maxValue="18982344.3453437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6.064940822237296E-3"/>
    <n v="5.4584467400135665E-3"/>
    <n v="0"/>
    <n v="6.064940822237296E-3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4920919864475056E-2"/>
    <n v="3.1428827878027553E-2"/>
    <n v="3.9801000386896824E-16"/>
    <n v="3.4920919864475451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920919864475056E-2"/>
    <n v="3.1428827878027553E-2"/>
    <n v="4.8649492980272496E-16"/>
    <n v="3.4920919864475541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86510316392205E-2"/>
    <n v="3.571785928475299E-2"/>
    <n v="4.8649492980272496E-16"/>
    <n v="3.9686510316392691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5488503193392059E-2"/>
    <n v="4.0939652874052851E-2"/>
    <n v="4.8649492980272496E-16"/>
    <n v="4.5488503193392545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5.8379946010236293E-3"/>
    <n v="5.2541951409212665E-3"/>
    <n v="0"/>
    <n v="5.8379946010236293E-3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6324919016432944E-2"/>
    <n v="4.1692427114789654E-2"/>
    <n v="4.8649492980272496E-16"/>
    <n v="4.632491901643343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4.8636221943246828E-3"/>
    <n v="4.3772599748922144E-3"/>
    <n v="0"/>
    <n v="4.8636221943246828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5.0030084861069817E-3"/>
    <n v="4.502707637496284E-3"/>
    <n v="0"/>
    <n v="5.0030084861069817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6.478230362728034E-3"/>
    <n v="5.8304073264552302E-3"/>
    <n v="0"/>
    <n v="6.478230362728034E-3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142257556276528E-2"/>
    <n v="3.1628031800648874E-2"/>
    <n v="4.8649492980272496E-16"/>
    <n v="3.5142257556277014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5.5105677350382491E-3"/>
    <n v="4.9595109615344244E-3"/>
    <n v="0"/>
    <n v="5.5105677350382491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8.5231188455794169E-3"/>
    <n v="7.6708069610214756E-3"/>
    <n v="0"/>
    <n v="8.5231188455794169E-3"/>
  </r>
  <r>
    <x v="13"/>
    <s v="STORAGE SITE"/>
    <n v="1.5900000000000001E-2"/>
    <n v="0"/>
    <n v="0"/>
    <n v="1.5900000000000001E-2"/>
    <n v="1.3493920014509243E-3"/>
    <n v="1.2144528013058318E-3"/>
    <n v="0"/>
    <n v="1.3493920014509243E-3"/>
    <n v="1.2820936503219194E-3"/>
    <n v="1.1538842852897274E-3"/>
    <n v="0"/>
    <n v="1.2820936503219194E-3"/>
    <n v="4.7476759355095516E-3"/>
    <n v="4.2729083419585966E-3"/>
    <n v="0"/>
    <n v="4.7476759355095516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4.7956852889066452E-3"/>
    <n v="4.3161167600159808E-3"/>
    <n v="0"/>
    <n v="4.7956852889066452E-3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2035338355879787E-2"/>
    <n v="2.8831804520291812E-2"/>
    <n v="4.8649492980272496E-16"/>
    <n v="3.2035338355880273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4.8985017468098132E-3"/>
    <n v="4.4086515721288317E-3"/>
    <n v="0"/>
    <n v="4.8985017468098132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4.4849473698231708E-3"/>
    <n v="4.0364526328408538E-3"/>
    <n v="0"/>
    <n v="4.4849473698231708E-3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4.0936223246479421E-2"/>
    <n v="3.6842600921831475E-2"/>
    <n v="4.8649492980272496E-16"/>
    <n v="4.0936223246479907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6.3096273980663198E-2"/>
    <n v="5.6786646582596884E-2"/>
    <n v="4.8649492980272496E-16"/>
    <n v="6.3096273980663684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5.0262458493834962E-3"/>
    <n v="4.5236212644451466E-3"/>
    <n v="0"/>
    <n v="5.0262458493834962E-3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5.0585026487276863E-2"/>
    <n v="4.5526523838549181E-2"/>
    <n v="3.9801000386896824E-16"/>
    <n v="5.0585026487277258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348824367638339E-2"/>
    <n v="7.5913941930874501E-2"/>
    <n v="4.8649492980272496E-16"/>
    <n v="8.4348824367638825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64650365474913E-2"/>
    <n v="3.8398185328927421E-2"/>
    <n v="4.8649492980272496E-16"/>
    <n v="4.2664650365475398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60944519071155E-2"/>
    <n v="2.9934850067164041E-2"/>
    <n v="4.8649492980272496E-16"/>
    <n v="3.326094451907164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423748297569032E-2"/>
    <n v="4.0881373467812135E-2"/>
    <n v="4.8649492980272496E-16"/>
    <n v="4.5423748297569518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327423716527964E-2"/>
    <n v="3.8115448194495014E-2"/>
    <n v="1.7444563531392638E-2"/>
    <n v="1.5700107178253375E-2"/>
    <n v="2.238942802050407E-2"/>
    <n v="3.9833991551896708E-2"/>
    <n v="2.1533750722409914E-2"/>
    <n v="1.938037565016892E-2"/>
    <n v="-1.1489770579540823E-14"/>
    <n v="2.1533750722398423E-2"/>
  </r>
  <r>
    <x v="1"/>
    <x v="1"/>
    <n v="2.5399999999999999E-2"/>
    <n v="0"/>
    <n v="2.0199999999999999E-2"/>
    <n v="4.5600000000000002E-2"/>
    <n v="1.2930056372265374E-2"/>
    <n v="1.1637050735038837E-2"/>
    <n v="2.1327423716527964E-2"/>
    <n v="3.4257480088793341E-2"/>
    <n v="1.3435719619452552E-2"/>
    <n v="1.2092147657507298E-2"/>
    <n v="2.238942802050407E-2"/>
    <n v="3.5825147639956624E-2"/>
    <n v="2.6133048571918099E-2"/>
    <n v="2.3519743714726288E-2"/>
    <n v="-1.1489770579540823E-14"/>
    <n v="2.6133048571906608E-2"/>
  </r>
  <r>
    <x v="2"/>
    <x v="2"/>
    <n v="1.7299999999999999E-2"/>
    <n v="0"/>
    <n v="2.0199999999999999E-2"/>
    <n v="3.7499999999999999E-2"/>
    <n v="9.6944941814094149E-3"/>
    <n v="8.725044763268474E-3"/>
    <n v="2.1327423716527964E-2"/>
    <n v="3.102191789793738E-2"/>
    <n v="1.0073622413063815E-2"/>
    <n v="9.0662601717574325E-3"/>
    <n v="2.238942802050407E-2"/>
    <n v="3.2463050433567883E-2"/>
    <n v="2.0207033153292114E-2"/>
    <n v="1.8186329837962902E-2"/>
    <n v="-1.1489770579540823E-14"/>
    <n v="2.0207033153280624E-2"/>
  </r>
  <r>
    <x v="3"/>
    <x v="3"/>
    <n v="1.7299999999999999E-2"/>
    <n v="0"/>
    <n v="2.0199999999999999E-2"/>
    <n v="3.7499999999999999E-2"/>
    <n v="9.6944941814094132E-3"/>
    <n v="8.7250447632684722E-3"/>
    <n v="2.1327423716527964E-2"/>
    <n v="3.1021917897937377E-2"/>
    <n v="1.0073622413063815E-2"/>
    <n v="9.0662601717574325E-3"/>
    <n v="2.238942802050407E-2"/>
    <n v="3.2463050433567883E-2"/>
    <n v="2.0207033153292114E-2"/>
    <n v="1.8186329837962902E-2"/>
    <n v="-1.1489770579540823E-14"/>
    <n v="2.0207033153280624E-2"/>
  </r>
  <r>
    <x v="4"/>
    <x v="1"/>
    <n v="1E-4"/>
    <n v="0"/>
    <n v="2.0199999999999999E-2"/>
    <n v="2.0299999999999999E-2"/>
    <n v="1.807031255783919E-2"/>
    <n v="1.6263281302055271E-2"/>
    <n v="2.1327423716527964E-2"/>
    <n v="3.9397736274367157E-2"/>
    <n v="1.8776998798224333E-2"/>
    <n v="1.68992989184019E-2"/>
    <n v="2.238942802050407E-2"/>
    <n v="4.1166426818728404E-2"/>
    <n v="2.2548788670403053E-2"/>
    <n v="2.0293909803362747E-2"/>
    <n v="-1.1489770579540823E-14"/>
    <n v="2.2548788670391562E-2"/>
  </r>
  <r>
    <x v="5"/>
    <x v="0"/>
    <n v="1E-4"/>
    <n v="0"/>
    <n v="2.0199999999999999E-2"/>
    <n v="2.0299999999999999E-2"/>
    <n v="1.3931322426981831E-2"/>
    <n v="1.2538190184283649E-2"/>
    <n v="2.1327423716527964E-2"/>
    <n v="3.5258746143509795E-2"/>
    <n v="1.4476142769076361E-2"/>
    <n v="1.3028528492168725E-2"/>
    <n v="2.238942802050407E-2"/>
    <n v="3.6865570789580429E-2"/>
    <n v="2.0453729057471278E-2"/>
    <n v="1.8408356151724151E-2"/>
    <n v="-1.1489770579540823E-14"/>
    <n v="2.0453729057459787E-2"/>
  </r>
  <r>
    <x v="6"/>
    <x v="3"/>
    <n v="2.0799999999999999E-2"/>
    <n v="0"/>
    <n v="2.0199999999999999E-2"/>
    <n v="4.0999999999999995E-2"/>
    <n v="9.9870823308106753E-3"/>
    <n v="8.9883740977296078E-3"/>
    <n v="2.1327423716527964E-2"/>
    <n v="3.1314506047338639E-2"/>
    <n v="1.0377652977676202E-2"/>
    <n v="9.3398876799085824E-3"/>
    <n v="2.238942802050407E-2"/>
    <n v="3.2767080998180272E-2"/>
    <n v="2.0553536092937429E-2"/>
    <n v="1.8498182483643686E-2"/>
    <n v="-1.1489770579540823E-14"/>
    <n v="2.0553536092925938E-2"/>
  </r>
  <r>
    <x v="7"/>
    <x v="4"/>
    <n v="1.4E-3"/>
    <n v="0"/>
    <n v="2.0199999999999999E-2"/>
    <n v="2.1599999999999998E-2"/>
    <n v="8.6363206867422337E-3"/>
    <n v="7.7726886180680098E-3"/>
    <n v="2.1327423716527964E-2"/>
    <n v="2.9963744403270196E-2"/>
    <n v="8.9740663110826745E-3"/>
    <n v="8.0766596799744066E-3"/>
    <n v="2.238942802050407E-2"/>
    <n v="3.1363494331586743E-2"/>
    <n v="1.5116217802313623E-2"/>
    <n v="1.360459602208226E-2"/>
    <n v="-1.1489770579540823E-14"/>
    <n v="1.5116217802302134E-2"/>
  </r>
  <r>
    <x v="8"/>
    <x v="5"/>
    <n v="2.2800000000000001E-2"/>
    <n v="0"/>
    <n v="2.0199999999999999E-2"/>
    <n v="4.2999999999999997E-2"/>
    <n v="1.0130649093565376E-2"/>
    <n v="9.1175841842088389E-3"/>
    <n v="2.1327423716527964E-2"/>
    <n v="3.1458072810093343E-2"/>
    <n v="1.0526834289459351E-2"/>
    <n v="9.4741508605134164E-3"/>
    <n v="2.238942802050407E-2"/>
    <n v="3.2916262309963418E-2"/>
    <n v="2.0700778046864304E-2"/>
    <n v="1.8630700242177875E-2"/>
    <n v="-1.1489770579540823E-14"/>
    <n v="2.0700778046852813E-2"/>
  </r>
  <r>
    <x v="9"/>
    <x v="3"/>
    <n v="2.2800000000000001E-2"/>
    <n v="0"/>
    <n v="2.0199999999999999E-2"/>
    <n v="4.2999999999999997E-2"/>
    <n v="1.0130649093565373E-2"/>
    <n v="9.1175841842088354E-3"/>
    <n v="2.1327423716527964E-2"/>
    <n v="3.1458072810093336E-2"/>
    <n v="1.0526834289459349E-2"/>
    <n v="9.4741508605134146E-3"/>
    <n v="2.238942802050407E-2"/>
    <n v="3.2916262309963418E-2"/>
    <n v="2.0700778046864311E-2"/>
    <n v="1.8630700242177878E-2"/>
    <n v="-1.1489770579540823E-14"/>
    <n v="2.070077804685282E-2"/>
  </r>
  <r>
    <x v="10"/>
    <x v="3"/>
    <n v="1.6500000000000001E-2"/>
    <n v="0"/>
    <n v="2.0199999999999999E-2"/>
    <n v="3.6699999999999997E-2"/>
    <n v="9.6742041480754794E-3"/>
    <n v="8.7067837332679317E-3"/>
    <n v="2.1327423716527964E-2"/>
    <n v="3.1001627864603441E-2"/>
    <n v="1.0052538885575968E-2"/>
    <n v="9.0472849970183716E-3"/>
    <n v="2.238942802050407E-2"/>
    <n v="3.244196690608004E-2"/>
    <n v="2.0212290267553456E-2"/>
    <n v="1.8191061240798109E-2"/>
    <n v="-1.1489770579540823E-14"/>
    <n v="2.0212290267541965E-2"/>
  </r>
  <r>
    <x v="11"/>
    <x v="6"/>
    <n v="2.75E-2"/>
    <n v="0"/>
    <n v="0"/>
    <n v="2.75E-2"/>
    <n v="1.9095966763894162E-3"/>
    <n v="0"/>
    <n v="0"/>
    <n v="1.9095966763894162E-3"/>
    <n v="1.984276386082881E-3"/>
    <n v="0"/>
    <n v="0"/>
    <n v="1.984276386082881E-3"/>
    <n v="3.8258583750195719E-3"/>
    <n v="0"/>
    <n v="0"/>
    <n v="3.8258583750195719E-3"/>
  </r>
  <r>
    <x v="12"/>
    <x v="7"/>
    <n v="3.5499999999999997E-2"/>
    <n v="0"/>
    <n v="2.0199999999999999E-2"/>
    <n v="5.57E-2"/>
    <n v="1.6319890423474273E-2"/>
    <n v="1.4687901381126847E-2"/>
    <n v="2.1327423716527964E-2"/>
    <n v="3.7647314140002233E-2"/>
    <n v="1.69581218857109E-2"/>
    <n v="1.5262309697139811E-2"/>
    <n v="2.238942802050407E-2"/>
    <n v="3.9347549906214974E-2"/>
    <n v="3.1859038169463456E-2"/>
    <n v="2.8673134352517109E-2"/>
    <n v="-1.1489770579540823E-14"/>
    <n v="3.1859038169451966E-2"/>
  </r>
  <r>
    <x v="13"/>
    <x v="8"/>
    <n v="1E-4"/>
    <n v="0"/>
    <n v="2.0199999999999999E-2"/>
    <n v="2.0299999999999999E-2"/>
    <n v="1.0330325376651085E-2"/>
    <n v="9.2972928389859766E-3"/>
    <n v="2.1327423716527964E-2"/>
    <n v="3.1657749093179047E-2"/>
    <n v="1.0734319429272705E-2"/>
    <n v="9.6608874863454344E-3"/>
    <n v="2.238942802050407E-2"/>
    <n v="3.3123747449776773E-2"/>
    <n v="1.9654835686248533E-2"/>
    <n v="1.768935211762368E-2"/>
    <n v="-1.1489770579540823E-14"/>
    <n v="1.9654835686237042E-2"/>
  </r>
  <r>
    <x v="14"/>
    <x v="6"/>
    <n v="1E-4"/>
    <n v="0"/>
    <n v="0"/>
    <n v="1E-4"/>
    <n v="1.4462455527311519E-3"/>
    <n v="0"/>
    <n v="0"/>
    <n v="1.4462455527311519E-3"/>
    <n v="1.5028047200981785E-3"/>
    <n v="0"/>
    <n v="0"/>
    <n v="1.5028047200981785E-3"/>
    <n v="2.7516769960747945E-3"/>
    <n v="0"/>
    <n v="0"/>
    <n v="2.7516769960747945E-3"/>
  </r>
  <r>
    <x v="15"/>
    <x v="9"/>
    <n v="1E-4"/>
    <n v="0"/>
    <n v="2.0199999999999999E-2"/>
    <n v="2.0299999999999999E-2"/>
    <n v="1.0330325376651083E-2"/>
    <n v="9.2972928389859748E-3"/>
    <n v="2.6776577525547206E-2"/>
    <n v="3.7106902902198285E-2"/>
    <n v="1.0734319429272703E-2"/>
    <n v="9.6608874863454326E-3"/>
    <n v="3.0789135191791109E-2"/>
    <n v="4.1523454621063813E-2"/>
    <n v="1.9654835686248533E-2"/>
    <n v="1.768935211762368E-2"/>
    <n v="-1.1008243432693122E-14"/>
    <n v="1.9654835686237524E-2"/>
  </r>
  <r>
    <x v="16"/>
    <x v="1"/>
    <n v="1E-4"/>
    <n v="0"/>
    <n v="2.0199999999999999E-2"/>
    <n v="2.0299999999999999E-2"/>
    <n v="1.0330325376651083E-2"/>
    <n v="9.2972928389859748E-3"/>
    <n v="2.1327423716527964E-2"/>
    <n v="3.1657749093179047E-2"/>
    <n v="1.0734319429272703E-2"/>
    <n v="9.6608874863454326E-3"/>
    <n v="2.238942802050407E-2"/>
    <n v="3.3123747449776773E-2"/>
    <n v="1.9654835686248536E-2"/>
    <n v="1.7689352117623684E-2"/>
    <n v="-1.1489770579540823E-14"/>
    <n v="1.9654835686237045E-2"/>
  </r>
  <r>
    <x v="17"/>
    <x v="9"/>
    <n v="1E-4"/>
    <n v="0"/>
    <n v="2.0199999999999999E-2"/>
    <n v="2.0299999999999999E-2"/>
    <n v="1.0330325376651085E-2"/>
    <n v="9.2972928389859766E-3"/>
    <n v="2.6776577525547206E-2"/>
    <n v="3.7106902902198292E-2"/>
    <n v="1.0734319429272703E-2"/>
    <n v="9.6608874863454326E-3"/>
    <n v="3.0789135191791109E-2"/>
    <n v="4.1523454621063813E-2"/>
    <n v="1.9654835686248536E-2"/>
    <n v="1.7689352117623684E-2"/>
    <n v="-1.1008243432693122E-14"/>
    <n v="1.9654835686237528E-2"/>
  </r>
  <r>
    <x v="18"/>
    <x v="4"/>
    <n v="3.0999999999999999E-3"/>
    <n v="0"/>
    <n v="2.0199999999999999E-2"/>
    <n v="2.3299999999999998E-2"/>
    <n v="9.5603013887893083E-3"/>
    <n v="8.6042712499103773E-3"/>
    <n v="2.1327423716527964E-2"/>
    <n v="3.0887725105317274E-2"/>
    <n v="9.9341816647262899E-3"/>
    <n v="8.9407634982536614E-3"/>
    <n v="2.238942802050407E-2"/>
    <n v="3.2323609685230362E-2"/>
    <n v="1.5729881958790118E-2"/>
    <n v="1.4156893762911106E-2"/>
    <n v="-1.1489770579540823E-14"/>
    <n v="1.5729881958778627E-2"/>
  </r>
  <r>
    <x v="19"/>
    <x v="0"/>
    <n v="1E-4"/>
    <n v="0"/>
    <n v="2.0199999999999999E-2"/>
    <n v="2.0299999999999999E-2"/>
    <n v="1.6048035951381712E-2"/>
    <n v="1.444323235624354E-2"/>
    <n v="2.1327423716527964E-2"/>
    <n v="3.7375459667909672E-2"/>
    <n v="1.6675635842404501E-2"/>
    <n v="1.5008072258164052E-2"/>
    <n v="2.238942802050407E-2"/>
    <n v="3.9065063862908575E-2"/>
    <n v="2.1988580433107974E-2"/>
    <n v="1.9789722389797176E-2"/>
    <n v="-1.1489770579540823E-14"/>
    <n v="2.1988580433096483E-2"/>
  </r>
  <r>
    <x v="20"/>
    <x v="1"/>
    <n v="1.2500000000000001E-2"/>
    <n v="0"/>
    <n v="2.0199999999999999E-2"/>
    <n v="3.27E-2"/>
    <n v="1.2517712080686166E-2"/>
    <n v="1.126594087261755E-2"/>
    <n v="2.1327423716527964E-2"/>
    <n v="3.3845135797214126E-2"/>
    <n v="1.3007249539443972E-2"/>
    <n v="1.1706524585499575E-2"/>
    <n v="2.238942802050407E-2"/>
    <n v="3.5396677559948041E-2"/>
    <n v="2.4591010784288173E-2"/>
    <n v="2.2131909705859355E-2"/>
    <n v="-1.1489770579540823E-14"/>
    <n v="2.4591010784276682E-2"/>
  </r>
  <r>
    <x v="21"/>
    <x v="6"/>
    <n v="8.3000000000000001E-3"/>
    <n v="0"/>
    <n v="0"/>
    <n v="8.3000000000000001E-3"/>
    <n v="1.5949382201077395E-3"/>
    <n v="0"/>
    <n v="0"/>
    <n v="1.5949382201077395E-3"/>
    <n v="1.6573123982414515E-3"/>
    <n v="0"/>
    <n v="0"/>
    <n v="1.6573123982414515E-3"/>
    <n v="2.8703874821796459E-3"/>
    <n v="0"/>
    <n v="0"/>
    <n v="2.8703874821796459E-3"/>
  </r>
  <r>
    <x v="22"/>
    <x v="10"/>
    <n v="8.3000000000000001E-3"/>
    <n v="0"/>
    <n v="2.0199999999999999E-2"/>
    <n v="2.8499999999999998E-2"/>
    <n v="1.1392415857912423E-2"/>
    <n v="1.0253174272121182E-2"/>
    <n v="2.1327423716527964E-2"/>
    <n v="3.2719839574440385E-2"/>
    <n v="1.1837945701724653E-2"/>
    <n v="1.0654151131552188E-2"/>
    <n v="2.238942802050407E-2"/>
    <n v="3.4227373722228727E-2"/>
    <n v="2.0502767729854612E-2"/>
    <n v="1.8452490956869152E-2"/>
    <n v="-1.1489770579540823E-14"/>
    <n v="2.0502767729843122E-2"/>
  </r>
  <r>
    <x v="23"/>
    <x v="6"/>
    <n v="8.3000000000000001E-3"/>
    <n v="0"/>
    <n v="0"/>
    <n v="8.3000000000000001E-3"/>
    <n v="1.5949382201077395E-3"/>
    <n v="0"/>
    <n v="0"/>
    <n v="1.5949382201077395E-3"/>
    <n v="1.6573123982414515E-3"/>
    <n v="0"/>
    <n v="0"/>
    <n v="1.6573123982414515E-3"/>
    <n v="2.8703874821796459E-3"/>
    <n v="0"/>
    <n v="0"/>
    <n v="2.8703874821796459E-3"/>
  </r>
  <r>
    <x v="24"/>
    <x v="6"/>
    <n v="2.4799999999999999E-2"/>
    <n v="0"/>
    <n v="0"/>
    <n v="2.4799999999999999E-2"/>
    <n v="1.9710851385867983E-3"/>
    <n v="0"/>
    <n v="0"/>
    <n v="1.9710851385867983E-3"/>
    <n v="2.0481695133926269E-3"/>
    <n v="0"/>
    <n v="0"/>
    <n v="2.0481695133926269E-3"/>
    <n v="3.7998635908054277E-3"/>
    <n v="0"/>
    <n v="0"/>
    <n v="3.7998635908054277E-3"/>
  </r>
  <r>
    <x v="25"/>
    <x v="0"/>
    <n v="1E-4"/>
    <n v="0"/>
    <n v="2.0199999999999999E-2"/>
    <n v="2.0299999999999999E-2"/>
    <n v="1.3762994579628342E-2"/>
    <n v="1.2386695121665507E-2"/>
    <n v="2.1327423716527964E-2"/>
    <n v="3.5090418296156306E-2"/>
    <n v="1.4301232026534005E-2"/>
    <n v="1.2871108823880604E-2"/>
    <n v="2.238942802050407E-2"/>
    <n v="3.6690660047038075E-2"/>
    <n v="2.017977963282663E-2"/>
    <n v="1.8161801669543967E-2"/>
    <n v="-1.1489770579540823E-14"/>
    <n v="2.0179779632815139E-2"/>
  </r>
  <r>
    <x v="26"/>
    <x v="10"/>
    <n v="1E-4"/>
    <n v="0"/>
    <n v="2.0199999999999999E-2"/>
    <n v="2.0299999999999999E-2"/>
    <n v="1.0320404004150421E-2"/>
    <n v="9.2883636037353785E-3"/>
    <n v="2.1327423716527964E-2"/>
    <n v="3.1647827720678381E-2"/>
    <n v="1.0724010055877782E-2"/>
    <n v="9.651609050290005E-3"/>
    <n v="2.238942802050407E-2"/>
    <n v="3.3113438076381854E-2"/>
    <n v="1.6256824608731686E-2"/>
    <n v="1.4631142147858519E-2"/>
    <n v="-1.1489770579540823E-14"/>
    <n v="1.6256824608720195E-2"/>
  </r>
  <r>
    <x v="27"/>
    <x v="11"/>
    <n v="8.0000000000000004E-4"/>
    <n v="0"/>
    <n v="2.0199999999999999E-2"/>
    <n v="2.0999999999999998E-2"/>
    <n v="1.0202583880894985E-2"/>
    <n v="9.1823254928054873E-3"/>
    <n v="2.1327423716527964E-2"/>
    <n v="3.153000759742295E-2"/>
    <n v="1.0601582272423962E-2"/>
    <n v="9.5414240451815666E-3"/>
    <n v="2.238942802050407E-2"/>
    <n v="3.299101029292803E-2"/>
    <n v="1.5896028429697995E-2"/>
    <n v="1.4306425586728195E-2"/>
    <n v="-1.1489770579540823E-14"/>
    <n v="1.5896028429686505E-2"/>
  </r>
  <r>
    <x v="28"/>
    <x v="10"/>
    <n v="8.0000000000000004E-4"/>
    <n v="0"/>
    <n v="2.0199999999999999E-2"/>
    <n v="2.0999999999999998E-2"/>
    <n v="1.0202583880894985E-2"/>
    <n v="9.1823254928054873E-3"/>
    <n v="2.1327423716527964E-2"/>
    <n v="3.153000759742295E-2"/>
    <n v="1.0601582272423962E-2"/>
    <n v="9.5414240451815666E-3"/>
    <n v="2.238942802050407E-2"/>
    <n v="3.299101029292803E-2"/>
    <n v="1.5896028429697995E-2"/>
    <n v="1.4306425586728195E-2"/>
    <n v="-1.1489770579540823E-14"/>
    <n v="1.5896028429686505E-2"/>
  </r>
  <r>
    <x v="29"/>
    <x v="2"/>
    <n v="1.3100000000000001E-2"/>
    <n v="0"/>
    <n v="2.0199999999999999E-2"/>
    <n v="3.3299999999999996E-2"/>
    <n v="9.5847823313974928E-3"/>
    <n v="8.6263040982577435E-3"/>
    <n v="2.1327423716527964E-2"/>
    <n v="3.0912206047925456E-2"/>
    <n v="9.9596199978188651E-3"/>
    <n v="8.9636579980369793E-3"/>
    <n v="2.238942802050407E-2"/>
    <n v="3.2349048018322932E-2"/>
    <n v="1.9850719557294515E-2"/>
    <n v="1.7865647601565064E-2"/>
    <n v="-1.1489770579540823E-14"/>
    <n v="1.9850719557283025E-2"/>
  </r>
  <r>
    <x v="30"/>
    <x v="10"/>
    <n v="1E-4"/>
    <n v="0"/>
    <n v="2.0199999999999999E-2"/>
    <n v="2.0299999999999999E-2"/>
    <n v="1.4155707846030494E-2"/>
    <n v="1.2740137061427445E-2"/>
    <n v="2.1327423716527964E-2"/>
    <n v="3.5483131562558459E-2"/>
    <n v="1.4709303359427524E-2"/>
    <n v="1.3238373023484771E-2"/>
    <n v="2.238942802050407E-2"/>
    <n v="3.7098731379931596E-2"/>
    <n v="2.0490644932391975E-2"/>
    <n v="1.8441580439152779E-2"/>
    <n v="-1.1489770579540823E-14"/>
    <n v="2.0490644932380484E-2"/>
  </r>
  <r>
    <x v="31"/>
    <x v="5"/>
    <n v="1.9400000000000001E-2"/>
    <n v="0"/>
    <n v="2.0199999999999999E-2"/>
    <n v="3.9599999999999996E-2"/>
    <n v="1.1927314966646072E-2"/>
    <n v="1.0734583469981464E-2"/>
    <n v="2.1327423716527964E-2"/>
    <n v="3.3254738683174037E-2"/>
    <n v="1.2393763421518648E-2"/>
    <n v="1.1154387079366784E-2"/>
    <n v="2.238942802050407E-2"/>
    <n v="3.4783191442022715E-2"/>
    <n v="2.1186634528065882E-2"/>
    <n v="1.9067971075259295E-2"/>
    <n v="-1.1489770579540823E-14"/>
    <n v="2.1186634528054391E-2"/>
  </r>
  <r>
    <x v="32"/>
    <x v="2"/>
    <n v="3.5000000000000001E-3"/>
    <n v="0"/>
    <n v="2.0199999999999999E-2"/>
    <n v="2.3699999999999999E-2"/>
    <n v="8.6951003813437698E-3"/>
    <n v="7.8255903432093935E-3"/>
    <n v="2.1327423716527964E-2"/>
    <n v="3.0022524097871733E-2"/>
    <n v="9.0351447374441615E-3"/>
    <n v="8.1316302636997451E-3"/>
    <n v="2.238942802050407E-2"/>
    <n v="3.142457275794823E-2"/>
    <n v="1.5715464029311312E-2"/>
    <n v="1.4143917626380181E-2"/>
    <n v="-1.1489770579540823E-14"/>
    <n v="1.5715464029299821E-2"/>
  </r>
  <r>
    <x v="33"/>
    <x v="1"/>
    <n v="4.7000000000000002E-3"/>
    <n v="0"/>
    <n v="2.0199999999999999E-2"/>
    <n v="2.4899999999999999E-2"/>
    <n v="8.6951003813437698E-3"/>
    <n v="7.8255903432093935E-3"/>
    <n v="2.1327423716527964E-2"/>
    <n v="3.0022524097871733E-2"/>
    <n v="9.0351447374441632E-3"/>
    <n v="8.1316302636997469E-3"/>
    <n v="2.238942802050407E-2"/>
    <n v="3.142457275794823E-2"/>
    <n v="1.5715464029311312E-2"/>
    <n v="1.4143917626380181E-2"/>
    <n v="-1.1489770579540823E-14"/>
    <n v="1.5715464029299821E-2"/>
  </r>
  <r>
    <x v="34"/>
    <x v="1"/>
    <n v="3.5000000000000001E-3"/>
    <n v="0"/>
    <n v="2.0199999999999999E-2"/>
    <n v="2.3699999999999999E-2"/>
    <n v="8.6951003813437698E-3"/>
    <n v="7.8255903432093935E-3"/>
    <n v="2.1327423716527964E-2"/>
    <n v="3.0022524097871733E-2"/>
    <n v="9.0351447374441632E-3"/>
    <n v="8.1316302636997469E-3"/>
    <n v="2.238942802050407E-2"/>
    <n v="3.142457275794823E-2"/>
    <n v="1.5715464029311312E-2"/>
    <n v="1.4143917626380181E-2"/>
    <n v="-1.1489770579540823E-14"/>
    <n v="1.5715464029299821E-2"/>
  </r>
  <r>
    <x v="35"/>
    <x v="12"/>
    <n v="2.6599999999999999E-2"/>
    <n v="0"/>
    <n v="2.0199999999999999E-2"/>
    <n v="4.6799999999999994E-2"/>
    <n v="1.4597342424026714E-2"/>
    <n v="1.3137608181624042E-2"/>
    <n v="2.1327423716527964E-2"/>
    <n v="3.5924766140554676E-2"/>
    <n v="1.5168209198147611E-2"/>
    <n v="1.365138827833285E-2"/>
    <n v="2.238942802050407E-2"/>
    <n v="3.7557637218651685E-2"/>
    <n v="2.8080103700607865E-2"/>
    <n v="2.5272093330547078E-2"/>
    <n v="-1.1489770579540823E-14"/>
    <n v="2.8080103700596375E-2"/>
  </r>
  <r>
    <x v="36"/>
    <x v="12"/>
    <n v="2.6599999999999999E-2"/>
    <n v="0"/>
    <n v="2.0199999999999999E-2"/>
    <n v="4.6799999999999994E-2"/>
    <n v="1.4597342424026716E-2"/>
    <n v="1.3137608181624042E-2"/>
    <n v="2.1327423716527964E-2"/>
    <n v="3.5924766140554676E-2"/>
    <n v="1.5168209198147615E-2"/>
    <n v="1.3651388278332854E-2"/>
    <n v="2.238942802050407E-2"/>
    <n v="3.7557637218651685E-2"/>
    <n v="2.8080103700607859E-2"/>
    <n v="2.5272093330547075E-2"/>
    <n v="-1.1489770579540823E-14"/>
    <n v="2.8080103700596368E-2"/>
  </r>
  <r>
    <x v="37"/>
    <x v="1"/>
    <n v="1E-4"/>
    <n v="0"/>
    <n v="2.0199999999999999E-2"/>
    <n v="2.0299999999999999E-2"/>
    <n v="1.0383326725659918E-2"/>
    <n v="9.3449940530939257E-3"/>
    <n v="2.1327423716527964E-2"/>
    <n v="3.1710750442187879E-2"/>
    <n v="1.0789393532914117E-2"/>
    <n v="9.7104541796227059E-3"/>
    <n v="2.238942802050407E-2"/>
    <n v="3.3178821553418184E-2"/>
    <n v="1.6346118062754815E-2"/>
    <n v="1.4711506256479333E-2"/>
    <n v="-1.1489770579540823E-14"/>
    <n v="1.6346118062743324E-2"/>
  </r>
  <r>
    <x v="38"/>
    <x v="8"/>
    <n v="8.0000000000000004E-4"/>
    <n v="0"/>
    <n v="2.0199999999999999E-2"/>
    <n v="2.0999999999999998E-2"/>
    <n v="9.687736908171372E-3"/>
    <n v="8.718963217354235E-3"/>
    <n v="2.1327423716527964E-2"/>
    <n v="3.1015160624699334E-2"/>
    <n v="1.006660087920468E-2"/>
    <n v="9.0599407912842125E-3"/>
    <n v="2.238942802050407E-2"/>
    <n v="3.245602889970875E-2"/>
    <n v="1.8525533489168345E-2"/>
    <n v="1.6672980140251509E-2"/>
    <n v="-1.1489770579540823E-14"/>
    <n v="1.8525533489156854E-2"/>
  </r>
  <r>
    <x v="39"/>
    <x v="0"/>
    <n v="1E-4"/>
    <n v="0"/>
    <n v="2.0199999999999999E-2"/>
    <n v="2.0299999999999999E-2"/>
    <n v="1.4268944250730994E-2"/>
    <n v="1.2842049825657896E-2"/>
    <n v="2.1327423716527964E-2"/>
    <n v="3.5596367967258957E-2"/>
    <n v="1.4826968166174554E-2"/>
    <n v="1.33442713495571E-2"/>
    <n v="2.238942802050407E-2"/>
    <n v="3.7216396186678623E-2"/>
    <n v="2.0987222788367003E-2"/>
    <n v="1.8888500509530302E-2"/>
    <n v="-1.1489770579540823E-14"/>
    <n v="2.0987222788355513E-2"/>
  </r>
  <r>
    <x v="40"/>
    <x v="4"/>
    <n v="5.4999999999999997E-3"/>
    <n v="0"/>
    <n v="2.0199999999999999E-2"/>
    <n v="2.5700000000000001E-2"/>
    <n v="9.1466574394576897E-3"/>
    <n v="8.2319916955119216E-3"/>
    <n v="2.1327423716527964E-2"/>
    <n v="3.0474081155985655E-2"/>
    <n v="9.5043611004924332E-3"/>
    <n v="8.5539249904431902E-3"/>
    <n v="2.238942802050407E-2"/>
    <n v="3.1893789120996503E-2"/>
    <n v="1.5709439578112768E-2"/>
    <n v="1.4138495620301492E-2"/>
    <n v="-1.1489770579540823E-14"/>
    <n v="1.5709439578101277E-2"/>
  </r>
  <r>
    <x v="41"/>
    <x v="0"/>
    <n v="1E-4"/>
    <n v="0"/>
    <n v="2.0199999999999999E-2"/>
    <n v="2.0299999999999999E-2"/>
    <n v="1.7261904606419177E-2"/>
    <n v="1.5535714145777259E-2"/>
    <n v="2.1327423716527964E-2"/>
    <n v="3.858932832294714E-2"/>
    <n v="1.7936975966095538E-2"/>
    <n v="1.6143278369485984E-2"/>
    <n v="2.238942802050407E-2"/>
    <n v="4.0326403986599604E-2"/>
    <n v="2.2083479173169645E-2"/>
    <n v="1.987513125585268E-2"/>
    <n v="-1.1489770579540823E-14"/>
    <n v="2.2083479173158154E-2"/>
  </r>
  <r>
    <x v="42"/>
    <x v="1"/>
    <n v="2.7900000000000001E-2"/>
    <n v="0"/>
    <n v="2.0199999999999999E-2"/>
    <n v="4.8100000000000004E-2"/>
    <n v="1.1654107855127261E-2"/>
    <n v="1.0488697069614535E-2"/>
    <n v="2.1327423716527964E-2"/>
    <n v="3.2981531571655225E-2"/>
    <n v="1.2109871840327949E-2"/>
    <n v="1.0898884656295153E-2"/>
    <n v="2.238942802050407E-2"/>
    <n v="3.4499299860832021E-2"/>
    <n v="2.3141961737721192E-2"/>
    <n v="2.0827765563949073E-2"/>
    <n v="-1.1489770579540823E-14"/>
    <n v="2.3141961737709701E-2"/>
  </r>
  <r>
    <x v="43"/>
    <x v="2"/>
    <n v="1.03E-2"/>
    <n v="0"/>
    <n v="2.0199999999999999E-2"/>
    <n v="3.0499999999999999E-2"/>
    <n v="9.0209892618097406E-3"/>
    <n v="8.1188903356287662E-3"/>
    <n v="2.1327423716527964E-2"/>
    <n v="3.0348412978337704E-2"/>
    <n v="9.3737783442109472E-3"/>
    <n v="8.4364005097898528E-3"/>
    <n v="2.238942802050407E-2"/>
    <n v="3.1763206364715017E-2"/>
    <n v="1.8531196916606284E-2"/>
    <n v="1.6678077224945655E-2"/>
    <n v="-1.1489770579540823E-14"/>
    <n v="1.8531196916594793E-2"/>
  </r>
  <r>
    <x v="44"/>
    <x v="1"/>
    <n v="1.0699999999999999E-2"/>
    <n v="0"/>
    <n v="2.0199999999999999E-2"/>
    <n v="3.0899999999999997E-2"/>
    <n v="9.0209892618097406E-3"/>
    <n v="8.1188903356287662E-3"/>
    <n v="2.1327423716527964E-2"/>
    <n v="3.0348412978337704E-2"/>
    <n v="9.3737783442109472E-3"/>
    <n v="8.4364005097898528E-3"/>
    <n v="2.238942802050407E-2"/>
    <n v="3.1763206364715017E-2"/>
    <n v="1.853119691660628E-2"/>
    <n v="1.6678077224945652E-2"/>
    <n v="-1.1489770579540823E-14"/>
    <n v="1.8531196916594789E-2"/>
  </r>
  <r>
    <x v="45"/>
    <x v="8"/>
    <n v="8.3000000000000001E-3"/>
    <n v="0"/>
    <n v="2.0199999999999999E-2"/>
    <n v="2.8499999999999998E-2"/>
    <n v="1.0529474309376547E-2"/>
    <n v="9.4765268784388918E-3"/>
    <n v="2.1327423716527964E-2"/>
    <n v="3.1856898025904509E-2"/>
    <n v="1.0941256595328058E-2"/>
    <n v="9.8471309357952511E-3"/>
    <n v="2.238942802050407E-2"/>
    <n v="3.3330684615832128E-2"/>
    <n v="2.0911786399447945E-2"/>
    <n v="1.8820607759503151E-2"/>
    <n v="-1.1489770579540823E-14"/>
    <n v="2.0911786399436454E-2"/>
  </r>
  <r>
    <x v="46"/>
    <x v="0"/>
    <n v="1E-4"/>
    <n v="0"/>
    <n v="2.0199999999999999E-2"/>
    <n v="2.0299999999999999E-2"/>
    <n v="1.6677352099454774E-2"/>
    <n v="1.5009616889509296E-2"/>
    <n v="2.1327423716527964E-2"/>
    <n v="3.8004775815982737E-2"/>
    <n v="1.7329563023699701E-2"/>
    <n v="1.5596606721329731E-2"/>
    <n v="2.238942802050407E-2"/>
    <n v="3.9718991044203775E-2"/>
    <n v="2.2503268748788385E-2"/>
    <n v="2.0252941873909549E-2"/>
    <n v="-1.1489770579540823E-14"/>
    <n v="2.2503268748776895E-2"/>
  </r>
  <r>
    <x v="47"/>
    <x v="1"/>
    <n v="2.2800000000000001E-2"/>
    <n v="0"/>
    <n v="2.0199999999999999E-2"/>
    <n v="4.2999999999999997E-2"/>
    <n v="1.0480065333211618E-2"/>
    <n v="9.4320587998904561E-3"/>
    <n v="2.1327423716527964E-2"/>
    <n v="3.1807489049739582E-2"/>
    <n v="1.088991535354816E-2"/>
    <n v="9.8009238181933425E-3"/>
    <n v="2.238942802050407E-2"/>
    <n v="3.327934337405223E-2"/>
    <n v="2.1005500978851267E-2"/>
    <n v="1.8904950880966141E-2"/>
    <n v="-1.1489770579540823E-14"/>
    <n v="2.1005500978839776E-2"/>
  </r>
  <r>
    <x v="48"/>
    <x v="6"/>
    <n v="1E-4"/>
    <n v="0"/>
    <n v="0"/>
    <n v="1E-4"/>
    <n v="1.2715419618310345E-3"/>
    <n v="0"/>
    <n v="0"/>
    <n v="1.2715419618310345E-3"/>
    <n v="1.3212688940920101E-3"/>
    <n v="0"/>
    <n v="0"/>
    <n v="1.3212688940920101E-3"/>
    <n v="2.0998725482796188E-3"/>
    <n v="0"/>
    <n v="0"/>
    <n v="2.0998725482796188E-3"/>
  </r>
  <r>
    <x v="49"/>
    <x v="10"/>
    <n v="3.8399999999999997E-2"/>
    <n v="0"/>
    <n v="2.0199999999999999E-2"/>
    <n v="5.8599999999999999E-2"/>
    <n v="1.7350934579390766E-2"/>
    <n v="1.5615841121451691E-2"/>
    <n v="2.1327423716527964E-2"/>
    <n v="3.867835829591873E-2"/>
    <n v="1.8029487686086143E-2"/>
    <n v="1.622653891747753E-2"/>
    <n v="2.238942802050407E-2"/>
    <n v="4.0418915706590217E-2"/>
    <n v="3.3537037132424133E-2"/>
    <n v="3.018333341918172E-2"/>
    <n v="-1.1489770579540823E-14"/>
    <n v="3.3537037132412642E-2"/>
  </r>
  <r>
    <x v="50"/>
    <x v="7"/>
    <n v="2.2800000000000001E-2"/>
    <n v="0"/>
    <n v="2.0199999999999999E-2"/>
    <n v="4.2999999999999997E-2"/>
    <n v="1.2099345418324787E-2"/>
    <n v="1.088941087649231E-2"/>
    <n v="2.1327423716527964E-2"/>
    <n v="3.3426769134852749E-2"/>
    <n v="1.2572521568290597E-2"/>
    <n v="1.1315269411461538E-2"/>
    <n v="2.238942802050407E-2"/>
    <n v="3.4961949588794665E-2"/>
    <n v="2.4672761924058685E-2"/>
    <n v="2.2205485731652819E-2"/>
    <n v="-1.1489770579540823E-14"/>
    <n v="2.4672761924047194E-2"/>
  </r>
  <r>
    <x v="51"/>
    <x v="1"/>
    <n v="1E-4"/>
    <n v="0"/>
    <n v="2.0199999999999999E-2"/>
    <n v="2.0299999999999999E-2"/>
    <n v="1.4423007889358299E-2"/>
    <n v="1.2980707100422468E-2"/>
    <n v="2.1327423716527964E-2"/>
    <n v="3.5750431605886264E-2"/>
    <n v="1.4987056861270203E-2"/>
    <n v="1.3488351175143182E-2"/>
    <n v="2.238942802050407E-2"/>
    <n v="3.7376484881774273E-2"/>
    <n v="1.9289019129092887E-2"/>
    <n v="1.7360117216183597E-2"/>
    <n v="-1.1489770579540823E-14"/>
    <n v="1.9289019129081396E-2"/>
  </r>
  <r>
    <x v="52"/>
    <x v="7"/>
    <n v="3.8600000000000002E-2"/>
    <n v="0"/>
    <n v="2.0199999999999999E-2"/>
    <n v="5.8800000000000005E-2"/>
    <n v="1.7434376685540268E-2"/>
    <n v="1.569093901698624E-2"/>
    <n v="2.1327423716527964E-2"/>
    <n v="3.8761800402068232E-2"/>
    <n v="1.8116193011291533E-2"/>
    <n v="1.630457371016238E-2"/>
    <n v="2.238942802050407E-2"/>
    <n v="4.0505621031795599E-2"/>
    <n v="3.367283710450357E-2"/>
    <n v="3.0305553394053213E-2"/>
    <n v="-1.1489770579540823E-14"/>
    <n v="3.3672837104492079E-2"/>
  </r>
  <r>
    <x v="53"/>
    <x v="11"/>
    <n v="1E-4"/>
    <n v="0"/>
    <n v="2.0199999999999999E-2"/>
    <n v="2.0299999999999999E-2"/>
    <n v="1.3350227455310427E-2"/>
    <n v="1.2015204709779386E-2"/>
    <n v="2.1327423716527964E-2"/>
    <n v="3.4677651171838395E-2"/>
    <n v="1.3872322577820471E-2"/>
    <n v="1.2485090320038424E-2"/>
    <n v="2.238942802050407E-2"/>
    <n v="3.6261750598324538E-2"/>
    <n v="1.8724081265825733E-2"/>
    <n v="1.685167313924316E-2"/>
    <n v="-1.1489770579540823E-14"/>
    <n v="1.8724081265814242E-2"/>
  </r>
  <r>
    <x v="54"/>
    <x v="11"/>
    <n v="1.5E-3"/>
    <n v="0"/>
    <n v="2.0199999999999999E-2"/>
    <n v="2.1700000000000001E-2"/>
    <n v="1.1490755710233115E-2"/>
    <n v="1.0341680139209804E-2"/>
    <n v="2.1327423716527964E-2"/>
    <n v="3.2818179426761081E-2"/>
    <n v="1.1940131387939699E-2"/>
    <n v="1.0746118249145729E-2"/>
    <n v="2.238942802050407E-2"/>
    <n v="3.4329559408443767E-2"/>
    <n v="1.6935370103206462E-2"/>
    <n v="1.5241833092885817E-2"/>
    <n v="-1.1489770579540823E-14"/>
    <n v="1.6935370103194972E-2"/>
  </r>
  <r>
    <x v="55"/>
    <x v="1"/>
    <n v="1.29E-2"/>
    <n v="0"/>
    <n v="2.0199999999999999E-2"/>
    <n v="3.3099999999999997E-2"/>
    <n v="1.2619963043406688E-2"/>
    <n v="1.1357966739066019E-2"/>
    <n v="2.1327423716527964E-2"/>
    <n v="3.3947386759934653E-2"/>
    <n v="1.3113499290131742E-2"/>
    <n v="1.1802149361118569E-2"/>
    <n v="2.238942802050407E-2"/>
    <n v="3.5502927310635812E-2"/>
    <n v="2.4781714320521446E-2"/>
    <n v="2.2303542888469301E-2"/>
    <n v="-1.1489770579540823E-14"/>
    <n v="2.4781714320509955E-2"/>
  </r>
  <r>
    <x v="56"/>
    <x v="11"/>
    <n v="1E-4"/>
    <n v="0"/>
    <n v="2.0199999999999999E-2"/>
    <n v="2.0299999999999999E-2"/>
    <n v="1.0232919719848353E-2"/>
    <n v="9.2096277478635174E-3"/>
    <n v="2.1327423716527964E-2"/>
    <n v="3.1560343436376315E-2"/>
    <n v="1.0633104472703971E-2"/>
    <n v="9.5697940254335732E-3"/>
    <n v="2.238942802050407E-2"/>
    <n v="3.3022532493208037E-2"/>
    <n v="1.6114446091292013E-2"/>
    <n v="1.4503001482162811E-2"/>
    <n v="-1.1489770579540823E-14"/>
    <n v="1.6114446091280522E-2"/>
  </r>
  <r>
    <x v="57"/>
    <x v="12"/>
    <n v="2.5100000000000001E-2"/>
    <n v="0"/>
    <n v="2.0199999999999999E-2"/>
    <n v="4.53E-2"/>
    <n v="1.4262822449248933E-2"/>
    <n v="1.2836540204324041E-2"/>
    <n v="2.1327423716527964E-2"/>
    <n v="3.5590246165776898E-2"/>
    <n v="1.4820606955835567E-2"/>
    <n v="1.3338546260252011E-2"/>
    <n v="2.238942802050407E-2"/>
    <n v="3.7210034976339637E-2"/>
    <n v="2.746730391011486E-2"/>
    <n v="2.4720573519103374E-2"/>
    <n v="-1.1489770579540823E-14"/>
    <n v="2.746730391010337E-2"/>
  </r>
  <r>
    <x v="58"/>
    <x v="6"/>
    <n v="1E-4"/>
    <n v="0"/>
    <n v="0"/>
    <n v="1E-4"/>
    <n v="1.4462455527311519E-3"/>
    <n v="0"/>
    <n v="0"/>
    <n v="1.4462455527311519E-3"/>
    <n v="1.5028047200981785E-3"/>
    <n v="0"/>
    <n v="0"/>
    <n v="1.5028047200981785E-3"/>
    <n v="2.7516769960747945E-3"/>
    <n v="0"/>
    <n v="0"/>
    <n v="2.7516769960747945E-3"/>
  </r>
  <r>
    <x v="59"/>
    <x v="1"/>
    <n v="2.8000000000000001E-2"/>
    <n v="0"/>
    <n v="2.0199999999999999E-2"/>
    <n v="4.82E-2"/>
    <n v="1.1655078631259341E-2"/>
    <n v="1.0489570768133408E-2"/>
    <n v="2.1327423716527964E-2"/>
    <n v="3.2982502347787303E-2"/>
    <n v="1.2110880581167773E-2"/>
    <n v="1.0899792523050995E-2"/>
    <n v="2.238942802050407E-2"/>
    <n v="3.4500308601671845E-2"/>
    <n v="2.3143553274698758E-2"/>
    <n v="2.0829197947228883E-2"/>
    <n v="-1.1489770579540823E-14"/>
    <n v="2.3143553274687267E-2"/>
  </r>
  <r>
    <x v="60"/>
    <x v="1"/>
    <n v="2.0400000000000001E-2"/>
    <n v="0"/>
    <n v="2.0199999999999999E-2"/>
    <n v="4.0599999999999997E-2"/>
    <n v="1.2890379598784541E-2"/>
    <n v="1.1601341638906087E-2"/>
    <n v="2.1327423716527964E-2"/>
    <n v="3.4217803315312503E-2"/>
    <n v="1.3394491183276786E-2"/>
    <n v="1.2055042064949107E-2"/>
    <n v="2.238942802050407E-2"/>
    <n v="3.5783919203780858E-2"/>
    <n v="2.4862328618792319E-2"/>
    <n v="2.2376095756913086E-2"/>
    <n v="-1.1489770579540823E-14"/>
    <n v="2.4862328618780828E-2"/>
  </r>
  <r>
    <x v="61"/>
    <x v="13"/>
    <n v="9.4999999999999998E-3"/>
    <n v="0"/>
    <n v="2.0199999999999999E-2"/>
    <n v="2.9699999999999997E-2"/>
    <n v="1.3522495664642078E-2"/>
    <n v="1.2170246098177871E-2"/>
    <n v="2.1327423716527964E-2"/>
    <n v="3.484991938117004E-2"/>
    <n v="1.4051327780372403E-2"/>
    <n v="1.2646195002335164E-2"/>
    <n v="2.238942802050407E-2"/>
    <n v="3.6440755800876475E-2"/>
    <n v="2.7259307122179152E-2"/>
    <n v="2.4533376409961238E-2"/>
    <n v="-1.1489770579540823E-14"/>
    <n v="2.7259307122167661E-2"/>
  </r>
  <r>
    <x v="62"/>
    <x v="1"/>
    <n v="1.67E-2"/>
    <n v="0"/>
    <n v="2.0199999999999999E-2"/>
    <n v="3.6900000000000002E-2"/>
    <n v="9.6794061077339049E-3"/>
    <n v="8.7114654969605142E-3"/>
    <n v="2.1327423716527964E-2"/>
    <n v="3.1006829824261867E-2"/>
    <n v="1.0057944281301249E-2"/>
    <n v="9.0521498531711247E-3"/>
    <n v="2.238942802050407E-2"/>
    <n v="3.2447372301805319E-2"/>
    <n v="2.015803128350856E-2"/>
    <n v="1.8142228155157706E-2"/>
    <n v="-1.1489770579540823E-14"/>
    <n v="2.0158031283497069E-2"/>
  </r>
  <r>
    <x v="63"/>
    <x v="2"/>
    <n v="1.8599999999999998E-2"/>
    <n v="0"/>
    <n v="2.0199999999999999E-2"/>
    <n v="3.8800000000000001E-2"/>
    <n v="9.8216002043554056E-3"/>
    <n v="8.8394401839198659E-3"/>
    <n v="2.1327423716527964E-2"/>
    <n v="3.1149023920883367E-2"/>
    <n v="1.0205699245297057E-2"/>
    <n v="9.1851293207673504E-3"/>
    <n v="2.238942802050407E-2"/>
    <n v="3.2595127265801126E-2"/>
    <n v="2.0383817760004898E-2"/>
    <n v="1.8345435984004409E-2"/>
    <n v="-1.1489770579540823E-14"/>
    <n v="2.0383817759993407E-2"/>
  </r>
  <r>
    <x v="64"/>
    <x v="0"/>
    <n v="1E-4"/>
    <n v="0"/>
    <n v="2.0199999999999999E-2"/>
    <n v="2.0299999999999999E-2"/>
    <n v="1.4569491573839006E-2"/>
    <n v="1.3112542416455106E-2"/>
    <n v="2.1327423716527964E-2"/>
    <n v="3.5896915290366968E-2"/>
    <n v="1.51392691685366E-2"/>
    <n v="1.3625342251682939E-2"/>
    <n v="2.238942802050407E-2"/>
    <n v="3.7528697189040672E-2"/>
    <n v="2.0818189259271761E-2"/>
    <n v="1.8736370333344587E-2"/>
    <n v="-1.1489770579540823E-14"/>
    <n v="2.081818925926027E-2"/>
  </r>
  <r>
    <x v="65"/>
    <x v="13"/>
    <n v="6.7000000000000002E-3"/>
    <n v="0"/>
    <n v="2.0199999999999999E-2"/>
    <n v="2.69E-2"/>
    <n v="1.4548161078843316E-2"/>
    <n v="1.3093344970958985E-2"/>
    <n v="2.1327423716527964E-2"/>
    <n v="3.5875584795371278E-2"/>
    <n v="1.5117104489446646E-2"/>
    <n v="1.3605394040501982E-2"/>
    <n v="2.238942802050407E-2"/>
    <n v="3.7506532509950716E-2"/>
    <n v="2.903981210760526E-2"/>
    <n v="2.6135830896844733E-2"/>
    <n v="-1.1489770579540823E-14"/>
    <n v="2.9039812107593769E-2"/>
  </r>
  <r>
    <x v="66"/>
    <x v="6"/>
    <n v="8.8999999999999999E-3"/>
    <n v="0"/>
    <n v="0"/>
    <n v="8.8999999999999999E-3"/>
    <n v="1.9197879488568742E-3"/>
    <n v="0"/>
    <n v="0"/>
    <n v="1.9197879488568742E-3"/>
    <n v="1.9948662145798336E-3"/>
    <n v="0"/>
    <n v="0"/>
    <n v="1.9948662145798336E-3"/>
    <n v="3.8633223444529607E-3"/>
    <n v="0"/>
    <n v="0"/>
    <n v="3.8633223444529607E-3"/>
  </r>
  <r>
    <x v="67"/>
    <x v="1"/>
    <n v="3.3999999999999998E-3"/>
    <n v="0"/>
    <n v="2.0199999999999999E-2"/>
    <n v="2.3599999999999999E-2"/>
    <n v="8.7427212572445453E-3"/>
    <n v="7.8684491315200913E-3"/>
    <n v="2.1327423716527964E-2"/>
    <n v="3.0070144973772507E-2"/>
    <n v="9.0846279506811862E-3"/>
    <n v="8.1761651556130684E-3"/>
    <n v="2.238942802050407E-2"/>
    <n v="3.1474055971185258E-2"/>
    <n v="1.5521137896521792E-2"/>
    <n v="1.3969024106869612E-2"/>
    <n v="-1.1489770579540823E-14"/>
    <n v="1.5521137896510303E-2"/>
  </r>
  <r>
    <x v="68"/>
    <x v="1"/>
    <n v="3.3999999999999998E-3"/>
    <n v="0"/>
    <n v="2.0199999999999999E-2"/>
    <n v="2.3599999999999999E-2"/>
    <n v="8.7427212572445453E-3"/>
    <n v="7.8684491315200913E-3"/>
    <n v="2.1327423716527964E-2"/>
    <n v="3.0070144973772507E-2"/>
    <n v="9.0846279506811862E-3"/>
    <n v="8.1761651556130684E-3"/>
    <n v="2.238942802050407E-2"/>
    <n v="3.1474055971185258E-2"/>
    <n v="1.5521137896521792E-2"/>
    <n v="1.3969024106869612E-2"/>
    <n v="-1.1489770579540823E-14"/>
    <n v="1.5521137896510303E-2"/>
  </r>
  <r>
    <x v="69"/>
    <x v="7"/>
    <n v="2.35E-2"/>
    <n v="0"/>
    <n v="2.0199999999999999E-2"/>
    <n v="4.3700000000000003E-2"/>
    <n v="1.2287077984112585E-2"/>
    <n v="1.1058370185701327E-2"/>
    <n v="2.1327423716527964E-2"/>
    <n v="3.3614501700640551E-2"/>
    <n v="1.2767595900895642E-2"/>
    <n v="1.1490836310806078E-2"/>
    <n v="2.238942802050407E-2"/>
    <n v="3.5157023921399716E-2"/>
    <n v="2.5022647720605928E-2"/>
    <n v="2.2520382948545335E-2"/>
    <n v="-1.1489770579540823E-14"/>
    <n v="2.5022647720594437E-2"/>
  </r>
  <r>
    <x v="70"/>
    <x v="5"/>
    <n v="2.6700000000000002E-2"/>
    <n v="0"/>
    <n v="2.0199999999999999E-2"/>
    <n v="4.6899999999999997E-2"/>
    <n v="1.1297809231324771E-2"/>
    <n v="1.0168028308192294E-2"/>
    <n v="2.1327423716527964E-2"/>
    <n v="3.2625232947852731E-2"/>
    <n v="1.1739639238676242E-2"/>
    <n v="1.0565675314808618E-2"/>
    <n v="2.238942802050407E-2"/>
    <n v="3.4129067259180315E-2"/>
    <n v="2.2576465512437506E-2"/>
    <n v="2.0318818961193755E-2"/>
    <n v="-1.1489770579540823E-14"/>
    <n v="2.2576465512426015E-2"/>
  </r>
  <r>
    <x v="71"/>
    <x v="11"/>
    <n v="1E-4"/>
    <n v="0"/>
    <n v="2.0199999999999999E-2"/>
    <n v="2.0299999999999999E-2"/>
    <n v="9.842333643696426E-3"/>
    <n v="8.8581002793267846E-3"/>
    <n v="2.1327423716527964E-2"/>
    <n v="3.1169757360224391E-2"/>
    <n v="1.0227243519329025E-2"/>
    <n v="9.2045191673961226E-3"/>
    <n v="2.238942802050407E-2"/>
    <n v="3.2616671539833095E-2"/>
    <n v="1.5595929614410618E-2"/>
    <n v="1.4036336652969557E-2"/>
    <n v="-1.1489770579540823E-14"/>
    <n v="1.5595929614399128E-2"/>
  </r>
  <r>
    <x v="72"/>
    <x v="1"/>
    <n v="1E-4"/>
    <n v="0"/>
    <n v="2.0199999999999999E-2"/>
    <n v="2.0299999999999999E-2"/>
    <n v="1.0323868728281196E-2"/>
    <n v="9.2914818554530772E-3"/>
    <n v="2.1327423716527964E-2"/>
    <n v="3.1651292444809159E-2"/>
    <n v="1.0727610276993578E-2"/>
    <n v="9.654849249294219E-3"/>
    <n v="2.238942802050407E-2"/>
    <n v="3.3117038297497646E-2"/>
    <n v="1.626246336189761E-2"/>
    <n v="1.4636217025707849E-2"/>
    <n v="-1.1489770579540823E-14"/>
    <n v="1.626246336188612E-2"/>
  </r>
  <r>
    <x v="73"/>
    <x v="1"/>
    <n v="1.3100000000000001E-2"/>
    <n v="0"/>
    <n v="2.0199999999999999E-2"/>
    <n v="3.3299999999999996E-2"/>
    <n v="1.2071376220455532E-2"/>
    <n v="1.086423859840998E-2"/>
    <n v="2.1327423716527964E-2"/>
    <n v="3.3398799936983498E-2"/>
    <n v="1.2543458562706309E-2"/>
    <n v="1.1289112706435678E-2"/>
    <n v="2.238942802050407E-2"/>
    <n v="3.4932886583210379E-2"/>
    <n v="2.3693677915551659E-2"/>
    <n v="2.1324310123996493E-2"/>
    <n v="-1.1489770579540823E-14"/>
    <n v="2.3693677915540168E-2"/>
  </r>
  <r>
    <x v="74"/>
    <x v="7"/>
    <n v="1.8599999999999998E-2"/>
    <n v="0"/>
    <n v="2.0199999999999999E-2"/>
    <n v="3.8800000000000001E-2"/>
    <n v="1.0718061486434763E-2"/>
    <n v="9.6462553377912874E-3"/>
    <n v="2.1327423716527964E-2"/>
    <n v="3.2045485202962729E-2"/>
    <n v="1.1137218960984342E-2"/>
    <n v="1.0023497064885907E-2"/>
    <n v="2.238942802050407E-2"/>
    <n v="3.3526646981488412E-2"/>
    <n v="2.2297140999038983E-2"/>
    <n v="2.0067426899135085E-2"/>
    <n v="-1.1489770579540823E-14"/>
    <n v="2.2297140999027493E-2"/>
  </r>
  <r>
    <x v="75"/>
    <x v="14"/>
    <n v="1.3299999999999999E-2"/>
    <n v="0"/>
    <n v="2.0199999999999999E-2"/>
    <n v="3.3500000000000002E-2"/>
    <n v="1.3263340862297641E-2"/>
    <n v="1.1937006776067878E-2"/>
    <n v="2.1327423716527964E-2"/>
    <n v="3.4590764578825609E-2"/>
    <n v="1.3782038060197387E-2"/>
    <n v="1.2403834254177648E-2"/>
    <n v="2.238942802050407E-2"/>
    <n v="3.6171466080701459E-2"/>
    <n v="2.5882048151252911E-2"/>
    <n v="2.329384333612762E-2"/>
    <n v="-1.1489770579540823E-14"/>
    <n v="2.588204815124142E-2"/>
  </r>
  <r>
    <x v="76"/>
    <x v="14"/>
    <n v="1.3299999999999999E-2"/>
    <n v="0"/>
    <n v="2.0199999999999999E-2"/>
    <n v="3.3500000000000002E-2"/>
    <n v="1.3263340862297641E-2"/>
    <n v="1.1937006776067878E-2"/>
    <n v="2.1327423716527964E-2"/>
    <n v="3.4590764578825609E-2"/>
    <n v="1.3782038060197387E-2"/>
    <n v="1.2403834254177648E-2"/>
    <n v="2.238942802050407E-2"/>
    <n v="3.6171466080701459E-2"/>
    <n v="2.5882048151252911E-2"/>
    <n v="2.329384333612762E-2"/>
    <n v="-1.1489770579540823E-14"/>
    <n v="2.588204815124142E-2"/>
  </r>
  <r>
    <x v="77"/>
    <x v="10"/>
    <n v="1.9599999999999999E-2"/>
    <n v="0"/>
    <n v="2.0199999999999999E-2"/>
    <n v="3.9800000000000002E-2"/>
    <n v="1.0385174258814939E-2"/>
    <n v="9.3466568329334445E-3"/>
    <n v="2.1327423716527964E-2"/>
    <n v="3.1712597975342899E-2"/>
    <n v="1.0791313318624544E-2"/>
    <n v="9.712181986762089E-3"/>
    <n v="2.238942802050407E-2"/>
    <n v="3.3180741339128614E-2"/>
    <n v="2.024575920209085E-2"/>
    <n v="1.8221183281881766E-2"/>
    <n v="-1.1489770579540823E-14"/>
    <n v="2.0245759202079359E-2"/>
  </r>
  <r>
    <x v="78"/>
    <x v="7"/>
    <n v="1.78E-2"/>
    <n v="0"/>
    <n v="2.0199999999999999E-2"/>
    <n v="3.7999999999999999E-2"/>
    <n v="1.1146312077094527E-2"/>
    <n v="1.0031680869385074E-2"/>
    <n v="2.1327423716527964E-2"/>
    <n v="3.2473735793622491E-2"/>
    <n v="1.1582217396978123E-2"/>
    <n v="1.0423995657280312E-2"/>
    <n v="2.238942802050407E-2"/>
    <n v="3.3971645417482196E-2"/>
    <n v="2.306450254229871E-2"/>
    <n v="2.0758052288068839E-2"/>
    <n v="-1.1489770579540823E-14"/>
    <n v="2.3064502542287219E-2"/>
  </r>
  <r>
    <x v="79"/>
    <x v="4"/>
    <n v="1E-4"/>
    <n v="0"/>
    <n v="2.0199999999999999E-2"/>
    <n v="2.0299999999999999E-2"/>
    <n v="8.6115836619151311E-3"/>
    <n v="7.7504252957236175E-3"/>
    <n v="2.1327423716527964E-2"/>
    <n v="2.9939007378443093E-2"/>
    <n v="8.9483618810146607E-3"/>
    <n v="8.0535256929131945E-3"/>
    <n v="2.238942802050407E-2"/>
    <n v="3.1337789901518733E-2"/>
    <n v="1.4725054420905466E-2"/>
    <n v="1.3252548978814919E-2"/>
    <n v="-1.1489770579540823E-14"/>
    <n v="1.4725054420893977E-2"/>
  </r>
  <r>
    <x v="80"/>
    <x v="6"/>
    <n v="1E-4"/>
    <n v="0"/>
    <n v="0"/>
    <n v="1E-4"/>
    <n v="1.2297961839189335E-3"/>
    <n v="0"/>
    <n v="0"/>
    <n v="1.2297961839189335E-3"/>
    <n v="1.2778905397233466E-3"/>
    <n v="0"/>
    <n v="0"/>
    <n v="1.2778905397233466E-3"/>
    <n v="2.1127706162418262E-3"/>
    <n v="0"/>
    <n v="0"/>
    <n v="2.1127706162418262E-3"/>
  </r>
  <r>
    <x v="81"/>
    <x v="13"/>
    <n v="1.09E-2"/>
    <n v="0"/>
    <n v="2.0199999999999999E-2"/>
    <n v="3.1099999999999999E-2"/>
    <n v="1.3126600077188067E-2"/>
    <n v="1.181394006946926E-2"/>
    <n v="2.1327423716527964E-2"/>
    <n v="3.4454023793716031E-2"/>
    <n v="1.363994967354373E-2"/>
    <n v="1.2275954706189356E-2"/>
    <n v="2.238942802050407E-2"/>
    <n v="3.60293776940478E-2"/>
    <n v="2.6560517282562039E-2"/>
    <n v="2.3904465554305837E-2"/>
    <n v="-1.1489770579540823E-14"/>
    <n v="2.6560517282550548E-2"/>
  </r>
  <r>
    <x v="82"/>
    <x v="0"/>
    <n v="1E-4"/>
    <n v="0"/>
    <n v="2.0199999999999999E-2"/>
    <n v="2.0299999999999999E-2"/>
    <n v="1.4282383277911441E-2"/>
    <n v="1.2854144950120296E-2"/>
    <n v="2.1327423716527964E-2"/>
    <n v="3.5609806994439407E-2"/>
    <n v="1.484093276122009E-2"/>
    <n v="1.335683948509808E-2"/>
    <n v="2.238942802050407E-2"/>
    <n v="3.7230360781724162E-2"/>
    <n v="2.1040629282824935E-2"/>
    <n v="1.8936566354542442E-2"/>
    <n v="-1.1489770579540823E-14"/>
    <n v="2.1040629282813444E-2"/>
  </r>
  <r>
    <x v="83"/>
    <x v="6"/>
    <n v="1E-4"/>
    <n v="0"/>
    <n v="0"/>
    <n v="1E-4"/>
    <n v="1.999533658907602E-3"/>
    <n v="0"/>
    <n v="0"/>
    <n v="1.999533658907602E-3"/>
    <n v="2.077730586570813E-3"/>
    <n v="0"/>
    <n v="0"/>
    <n v="2.077730586570813E-3"/>
    <n v="2.9456880995954913E-3"/>
    <n v="0"/>
    <n v="0"/>
    <n v="2.9456880995954913E-3"/>
  </r>
  <r>
    <x v="84"/>
    <x v="10"/>
    <n v="2E-3"/>
    <n v="0"/>
    <n v="2.0199999999999999E-2"/>
    <n v="2.2199999999999998E-2"/>
    <n v="8.6665068719550195E-3"/>
    <n v="7.7998561847595176E-3"/>
    <n v="2.1327423716527964E-2"/>
    <n v="2.9993930588482983E-2"/>
    <n v="9.0054330050260839E-3"/>
    <n v="8.1048897045234766E-3"/>
    <n v="2.238942802050407E-2"/>
    <n v="3.1394861025530157E-2"/>
    <n v="1.5228230038466272E-2"/>
    <n v="1.3705407034619645E-2"/>
    <n v="-1.1489770579540823E-14"/>
    <n v="1.5228230038454783E-2"/>
  </r>
  <r>
    <x v="85"/>
    <x v="2"/>
    <n v="4.7999999999999996E-3"/>
    <n v="0"/>
    <n v="2.0199999999999999E-2"/>
    <n v="2.4999999999999998E-2"/>
    <n v="8.7017441743013485E-3"/>
    <n v="7.8315697568712133E-3"/>
    <n v="2.1327423716527964E-2"/>
    <n v="3.0029167890829312E-2"/>
    <n v="9.0420483530833928E-3"/>
    <n v="8.1378435177750542E-3"/>
    <n v="2.238942802050407E-2"/>
    <n v="3.1431476373587466E-2"/>
    <n v="1.6453067047368406E-2"/>
    <n v="1.4807760342631567E-2"/>
    <n v="-1.1489770579540823E-14"/>
    <n v="1.6453067047356915E-2"/>
  </r>
  <r>
    <x v="86"/>
    <x v="1"/>
    <n v="1E-4"/>
    <n v="0"/>
    <n v="2.0199999999999999E-2"/>
    <n v="2.0299999999999999E-2"/>
    <n v="1.4350573824740136E-2"/>
    <n v="1.2915516442266121E-2"/>
    <n v="2.1327423716527964E-2"/>
    <n v="3.5677997541268103E-2"/>
    <n v="1.4911790075489246E-2"/>
    <n v="1.3420611067940322E-2"/>
    <n v="2.238942802050407E-2"/>
    <n v="3.7301218095993315E-2"/>
    <n v="2.0646587016969035E-2"/>
    <n v="1.8581928315272132E-2"/>
    <n v="-1.1489770579540823E-14"/>
    <n v="2.0646587016957544E-2"/>
  </r>
  <r>
    <x v="87"/>
    <x v="1"/>
    <n v="1.0500000000000001E-2"/>
    <n v="0"/>
    <n v="2.0199999999999999E-2"/>
    <n v="3.0699999999999998E-2"/>
    <n v="1.3337986429407226E-2"/>
    <n v="1.2004187786466504E-2"/>
    <n v="2.1327423716527964E-2"/>
    <n v="3.4665410145935188E-2"/>
    <n v="1.3859602834986046E-2"/>
    <n v="1.2473642551487441E-2"/>
    <n v="2.238942802050407E-2"/>
    <n v="3.6249030855490118E-2"/>
    <n v="2.6120866492445209E-2"/>
    <n v="2.3508779843200687E-2"/>
    <n v="-1.1489770579540823E-14"/>
    <n v="2.6120866492433718E-2"/>
  </r>
  <r>
    <x v="88"/>
    <x v="8"/>
    <n v="7.1000000000000004E-3"/>
    <n v="0"/>
    <n v="2.0199999999999999E-2"/>
    <n v="2.7299999999999998E-2"/>
    <n v="1.0798008485803947E-2"/>
    <n v="9.718207637223553E-3"/>
    <n v="2.1327423716527964E-2"/>
    <n v="3.2125432202331911E-2"/>
    <n v="1.1220292494232419E-2"/>
    <n v="1.0098263244809176E-2"/>
    <n v="2.238942802050407E-2"/>
    <n v="3.3609720514736485E-2"/>
    <n v="2.1293699793231681E-2"/>
    <n v="1.9164329813908514E-2"/>
    <n v="-1.1489770579540823E-14"/>
    <n v="2.129369979322019E-2"/>
  </r>
  <r>
    <x v="89"/>
    <x v="11"/>
    <n v="1E-4"/>
    <n v="0"/>
    <n v="2.0199999999999999E-2"/>
    <n v="2.0299999999999999E-2"/>
    <n v="1.2204355215276729E-2"/>
    <n v="1.0983919693749056E-2"/>
    <n v="2.1327423716527964E-2"/>
    <n v="3.3531778931804694E-2"/>
    <n v="1.2681638044547283E-2"/>
    <n v="1.1413474240092553E-2"/>
    <n v="2.238942802050407E-2"/>
    <n v="3.5071066065051351E-2"/>
    <n v="1.7515323710111459E-2"/>
    <n v="1.5763791339100313E-2"/>
    <n v="-1.1489770579540823E-14"/>
    <n v="1.7515323710099968E-2"/>
  </r>
  <r>
    <x v="90"/>
    <x v="12"/>
    <n v="1.6199999999999999E-2"/>
    <n v="0"/>
    <n v="2.0199999999999999E-2"/>
    <n v="3.6400000000000002E-2"/>
    <n v="1.149061545028672E-2"/>
    <n v="1.0341553905258047E-2"/>
    <n v="2.1327423716527964E-2"/>
    <n v="3.281803916681468E-2"/>
    <n v="1.193998564276587E-2"/>
    <n v="1.0745987078489283E-2"/>
    <n v="2.238942802050407E-2"/>
    <n v="3.4329413663269942E-2"/>
    <n v="2.2494970055277275E-2"/>
    <n v="2.0245473049749548E-2"/>
    <n v="-1.1489770579540823E-14"/>
    <n v="2.2494970055265785E-2"/>
  </r>
  <r>
    <x v="91"/>
    <x v="10"/>
    <n v="2.7799999999999998E-2"/>
    <n v="0"/>
    <n v="2.0199999999999999E-2"/>
    <n v="4.8000000000000001E-2"/>
    <n v="1.1614513271679665E-2"/>
    <n v="1.0453061944511699E-2"/>
    <n v="2.1327423716527964E-2"/>
    <n v="3.2941936988207632E-2"/>
    <n v="1.2068728808438936E-2"/>
    <n v="1.0861855927595043E-2"/>
    <n v="2.238942802050407E-2"/>
    <n v="3.4458156828943008E-2"/>
    <n v="2.3077582364192405E-2"/>
    <n v="2.0769824127773163E-2"/>
    <n v="-1.1489770579540823E-14"/>
    <n v="2.3077582364180914E-2"/>
  </r>
  <r>
    <x v="92"/>
    <x v="6"/>
    <n v="2.5000000000000001E-3"/>
    <n v="0"/>
    <n v="0"/>
    <n v="2.5000000000000001E-3"/>
    <n v="1.2271140642186873E-3"/>
    <n v="0"/>
    <n v="0"/>
    <n v="1.2271140642186873E-3"/>
    <n v="1.2751035288054656E-3"/>
    <n v="0"/>
    <n v="0"/>
    <n v="1.2751035288054656E-3"/>
    <n v="2.1904568875055473E-3"/>
    <n v="0"/>
    <n v="0"/>
    <n v="2.1904568875055473E-3"/>
  </r>
  <r>
    <x v="93"/>
    <x v="1"/>
    <n v="1.6000000000000001E-3"/>
    <n v="0"/>
    <n v="2.0199999999999999E-2"/>
    <n v="2.18E-2"/>
    <n v="8.7651004587049088E-3"/>
    <n v="7.8885904128344168E-3"/>
    <n v="2.1327423716527964E-2"/>
    <n v="3.0092524175232872E-2"/>
    <n v="9.1078823486104681E-3"/>
    <n v="8.1970941137494216E-3"/>
    <n v="2.238942802050407E-2"/>
    <n v="3.1497310369114538E-2"/>
    <n v="1.564612062503962E-2"/>
    <n v="1.4081508562535658E-2"/>
    <n v="-1.1489770579540823E-14"/>
    <n v="1.5646120625028129E-2"/>
  </r>
  <r>
    <x v="94"/>
    <x v="6"/>
    <n v="2.4E-2"/>
    <n v="0"/>
    <n v="0"/>
    <n v="2.4E-2"/>
    <n v="1.4343741573022931E-3"/>
    <n v="0"/>
    <n v="0"/>
    <n v="1.4343741573022931E-3"/>
    <n v="1.4904690630923886E-3"/>
    <n v="0"/>
    <n v="0"/>
    <n v="1.4904690630923886E-3"/>
    <n v="2.9192812154414456E-3"/>
    <n v="0"/>
    <n v="0"/>
    <n v="2.9192812154414456E-3"/>
  </r>
  <r>
    <x v="95"/>
    <x v="6"/>
    <n v="2.4E-2"/>
    <n v="0"/>
    <n v="0"/>
    <n v="2.4E-2"/>
    <n v="1.4343741573022931E-3"/>
    <n v="0"/>
    <n v="0"/>
    <n v="1.4343741573022931E-3"/>
    <n v="1.4904690630923886E-3"/>
    <n v="0"/>
    <n v="0"/>
    <n v="1.4904690630923886E-3"/>
    <n v="2.9192812154414456E-3"/>
    <n v="0"/>
    <n v="0"/>
    <n v="2.9192812154414456E-3"/>
  </r>
  <r>
    <x v="96"/>
    <x v="6"/>
    <n v="2.3400000000000001E-2"/>
    <n v="0"/>
    <n v="0"/>
    <n v="2.3400000000000001E-2"/>
    <n v="1.4448545601398301E-3"/>
    <n v="0"/>
    <n v="0"/>
    <n v="1.4448545601398301E-3"/>
    <n v="1.5013593291492405E-3"/>
    <n v="0"/>
    <n v="0"/>
    <n v="1.5013593291492405E-3"/>
    <n v="2.9286332729276591E-3"/>
    <n v="0"/>
    <n v="0"/>
    <n v="2.9286332729276591E-3"/>
  </r>
  <r>
    <x v="97"/>
    <x v="10"/>
    <n v="2.41E-2"/>
    <n v="0"/>
    <n v="2.0199999999999999E-2"/>
    <n v="4.4299999999999999E-2"/>
    <n v="1.0257685308703728E-2"/>
    <n v="9.2319167778333548E-3"/>
    <n v="2.1327423716527964E-2"/>
    <n v="3.1585109025231692E-2"/>
    <n v="1.0658838583870353E-2"/>
    <n v="9.5929547254833183E-3"/>
    <n v="2.238942802050407E-2"/>
    <n v="3.3048266604374425E-2"/>
    <n v="2.0862581442618398E-2"/>
    <n v="1.8776323298356559E-2"/>
    <n v="-1.1489770579540823E-14"/>
    <n v="2.0862581442606908E-2"/>
  </r>
  <r>
    <x v="98"/>
    <x v="5"/>
    <n v="2.4299999999999999E-2"/>
    <n v="0"/>
    <n v="2.0199999999999999E-2"/>
    <n v="4.4499999999999998E-2"/>
    <n v="1.0325376005065888E-2"/>
    <n v="9.2928384045592987E-3"/>
    <n v="2.1327423716527964E-2"/>
    <n v="3.1652799721593849E-2"/>
    <n v="1.0729176499729581E-2"/>
    <n v="9.6562588497566219E-3"/>
    <n v="2.238942802050407E-2"/>
    <n v="3.3118604520233651E-2"/>
    <n v="2.0869183800335589E-2"/>
    <n v="1.8782265420302032E-2"/>
    <n v="-1.1489770579540823E-14"/>
    <n v="2.0869183800324098E-2"/>
  </r>
  <r>
    <x v="99"/>
    <x v="15"/>
    <n v="1.2500000000000001E-2"/>
    <n v="0"/>
    <n v="2.0199999999999999E-2"/>
    <n v="3.27E-2"/>
    <n v="1.2517712080686166E-2"/>
    <n v="1.126594087261755E-2"/>
    <n v="2.1327423716527964E-2"/>
    <n v="3.3845135797214126E-2"/>
    <n v="1.3007249539443969E-2"/>
    <n v="1.1706524585499572E-2"/>
    <n v="2.238942802050407E-2"/>
    <n v="3.5396677559948041E-2"/>
    <n v="2.4591010784288173E-2"/>
    <n v="2.2131909705859355E-2"/>
    <n v="-1.1489770579540823E-14"/>
    <n v="2.4591010784276682E-2"/>
  </r>
  <r>
    <x v="100"/>
    <x v="6"/>
    <n v="1E-4"/>
    <n v="0"/>
    <n v="0"/>
    <n v="1E-4"/>
    <n v="1.2523256126299048E-3"/>
    <n v="0"/>
    <n v="0"/>
    <n v="1.2523256126299048E-3"/>
    <n v="1.3013010399278418E-3"/>
    <n v="0"/>
    <n v="0"/>
    <n v="1.3013010399278418E-3"/>
    <n v="2.1029567429787679E-3"/>
    <n v="0"/>
    <n v="0"/>
    <n v="2.1029567429787679E-3"/>
  </r>
  <r>
    <x v="101"/>
    <x v="11"/>
    <n v="1E-4"/>
    <n v="0"/>
    <n v="2.0199999999999999E-2"/>
    <n v="2.0299999999999999E-2"/>
    <n v="1.3150637274362392E-2"/>
    <n v="1.1835573546926152E-2"/>
    <n v="2.1327423716527964E-2"/>
    <n v="3.4478060990890354E-2"/>
    <n v="1.3664926907391255E-2"/>
    <n v="1.2298434216652131E-2"/>
    <n v="2.238942802050407E-2"/>
    <n v="3.6054354927895327E-2"/>
    <n v="1.8382713720402701E-2"/>
    <n v="1.6544442348362432E-2"/>
    <n v="-1.1489770579540823E-14"/>
    <n v="1.838271372039121E-2"/>
  </r>
  <r>
    <x v="102"/>
    <x v="0"/>
    <n v="1E-4"/>
    <n v="0"/>
    <n v="2.0199999999999999E-2"/>
    <n v="2.0299999999999999E-2"/>
    <n v="1.3589839014619918E-2"/>
    <n v="1.2230855113157926E-2"/>
    <n v="2.1327423716527964E-2"/>
    <n v="3.4917262731147883E-2"/>
    <n v="1.4121304765969905E-2"/>
    <n v="1.2709174289372915E-2"/>
    <n v="2.238942802050407E-2"/>
    <n v="3.6510732786473973E-2"/>
    <n v="1.9329453886065374E-2"/>
    <n v="1.7396508497458836E-2"/>
    <n v="-1.1489770579540823E-14"/>
    <n v="1.9329453886053883E-2"/>
  </r>
  <r>
    <x v="103"/>
    <x v="7"/>
    <n v="3.04E-2"/>
    <n v="0"/>
    <n v="2.0199999999999999E-2"/>
    <n v="5.0599999999999999E-2"/>
    <n v="1.4531226590961616E-2"/>
    <n v="1.3078103931865455E-2"/>
    <n v="2.1327423716527964E-2"/>
    <n v="3.5858650307489581E-2"/>
    <n v="1.5099507734681869E-2"/>
    <n v="1.3589556961213682E-2"/>
    <n v="2.238942802050407E-2"/>
    <n v="3.7488935755185943E-2"/>
    <n v="2.8948031847553252E-2"/>
    <n v="2.6053228662797929E-2"/>
    <n v="-1.1489770579540823E-14"/>
    <n v="2.8948031847541762E-2"/>
  </r>
  <r>
    <x v="104"/>
    <x v="12"/>
    <n v="0.02"/>
    <n v="0"/>
    <n v="2.0199999999999999E-2"/>
    <n v="4.02E-2"/>
    <n v="1.2751480862873022E-2"/>
    <n v="1.147633277658572E-2"/>
    <n v="2.1327423716527964E-2"/>
    <n v="3.4078904579400986E-2"/>
    <n v="1.3250160453582018E-2"/>
    <n v="1.1925144408223816E-2"/>
    <n v="2.238942802050407E-2"/>
    <n v="3.563958847408609E-2"/>
    <n v="2.4669116934783152E-2"/>
    <n v="2.2202205241304836E-2"/>
    <n v="-1.1489770579540823E-14"/>
    <n v="2.4669116934771661E-2"/>
  </r>
  <r>
    <x v="105"/>
    <x v="12"/>
    <n v="0.02"/>
    <n v="0"/>
    <n v="2.0199999999999999E-2"/>
    <n v="4.02E-2"/>
    <n v="1.2751480862873022E-2"/>
    <n v="1.147633277658572E-2"/>
    <n v="2.1327423716527964E-2"/>
    <n v="3.4078904579400986E-2"/>
    <n v="1.3250160453582014E-2"/>
    <n v="1.1925144408223813E-2"/>
    <n v="2.238942802050407E-2"/>
    <n v="3.5639588474086083E-2"/>
    <n v="2.4669116934783152E-2"/>
    <n v="2.2202205241304836E-2"/>
    <n v="-1.1489770579540823E-14"/>
    <n v="2.4669116934771661E-2"/>
  </r>
  <r>
    <x v="106"/>
    <x v="11"/>
    <n v="9.4999999999999998E-3"/>
    <n v="0"/>
    <n v="2.0199999999999999E-2"/>
    <n v="2.9699999999999997E-2"/>
    <n v="1.0712718034299636E-2"/>
    <n v="9.641446230869672E-3"/>
    <n v="2.1327423716527964E-2"/>
    <n v="3.2040141750827603E-2"/>
    <n v="1.1131666539353642E-2"/>
    <n v="1.0018499885418277E-2"/>
    <n v="2.238942802050407E-2"/>
    <n v="3.352109455985771E-2"/>
    <n v="1.8617757153784116E-2"/>
    <n v="1.6755981438405704E-2"/>
    <n v="-1.1489770579540823E-14"/>
    <n v="1.8617757153772625E-2"/>
  </r>
  <r>
    <x v="107"/>
    <x v="7"/>
    <n v="3.6700000000000003E-2"/>
    <n v="0"/>
    <n v="2.0199999999999999E-2"/>
    <n v="5.6900000000000006E-2"/>
    <n v="1.6772614376562221E-2"/>
    <n v="1.5095352938905999E-2"/>
    <n v="2.1327423716527964E-2"/>
    <n v="3.8100038093090184E-2"/>
    <n v="1.7428550778174741E-2"/>
    <n v="1.5685695700357268E-2"/>
    <n v="2.238942802050407E-2"/>
    <n v="3.9817978798678808E-2"/>
    <n v="3.2595835249811363E-2"/>
    <n v="2.9336251724830228E-2"/>
    <n v="-1.1489770579540823E-14"/>
    <n v="3.2595835249799872E-2"/>
  </r>
  <r>
    <x v="108"/>
    <x v="0"/>
    <n v="1E-4"/>
    <n v="0"/>
    <n v="2.0199999999999999E-2"/>
    <n v="2.0299999999999999E-2"/>
    <n v="1.7758469729025218E-2"/>
    <n v="1.5982622756122694E-2"/>
    <n v="2.1327423716527964E-2"/>
    <n v="3.9085893445553181E-2"/>
    <n v="1.8452960550234279E-2"/>
    <n v="1.6607664495210853E-2"/>
    <n v="2.238942802050407E-2"/>
    <n v="4.0842388570738353E-2"/>
    <n v="2.2301939066149325E-2"/>
    <n v="2.0071745159534391E-2"/>
    <n v="-1.1489770579540823E-14"/>
    <n v="2.2301939066137835E-2"/>
  </r>
  <r>
    <x v="109"/>
    <x v="2"/>
    <n v="2.3E-3"/>
    <n v="0"/>
    <n v="2.0199999999999999E-2"/>
    <n v="2.2499999999999999E-2"/>
    <n v="8.6213890263545402E-3"/>
    <n v="7.7592501237190858E-3"/>
    <n v="2.1327423716527964E-2"/>
    <n v="2.9948812742882504E-2"/>
    <n v="8.9585507095534915E-3"/>
    <n v="8.0626956385981413E-3"/>
    <n v="2.238942802050407E-2"/>
    <n v="3.1347978730057562E-2"/>
    <n v="1.5893965884259561E-2"/>
    <n v="1.4304569295833604E-2"/>
    <n v="-1.1489770579540823E-14"/>
    <n v="1.589396588424807E-2"/>
  </r>
  <r>
    <x v="110"/>
    <x v="1"/>
    <n v="4.19E-2"/>
    <n v="0"/>
    <n v="2.0199999999999999E-2"/>
    <n v="6.2100000000000002E-2"/>
    <n v="1.8578890556739648E-2"/>
    <n v="1.6721001501065685E-2"/>
    <n v="2.1327423716527964E-2"/>
    <n v="3.9906314273267615E-2"/>
    <n v="1.9305466053209059E-2"/>
    <n v="1.7374919447888153E-2"/>
    <n v="2.238942802050407E-2"/>
    <n v="4.1694894073713129E-2"/>
    <n v="3.5535505233648373E-2"/>
    <n v="3.198195471028354E-2"/>
    <n v="-1.1489770579540823E-14"/>
    <n v="3.5535505233636883E-2"/>
  </r>
  <r>
    <x v="111"/>
    <x v="0"/>
    <n v="2.7000000000000001E-3"/>
    <n v="0"/>
    <n v="2.0199999999999999E-2"/>
    <n v="2.29E-2"/>
    <n v="1.1498083304787084E-2"/>
    <n v="1.0348274974308376E-2"/>
    <n v="2.1327423716527964E-2"/>
    <n v="3.2825507021315051E-2"/>
    <n v="1.1947745547002711E-2"/>
    <n v="1.075297099230244E-2"/>
    <n v="2.238942802050407E-2"/>
    <n v="3.4337173567506783E-2"/>
    <n v="1.8339050408829057E-2"/>
    <n v="1.6505145367946152E-2"/>
    <n v="-1.1489770579540823E-14"/>
    <n v="1.8339050408817566E-2"/>
  </r>
  <r>
    <x v="112"/>
    <x v="0"/>
    <n v="1E-4"/>
    <n v="0"/>
    <n v="2.0199999999999999E-2"/>
    <n v="2.0299999999999999E-2"/>
    <n v="1.3868297211234957E-2"/>
    <n v="1.2481467490111461E-2"/>
    <n v="2.1327423716527964E-2"/>
    <n v="3.5195720927762922E-2"/>
    <n v="1.4410652789500801E-2"/>
    <n v="1.2969587510550723E-2"/>
    <n v="2.238942802050407E-2"/>
    <n v="3.6800080810004868E-2"/>
    <n v="2.0032971565253466E-2"/>
    <n v="1.8029674408728116E-2"/>
    <n v="-1.1489770579540823E-14"/>
    <n v="2.0032971565241975E-2"/>
  </r>
  <r>
    <x v="113"/>
    <x v="3"/>
    <n v="1.55E-2"/>
    <n v="0"/>
    <n v="2.0199999999999999E-2"/>
    <n v="3.5699999999999996E-2"/>
    <n v="9.9012507284014922E-3"/>
    <n v="8.911125655561342E-3"/>
    <n v="2.1327423716527964E-2"/>
    <n v="3.1228674444929456E-2"/>
    <n v="1.0288464708788858E-2"/>
    <n v="9.2596182379099719E-3"/>
    <n v="2.238942802050407E-2"/>
    <n v="3.2677892729292932E-2"/>
    <n v="2.0744510685850842E-2"/>
    <n v="1.8670059617265759E-2"/>
    <n v="-1.1489770579540823E-14"/>
    <n v="2.0744510685839351E-2"/>
  </r>
  <r>
    <x v="114"/>
    <x v="11"/>
    <n v="2.9999999999999997E-4"/>
    <n v="0"/>
    <n v="2.0199999999999999E-2"/>
    <n v="2.0500000000000001E-2"/>
    <n v="9.9007009268573323E-3"/>
    <n v="8.9106308341715991E-3"/>
    <n v="2.1327423716527964E-2"/>
    <n v="3.1228124643385296E-2"/>
    <n v="1.0287893405835415E-2"/>
    <n v="9.2591040652518723E-3"/>
    <n v="2.238942802050407E-2"/>
    <n v="3.2677321426339487E-2"/>
    <n v="1.5696768457883196E-2"/>
    <n v="1.4127091612094878E-2"/>
    <n v="-1.1489770579540823E-14"/>
    <n v="1.5696768457871706E-2"/>
  </r>
  <r>
    <x v="115"/>
    <x v="7"/>
    <n v="2.4400000000000002E-2"/>
    <n v="0"/>
    <n v="2.0199999999999999E-2"/>
    <n v="4.4600000000000001E-2"/>
    <n v="1.2596058261941597E-2"/>
    <n v="1.1336452435747437E-2"/>
    <n v="2.1327423716527964E-2"/>
    <n v="3.3923481978469561E-2"/>
    <n v="1.3088659650451735E-2"/>
    <n v="1.1779793685406562E-2"/>
    <n v="2.238942802050407E-2"/>
    <n v="3.5478087670955803E-2"/>
    <n v="2.5556180136683745E-2"/>
    <n v="2.3000562123015367E-2"/>
    <n v="-1.1489770579540823E-14"/>
    <n v="2.5556180136672255E-2"/>
  </r>
  <r>
    <x v="116"/>
    <x v="0"/>
    <n v="1.6000000000000001E-3"/>
    <n v="0"/>
    <n v="2.0199999999999999E-2"/>
    <n v="2.18E-2"/>
    <n v="1.1794920185393914E-2"/>
    <n v="1.0615428166854523E-2"/>
    <n v="2.1327423716527964E-2"/>
    <n v="3.3122343901921876E-2"/>
    <n v="1.2256191000427101E-2"/>
    <n v="1.1030571900384391E-2"/>
    <n v="2.238942802050407E-2"/>
    <n v="3.4645619020931169E-2"/>
    <n v="1.8601348694015151E-2"/>
    <n v="1.6741213824613636E-2"/>
    <n v="-1.1489770579540823E-14"/>
    <n v="1.860134869400366E-2"/>
  </r>
  <r>
    <x v="117"/>
    <x v="3"/>
    <n v="1.77E-2"/>
    <n v="0"/>
    <n v="2.0199999999999999E-2"/>
    <n v="3.7900000000000003E-2"/>
    <n v="1.0495065437375117E-2"/>
    <n v="9.4455588936376046E-3"/>
    <n v="2.1327423716527964E-2"/>
    <n v="3.182248915390308E-2"/>
    <n v="1.090550207552376E-2"/>
    <n v="9.8149518679713846E-3"/>
    <n v="2.238942802050407E-2"/>
    <n v="3.3294930096027832E-2"/>
    <n v="2.1855224869964076E-2"/>
    <n v="1.9669702382967669E-2"/>
    <n v="-1.1489770579540823E-14"/>
    <n v="2.1855224869952585E-2"/>
  </r>
  <r>
    <x v="118"/>
    <x v="5"/>
    <n v="1.2500000000000001E-2"/>
    <n v="0"/>
    <n v="2.0199999999999999E-2"/>
    <n v="3.27E-2"/>
    <n v="1.0007240934828573E-2"/>
    <n v="9.0065168413457145E-3"/>
    <n v="2.1327423716527964E-2"/>
    <n v="3.1334664651356536E-2"/>
    <n v="1.0398599935965185E-2"/>
    <n v="9.3587399423686671E-3"/>
    <n v="2.238942802050407E-2"/>
    <n v="3.2788027956469255E-2"/>
    <n v="1.8118302378733398E-2"/>
    <n v="1.6306472140860059E-2"/>
    <n v="-1.1489770579540823E-14"/>
    <n v="1.8118302378721907E-2"/>
  </r>
  <r>
    <x v="119"/>
    <x v="15"/>
    <n v="1.2800000000000001E-2"/>
    <n v="0"/>
    <n v="2.0199999999999999E-2"/>
    <n v="3.3000000000000002E-2"/>
    <n v="1.227342734278344E-2"/>
    <n v="1.1046084608505096E-2"/>
    <n v="2.1327423716527964E-2"/>
    <n v="3.3600851059311404E-2"/>
    <n v="1.2753411415983613E-2"/>
    <n v="1.1478070274385252E-2"/>
    <n v="2.238942802050407E-2"/>
    <n v="3.5142839436487681E-2"/>
    <n v="2.4079151947171293E-2"/>
    <n v="2.1671236752454161E-2"/>
    <n v="-1.1489770579540823E-14"/>
    <n v="2.4079151947159802E-2"/>
  </r>
  <r>
    <x v="120"/>
    <x v="7"/>
    <n v="4.19E-2"/>
    <n v="0"/>
    <n v="2.0199999999999999E-2"/>
    <n v="6.2100000000000002E-2"/>
    <n v="1.8578890556739648E-2"/>
    <n v="1.6721001501065685E-2"/>
    <n v="2.1327423716527964E-2"/>
    <n v="3.9906314273267615E-2"/>
    <n v="1.9305466053209056E-2"/>
    <n v="1.7374919447888149E-2"/>
    <n v="2.238942802050407E-2"/>
    <n v="4.1694894073713129E-2"/>
    <n v="3.5535505233648373E-2"/>
    <n v="3.198195471028354E-2"/>
    <n v="-1.1489770579540823E-14"/>
    <n v="3.5535505233636883E-2"/>
  </r>
  <r>
    <x v="121"/>
    <x v="16"/>
    <n v="2.5999999999999999E-2"/>
    <n v="0"/>
    <n v="2.0199999999999999E-2"/>
    <n v="4.6199999999999998E-2"/>
    <n v="1.125347602948782E-2"/>
    <n v="1.0128128426539039E-2"/>
    <n v="2.1327423716527964E-2"/>
    <n v="3.2580899746015787E-2"/>
    <n v="1.169357227248795E-2"/>
    <n v="1.0524215045239156E-2"/>
    <n v="2.238942802050407E-2"/>
    <n v="3.4083000292992022E-2"/>
    <n v="2.2526992608271158E-2"/>
    <n v="2.0274293347444045E-2"/>
    <n v="-1.1489770579540823E-14"/>
    <n v="2.2526992608259667E-2"/>
  </r>
  <r>
    <x v="122"/>
    <x v="5"/>
    <n v="2.5100000000000001E-2"/>
    <n v="0"/>
    <n v="2.0199999999999999E-2"/>
    <n v="4.53E-2"/>
    <n v="1.0917429862788401E-2"/>
    <n v="9.8256868765095613E-3"/>
    <n v="2.1327423716527964E-2"/>
    <n v="3.2244853579316363E-2"/>
    <n v="1.1344384152577675E-2"/>
    <n v="1.0209945737319908E-2"/>
    <n v="2.238942802050407E-2"/>
    <n v="3.3733812173081745E-2"/>
    <n v="2.1980313900852647E-2"/>
    <n v="1.9782282510767382E-2"/>
    <n v="-1.1489770579540823E-14"/>
    <n v="2.1980313900841156E-2"/>
  </r>
  <r>
    <x v="123"/>
    <x v="12"/>
    <n v="3.2399999999999998E-2"/>
    <n v="0"/>
    <n v="2.0199999999999999E-2"/>
    <n v="5.2599999999999994E-2"/>
    <n v="1.5241831385989363E-2"/>
    <n v="1.3717648247390427E-2"/>
    <n v="2.1327423716527964E-2"/>
    <n v="3.6569255102517323E-2"/>
    <n v="1.5837902565404377E-2"/>
    <n v="1.4254112308863941E-2"/>
    <n v="2.238942802050407E-2"/>
    <n v="3.8227330585908451E-2"/>
    <n v="3.0310314489367114E-2"/>
    <n v="2.7279283040430403E-2"/>
    <n v="-1.1489770579540823E-14"/>
    <n v="3.0310314489355623E-2"/>
  </r>
  <r>
    <x v="124"/>
    <x v="1"/>
    <n v="2.69E-2"/>
    <n v="0"/>
    <n v="2.0199999999999999E-2"/>
    <n v="4.7100000000000003E-2"/>
    <n v="1.4631670549349302E-2"/>
    <n v="1.3168503494414372E-2"/>
    <n v="2.1327423716527964E-2"/>
    <n v="3.5959094265877262E-2"/>
    <n v="1.5203879813465658E-2"/>
    <n v="1.3683491832119093E-2"/>
    <n v="2.238942802050407E-2"/>
    <n v="3.7593307833969726E-2"/>
    <n v="2.8207458193441785E-2"/>
    <n v="2.5386712374097606E-2"/>
    <n v="-1.1489770579540823E-14"/>
    <n v="2.8207458193430294E-2"/>
  </r>
  <r>
    <x v="125"/>
    <x v="2"/>
    <n v="1.1599999999999999E-2"/>
    <n v="0"/>
    <n v="2.0199999999999999E-2"/>
    <n v="3.1799999999999995E-2"/>
    <n v="9.2009694414855823E-3"/>
    <n v="8.2808724973370239E-3"/>
    <n v="2.1327423716527964E-2"/>
    <n v="3.0528393158013548E-2"/>
    <n v="9.5607971136240644E-3"/>
    <n v="8.6047174022616576E-3"/>
    <n v="2.238942802050407E-2"/>
    <n v="3.1950225134128138E-2"/>
    <n v="1.9156882476500048E-2"/>
    <n v="1.7241194228850044E-2"/>
    <n v="-1.1489770579540823E-14"/>
    <n v="1.9156882476488557E-2"/>
  </r>
  <r>
    <x v="126"/>
    <x v="8"/>
    <n v="1.2E-2"/>
    <n v="0"/>
    <n v="2.0199999999999999E-2"/>
    <n v="3.2199999999999999E-2"/>
    <n v="1.1676397669547168E-2"/>
    <n v="1.0508757902592451E-2"/>
    <n v="2.1327423716527964E-2"/>
    <n v="3.3003821386075133E-2"/>
    <n v="1.2133033355505708E-2"/>
    <n v="1.0919730019955136E-2"/>
    <n v="2.238942802050407E-2"/>
    <n v="3.4522461376009776E-2"/>
    <n v="2.3050860054635899E-2"/>
    <n v="2.074577404917231E-2"/>
    <n v="-1.1489770579540823E-14"/>
    <n v="2.3050860054624409E-2"/>
  </r>
  <r>
    <x v="127"/>
    <x v="1"/>
    <n v="1.06E-2"/>
    <n v="0"/>
    <n v="2.0199999999999999E-2"/>
    <n v="3.0800000000000001E-2"/>
    <n v="1.3375232213813057E-2"/>
    <n v="1.2037708992431751E-2"/>
    <n v="2.1327423716527964E-2"/>
    <n v="3.4702655930341018E-2"/>
    <n v="1.3898305211980837E-2"/>
    <n v="1.2508474690782754E-2"/>
    <n v="2.238942802050407E-2"/>
    <n v="3.6287733232484909E-2"/>
    <n v="2.618148308897893E-2"/>
    <n v="2.3563334780081036E-2"/>
    <n v="-1.1489770579540823E-14"/>
    <n v="2.618148308896744E-2"/>
  </r>
  <r>
    <x v="128"/>
    <x v="11"/>
    <n v="8.6E-3"/>
    <n v="0"/>
    <n v="2.0199999999999999E-2"/>
    <n v="2.8799999999999999E-2"/>
    <n v="1.0870509932698644E-2"/>
    <n v="9.7834589394287796E-3"/>
    <n v="2.1327423716527964E-2"/>
    <n v="3.2197933649226608E-2"/>
    <n v="1.1295629297447853E-2"/>
    <n v="1.0166066367703069E-2"/>
    <n v="2.238942802050407E-2"/>
    <n v="3.3685057317951919E-2"/>
    <n v="1.8690433132029304E-2"/>
    <n v="1.6821389818826374E-2"/>
    <n v="-1.1489770579540823E-14"/>
    <n v="1.8690433132017813E-2"/>
  </r>
  <r>
    <x v="129"/>
    <x v="5"/>
    <n v="2.6499999999999999E-2"/>
    <n v="0"/>
    <n v="2.0199999999999999E-2"/>
    <n v="4.6699999999999998E-2"/>
    <n v="1.1149348129450015E-2"/>
    <n v="1.0034413316505014E-2"/>
    <n v="2.1327423716527964E-2"/>
    <n v="3.2476771845977977E-2"/>
    <n v="1.1585372182001787E-2"/>
    <n v="1.0426834963801607E-2"/>
    <n v="2.238942802050407E-2"/>
    <n v="3.3974800202505859E-2"/>
    <n v="2.2321240515469326E-2"/>
    <n v="2.0089116463922391E-2"/>
    <n v="-1.1489770579540823E-14"/>
    <n v="2.2321240515457835E-2"/>
  </r>
  <r>
    <x v="130"/>
    <x v="1"/>
    <n v="1.0500000000000001E-2"/>
    <n v="0"/>
    <n v="2.0199999999999999E-2"/>
    <n v="3.0699999999999998E-2"/>
    <n v="1.3219365238664941E-2"/>
    <n v="1.1897428714798446E-2"/>
    <n v="2.1327423716527964E-2"/>
    <n v="3.4546788955192906E-2"/>
    <n v="1.3736342656232492E-2"/>
    <n v="1.2362708390609243E-2"/>
    <n v="2.238942802050407E-2"/>
    <n v="3.6125770676736564E-2"/>
    <n v="2.5899631601888878E-2"/>
    <n v="2.3309668441699988E-2"/>
    <n v="-1.1489770579540823E-14"/>
    <n v="2.5899631601877388E-2"/>
  </r>
  <r>
    <x v="131"/>
    <x v="3"/>
    <n v="1.9400000000000001E-2"/>
    <n v="0"/>
    <n v="2.0199999999999999E-2"/>
    <n v="3.9599999999999996E-2"/>
    <n v="9.877324393599559E-3"/>
    <n v="8.8895919542396028E-3"/>
    <n v="2.1327423716527964E-2"/>
    <n v="3.1204748110127523E-2"/>
    <n v="1.0263602672873108E-2"/>
    <n v="9.2372424055857973E-3"/>
    <n v="2.238942802050407E-2"/>
    <n v="3.2653030693377175E-2"/>
    <n v="2.0440968442710747E-2"/>
    <n v="1.8396871598439671E-2"/>
    <n v="-1.1489770579540823E-14"/>
    <n v="2.0440968442699256E-2"/>
  </r>
  <r>
    <x v="132"/>
    <x v="9"/>
    <n v="2.9999999999999997E-4"/>
    <n v="0"/>
    <n v="2.0199999999999999E-2"/>
    <n v="2.0500000000000001E-2"/>
    <n v="1.2079947376689257E-2"/>
    <n v="1.087195263902033E-2"/>
    <n v="2.6776577525547206E-2"/>
    <n v="3.8856524902236463E-2"/>
    <n v="1.2552364916140148E-2"/>
    <n v="1.1297128424526133E-2"/>
    <n v="3.0789135191791109E-2"/>
    <n v="4.3341500107931259E-2"/>
    <n v="1.8811940545163261E-2"/>
    <n v="1.6930746490646936E-2"/>
    <n v="-1.1008243432693122E-14"/>
    <n v="1.8811940545152252E-2"/>
  </r>
  <r>
    <x v="133"/>
    <x v="0"/>
    <n v="1E-4"/>
    <n v="0"/>
    <n v="2.0199999999999999E-2"/>
    <n v="2.0299999999999999E-2"/>
    <n v="1.2295085301607486E-2"/>
    <n v="1.1065576771446737E-2"/>
    <n v="2.1327423716527964E-2"/>
    <n v="3.3622509018135446E-2"/>
    <n v="1.2775916365220623E-2"/>
    <n v="1.1498324728698561E-2"/>
    <n v="2.238942802050407E-2"/>
    <n v="3.5165344385724689E-2"/>
    <n v="1.899749010072193E-2"/>
    <n v="1.7097741090649737E-2"/>
    <n v="-1.1489770579540823E-14"/>
    <n v="1.8997490100710439E-2"/>
  </r>
  <r>
    <x v="134"/>
    <x v="4"/>
    <n v="6.0000000000000001E-3"/>
    <n v="0"/>
    <n v="2.0199999999999999E-2"/>
    <n v="2.6200000000000001E-2"/>
    <n v="9.0384730613331313E-3"/>
    <n v="8.1346257551998188E-3"/>
    <n v="2.1327423716527964E-2"/>
    <n v="3.0365896777861095E-2"/>
    <n v="9.3919458928677993E-3"/>
    <n v="8.4527513035810194E-3"/>
    <n v="2.238942802050407E-2"/>
    <n v="3.1781373913371866E-2"/>
    <n v="1.5648084198136288E-2"/>
    <n v="1.4083275778322659E-2"/>
    <n v="-1.1489770579540823E-14"/>
    <n v="1.5648084198124797E-2"/>
  </r>
  <r>
    <x v="135"/>
    <x v="5"/>
    <n v="2.2800000000000001E-2"/>
    <n v="0"/>
    <n v="2.0199999999999999E-2"/>
    <n v="4.2999999999999997E-2"/>
    <n v="1.0480065333211615E-2"/>
    <n v="9.4320587998904543E-3"/>
    <n v="2.1327423716527964E-2"/>
    <n v="3.1807489049739582E-2"/>
    <n v="1.0889915353548156E-2"/>
    <n v="9.8009238181933408E-3"/>
    <n v="2.238942802050407E-2"/>
    <n v="3.3279343374052223E-2"/>
    <n v="2.1005500978851267E-2"/>
    <n v="1.8904950880966141E-2"/>
    <n v="-1.1489770579540823E-14"/>
    <n v="2.1005500978839776E-2"/>
  </r>
  <r>
    <x v="136"/>
    <x v="6"/>
    <n v="2.2800000000000001E-2"/>
    <n v="0"/>
    <n v="0"/>
    <n v="2.2800000000000001E-2"/>
    <n v="1.4672091466496266E-3"/>
    <n v="0"/>
    <n v="0"/>
    <n v="1.4672091466496266E-3"/>
    <n v="1.5245881494967419E-3"/>
    <n v="0"/>
    <n v="0"/>
    <n v="1.5245881494967419E-3"/>
    <n v="2.9407701370391779E-3"/>
    <n v="0"/>
    <n v="0"/>
    <n v="2.9407701370391779E-3"/>
  </r>
  <r>
    <x v="137"/>
    <x v="4"/>
    <n v="1E-4"/>
    <n v="0"/>
    <n v="2.0199999999999999E-2"/>
    <n v="2.0299999999999999E-2"/>
    <n v="8.5211899728198197E-3"/>
    <n v="7.6690709755378372E-3"/>
    <n v="2.1327423716527964E-2"/>
    <n v="2.9848613689347783E-2"/>
    <n v="8.8544331132594297E-3"/>
    <n v="7.9689898019334876E-3"/>
    <n v="2.238942802050407E-2"/>
    <n v="3.1243861133763498E-2"/>
    <n v="1.4677713709815783E-2"/>
    <n v="1.3209942338834204E-2"/>
    <n v="-1.1489770579540823E-14"/>
    <n v="1.4677713709804294E-2"/>
  </r>
  <r>
    <x v="138"/>
    <x v="1"/>
    <n v="1E-4"/>
    <n v="0"/>
    <n v="2.0199999999999999E-2"/>
    <n v="2.0299999999999999E-2"/>
    <n v="1.7153478804937887E-2"/>
    <n v="1.5438130924444097E-2"/>
    <n v="2.1327423716527964E-2"/>
    <n v="3.8480902521465854E-2"/>
    <n v="1.7824309893630319E-2"/>
    <n v="1.6041878904267289E-2"/>
    <n v="2.238942802050407E-2"/>
    <n v="4.0213737914134393E-2"/>
    <n v="3.3602585433742171E-2"/>
    <n v="3.0242326890367953E-2"/>
    <n v="-1.1489770579540823E-14"/>
    <n v="3.3602585433730681E-2"/>
  </r>
  <r>
    <x v="139"/>
    <x v="1"/>
    <n v="7.4999999999999997E-3"/>
    <n v="0"/>
    <n v="2.0199999999999999E-2"/>
    <n v="2.7699999999999999E-2"/>
    <n v="8.9966114617229965E-3"/>
    <n v="8.096950315550697E-3"/>
    <n v="2.1327423716527964E-2"/>
    <n v="3.0324035178250962E-2"/>
    <n v="9.3484471872944865E-3"/>
    <n v="8.4136024685650384E-3"/>
    <n v="2.238942802050407E-2"/>
    <n v="3.1737875207798555E-2"/>
    <n v="1.792167142930692E-2"/>
    <n v="1.6129504286376228E-2"/>
    <n v="-1.1489770579540823E-14"/>
    <n v="1.7921671429295429E-2"/>
  </r>
  <r>
    <x v="140"/>
    <x v="8"/>
    <n v="7.1000000000000004E-3"/>
    <n v="0"/>
    <n v="2.0199999999999999E-2"/>
    <n v="2.7299999999999998E-2"/>
    <n v="8.9966114617229965E-3"/>
    <n v="8.096950315550697E-3"/>
    <n v="2.1327423716527964E-2"/>
    <n v="3.0324035178250962E-2"/>
    <n v="9.3484471872944831E-3"/>
    <n v="8.4136024685650349E-3"/>
    <n v="2.238942802050407E-2"/>
    <n v="3.1737875207798555E-2"/>
    <n v="1.7921671429306923E-2"/>
    <n v="1.6129504286376231E-2"/>
    <n v="-1.1489770579540823E-14"/>
    <n v="1.7921671429295433E-2"/>
  </r>
  <r>
    <x v="141"/>
    <x v="15"/>
    <n v="1.21E-2"/>
    <n v="0"/>
    <n v="2.0199999999999999E-2"/>
    <n v="3.2299999999999995E-2"/>
    <n v="1.1165286510422237E-2"/>
    <n v="1.0048757859380014E-2"/>
    <n v="2.1327423716527964E-2"/>
    <n v="3.2492710226950203E-2"/>
    <n v="1.1601933874523879E-2"/>
    <n v="1.0441740487071492E-2"/>
    <n v="2.238942802050407E-2"/>
    <n v="3.3991361895027952E-2"/>
    <n v="2.194462821293967E-2"/>
    <n v="1.9750165391645702E-2"/>
    <n v="-1.1489770579540823E-14"/>
    <n v="2.1944628212928179E-2"/>
  </r>
  <r>
    <x v="142"/>
    <x v="15"/>
    <n v="1.21E-2"/>
    <n v="0"/>
    <n v="2.0199999999999999E-2"/>
    <n v="3.2299999999999995E-2"/>
    <n v="1.1165286510422237E-2"/>
    <n v="1.0048757859380014E-2"/>
    <n v="2.1327423716527964E-2"/>
    <n v="3.2492710226950203E-2"/>
    <n v="1.1601933874523879E-2"/>
    <n v="1.0441740487071492E-2"/>
    <n v="2.238942802050407E-2"/>
    <n v="3.3991361895027952E-2"/>
    <n v="2.194462821293967E-2"/>
    <n v="1.9750165391645702E-2"/>
    <n v="-1.1489770579540823E-14"/>
    <n v="2.1944628212928179E-2"/>
  </r>
  <r>
    <x v="143"/>
    <x v="10"/>
    <n v="1E-4"/>
    <n v="0"/>
    <n v="2.0199999999999999E-2"/>
    <n v="2.0299999999999999E-2"/>
    <n v="1.0383326725659918E-2"/>
    <n v="9.3449940530939257E-3"/>
    <n v="2.1327423716527964E-2"/>
    <n v="3.1710750442187879E-2"/>
    <n v="1.0789393532914117E-2"/>
    <n v="9.7104541796227059E-3"/>
    <n v="2.238942802050407E-2"/>
    <n v="3.3178821553418184E-2"/>
    <n v="1.6346118062754815E-2"/>
    <n v="1.4711506256479333E-2"/>
    <n v="-1.1489770579540823E-14"/>
    <n v="1.6346118062743324E-2"/>
  </r>
  <r>
    <x v="144"/>
    <x v="4"/>
    <n v="2.7000000000000001E-3"/>
    <n v="0"/>
    <n v="2.0199999999999999E-2"/>
    <n v="2.29E-2"/>
    <n v="9.5682007651430607E-3"/>
    <n v="8.6113806886287548E-3"/>
    <n v="2.1327423716527964E-2"/>
    <n v="3.0895624481671026E-2"/>
    <n v="9.942389966593029E-3"/>
    <n v="8.9481509699337256E-3"/>
    <n v="2.238942802050407E-2"/>
    <n v="3.2331817987097097E-2"/>
    <n v="1.5327739425543024E-2"/>
    <n v="1.3794965482988721E-2"/>
    <n v="-1.1489770579540823E-14"/>
    <n v="1.5327739425531535E-2"/>
  </r>
  <r>
    <x v="145"/>
    <x v="10"/>
    <n v="2.3400000000000001E-2"/>
    <n v="0"/>
    <n v="2.0199999999999999E-2"/>
    <n v="4.36E-2"/>
    <n v="1.0405700268338298E-2"/>
    <n v="9.3651302415044685E-3"/>
    <n v="2.1327423716527964E-2"/>
    <n v="3.173312398486626E-2"/>
    <n v="1.0812642050760131E-2"/>
    <n v="9.7313778456841176E-3"/>
    <n v="2.238942802050407E-2"/>
    <n v="3.3202070071264203E-2"/>
    <n v="2.0998781582049084E-2"/>
    <n v="1.8898903423844177E-2"/>
    <n v="-1.1489770579540823E-14"/>
    <n v="2.0998781582037593E-2"/>
  </r>
  <r>
    <x v="146"/>
    <x v="0"/>
    <n v="1E-4"/>
    <n v="0"/>
    <n v="2.0199999999999999E-2"/>
    <n v="2.0299999999999999E-2"/>
    <n v="1.5465191101062255E-2"/>
    <n v="1.3918671990956031E-2"/>
    <n v="2.1327423716527964E-2"/>
    <n v="3.6792614817590219E-2"/>
    <n v="1.6069997338976849E-2"/>
    <n v="1.4462997605079164E-2"/>
    <n v="2.238942802050407E-2"/>
    <n v="3.8459425359480923E-2"/>
    <n v="2.157149686173879E-2"/>
    <n v="1.9414347175564912E-2"/>
    <n v="-1.1489770579540823E-14"/>
    <n v="2.15714968617273E-2"/>
  </r>
  <r>
    <x v="147"/>
    <x v="7"/>
    <n v="2.5399999999999999E-2"/>
    <n v="0"/>
    <n v="2.0199999999999999E-2"/>
    <n v="4.5600000000000002E-2"/>
    <n v="1.2927261812047971E-2"/>
    <n v="1.1634535630843174E-2"/>
    <n v="2.1327423716527964E-2"/>
    <n v="3.4254685528575933E-2"/>
    <n v="1.3432815770740705E-2"/>
    <n v="1.2089534193666634E-2"/>
    <n v="2.238942802050407E-2"/>
    <n v="3.5822243791244775E-2"/>
    <n v="2.6128384981614395E-2"/>
    <n v="2.3515546483452953E-2"/>
    <n v="-1.1489770579540823E-14"/>
    <n v="2.6128384981602904E-2"/>
  </r>
  <r>
    <x v="148"/>
    <x v="4"/>
    <n v="1.6000000000000001E-3"/>
    <n v="0"/>
    <n v="2.0199999999999999E-2"/>
    <n v="2.18E-2"/>
    <n v="8.6507782807125674E-3"/>
    <n v="7.7857004526413112E-3"/>
    <n v="2.1327423716527964E-2"/>
    <n v="2.9978201997240529E-2"/>
    <n v="8.9890893066029397E-3"/>
    <n v="8.0901803759426457E-3"/>
    <n v="2.238942802050407E-2"/>
    <n v="3.137851732710701E-2"/>
    <n v="1.516986576804989E-2"/>
    <n v="1.3652879191244902E-2"/>
    <n v="-1.1489770579540823E-14"/>
    <n v="1.5169865768038401E-2"/>
  </r>
  <r>
    <x v="149"/>
    <x v="10"/>
    <n v="1E-4"/>
    <n v="0"/>
    <n v="2.0199999999999999E-2"/>
    <n v="2.0299999999999999E-2"/>
    <n v="1.678802447796705E-2"/>
    <n v="1.5109222030170344E-2"/>
    <n v="2.1327423716527964E-2"/>
    <n v="3.8115448194495014E-2"/>
    <n v="1.7444563531392638E-2"/>
    <n v="1.5700107178253375E-2"/>
    <n v="2.238942802050407E-2"/>
    <n v="3.9833991551896708E-2"/>
    <n v="2.1533750722409914E-2"/>
    <n v="1.938037565016892E-2"/>
    <n v="-1.1489770579540823E-14"/>
    <n v="2.1533750722398423E-2"/>
  </r>
  <r>
    <x v="150"/>
    <x v="1"/>
    <n v="8.3000000000000001E-3"/>
    <n v="0"/>
    <n v="2.0199999999999999E-2"/>
    <n v="2.8499999999999998E-2"/>
    <n v="1.1392415857912426E-2"/>
    <n v="1.0253174272121184E-2"/>
    <n v="2.1327423716527964E-2"/>
    <n v="3.2719839574440392E-2"/>
    <n v="1.1837945701724653E-2"/>
    <n v="1.0654151131552188E-2"/>
    <n v="2.238942802050407E-2"/>
    <n v="3.4227373722228727E-2"/>
    <n v="2.0502767729854612E-2"/>
    <n v="1.8452490956869152E-2"/>
    <n v="-1.1489770579540823E-14"/>
    <n v="2.0502767729843122E-2"/>
  </r>
  <r>
    <x v="151"/>
    <x v="1"/>
    <n v="1E-4"/>
    <n v="0"/>
    <n v="2.0199999999999999E-2"/>
    <n v="2.0299999999999999E-2"/>
    <n v="8.5308236028580637E-3"/>
    <n v="7.6777412425722566E-3"/>
    <n v="2.1327423716527964E-2"/>
    <n v="2.9858247319386029E-2"/>
    <n v="8.864443491279822E-3"/>
    <n v="7.9779991421518384E-3"/>
    <n v="2.238942802050407E-2"/>
    <n v="3.1253871511783896E-2"/>
    <n v="1.46901998023474E-2"/>
    <n v="1.3221179822112659E-2"/>
    <n v="-1.1489770579540823E-14"/>
    <n v="1.4690199802335911E-2"/>
  </r>
  <r>
    <x v="152"/>
    <x v="7"/>
    <n v="1.44E-2"/>
    <n v="0"/>
    <n v="2.0199999999999999E-2"/>
    <n v="3.4599999999999999E-2"/>
    <n v="1.2111771913291255E-2"/>
    <n v="1.0900594721962129E-2"/>
    <n v="2.1327423716527964E-2"/>
    <n v="3.3439195629819216E-2"/>
    <n v="1.2585434033434999E-2"/>
    <n v="1.1326890630091499E-2"/>
    <n v="2.238942802050407E-2"/>
    <n v="3.4974862053939071E-2"/>
    <n v="2.476921835912816E-2"/>
    <n v="2.2292296523215342E-2"/>
    <n v="-1.1489770579540823E-14"/>
    <n v="2.476921835911667E-2"/>
  </r>
  <r>
    <x v="153"/>
    <x v="3"/>
    <n v="1.44E-2"/>
    <n v="0"/>
    <n v="2.0199999999999999E-2"/>
    <n v="3.4599999999999999E-2"/>
    <n v="1.2111771913291259E-2"/>
    <n v="1.0900594721962134E-2"/>
    <n v="2.1327423716527964E-2"/>
    <n v="3.3439195629819222E-2"/>
    <n v="1.2585434033435001E-2"/>
    <n v="1.1326890630091502E-2"/>
    <n v="2.238942802050407E-2"/>
    <n v="3.4974862053939071E-2"/>
    <n v="2.4769218359128167E-2"/>
    <n v="2.2292296523215353E-2"/>
    <n v="-1.1489770579540823E-14"/>
    <n v="2.4769218359116676E-2"/>
  </r>
  <r>
    <x v="154"/>
    <x v="8"/>
    <n v="2.7000000000000001E-3"/>
    <n v="0"/>
    <n v="2.0199999999999999E-2"/>
    <n v="2.29E-2"/>
    <n v="1.1744385376725603E-2"/>
    <n v="1.0569946839053044E-2"/>
    <n v="2.1327423716527964E-2"/>
    <n v="3.3071809093253565E-2"/>
    <n v="1.2203679897556234E-2"/>
    <n v="1.098331190780061E-2"/>
    <n v="2.238942802050407E-2"/>
    <n v="3.4593107918060306E-2"/>
    <n v="2.2547667664495733E-2"/>
    <n v="2.0292900898046157E-2"/>
    <n v="-1.1489770579540823E-14"/>
    <n v="2.2547667664484242E-2"/>
  </r>
  <r>
    <x v="155"/>
    <x v="8"/>
    <n v="9.2999999999999992E-3"/>
    <n v="0"/>
    <n v="2.0199999999999999E-2"/>
    <n v="2.9499999999999998E-2"/>
    <n v="1.0890252033443945E-2"/>
    <n v="9.8012268300995513E-3"/>
    <n v="2.1327423716527964E-2"/>
    <n v="3.2217675749971905E-2"/>
    <n v="1.1316143464028114E-2"/>
    <n v="1.0184529117625303E-2"/>
    <n v="2.238942802050407E-2"/>
    <n v="3.3705571484532182E-2"/>
    <n v="2.1513855907656271E-2"/>
    <n v="1.9362470316890645E-2"/>
    <n v="-1.1489770579540823E-14"/>
    <n v="2.1513855907644781E-2"/>
  </r>
  <r>
    <x v="156"/>
    <x v="3"/>
    <n v="1.4200000000000001E-2"/>
    <n v="0"/>
    <n v="2.0199999999999999E-2"/>
    <n v="3.44E-2"/>
    <n v="9.5502097442160452E-3"/>
    <n v="8.5951887697944401E-3"/>
    <n v="2.1327423716527964E-2"/>
    <n v="3.0877633460744007E-2"/>
    <n v="9.9236953603296287E-3"/>
    <n v="8.931325824296666E-3"/>
    <n v="2.238942802050407E-2"/>
    <n v="3.2313123380833697E-2"/>
    <n v="2.0092065152578227E-2"/>
    <n v="1.8082858637320405E-2"/>
    <n v="-1.1489770579540823E-14"/>
    <n v="2.0092065152566736E-2"/>
  </r>
  <r>
    <x v="157"/>
    <x v="1"/>
    <n v="1.3599999999999999E-2"/>
    <n v="0"/>
    <n v="2.0199999999999999E-2"/>
    <n v="3.3799999999999997E-2"/>
    <n v="1.2257893869495594E-2"/>
    <n v="1.1032104482546035E-2"/>
    <n v="2.1327423716527964E-2"/>
    <n v="3.3585317586023559E-2"/>
    <n v="1.2737270466106593E-2"/>
    <n v="1.1463543419495934E-2"/>
    <n v="2.238942802050407E-2"/>
    <n v="3.5126698486610666E-2"/>
    <n v="2.399723079431744E-2"/>
    <n v="2.1597507714885698E-2"/>
    <n v="-1.1489770579540823E-14"/>
    <n v="2.3997230794305949E-2"/>
  </r>
  <r>
    <x v="158"/>
    <x v="1"/>
    <n v="3.5000000000000001E-3"/>
    <n v="0"/>
    <n v="2.0199999999999999E-2"/>
    <n v="2.3699999999999999E-2"/>
    <n v="9.1059178743550361E-3"/>
    <n v="8.1953260869195316E-3"/>
    <n v="2.1327423716527964E-2"/>
    <n v="3.0433341590882998E-2"/>
    <n v="9.4620283094837415E-3"/>
    <n v="8.515825478535367E-3"/>
    <n v="2.238942802050407E-2"/>
    <n v="3.1851456329987815E-2"/>
    <n v="1.7619405492457562E-2"/>
    <n v="1.5857464943211805E-2"/>
    <n v="-1.1489770579540823E-14"/>
    <n v="1.7619405492446071E-2"/>
  </r>
  <r>
    <x v="159"/>
    <x v="10"/>
    <n v="1E-4"/>
    <n v="0"/>
    <n v="2.0199999999999999E-2"/>
    <n v="2.0299999999999999E-2"/>
    <n v="8.6306175099501344E-3"/>
    <n v="7.7675557589551216E-3"/>
    <n v="2.1327423716527964E-2"/>
    <n v="2.9958041226478098E-2"/>
    <n v="8.9681400968332787E-3"/>
    <n v="8.0713260871499506E-3"/>
    <n v="2.238942802050407E-2"/>
    <n v="3.135756811733735E-2"/>
    <n v="1.4855804330639672E-2"/>
    <n v="1.3370223897575705E-2"/>
    <n v="-1.1489770579540823E-14"/>
    <n v="1.4855804330628183E-2"/>
  </r>
  <r>
    <x v="160"/>
    <x v="6"/>
    <n v="1E-4"/>
    <n v="0"/>
    <n v="0"/>
    <n v="1E-4"/>
    <n v="1.2896417669425535E-3"/>
    <n v="0"/>
    <n v="0"/>
    <n v="1.2896417669425535E-3"/>
    <n v="1.3400765388263925E-3"/>
    <n v="0"/>
    <n v="0"/>
    <n v="1.3400765388263925E-3"/>
    <n v="2.3759368231610206E-3"/>
    <n v="0"/>
    <n v="0"/>
    <n v="2.3759368231610206E-3"/>
  </r>
  <r>
    <x v="161"/>
    <x v="11"/>
    <n v="1E-4"/>
    <n v="0"/>
    <n v="2.0199999999999999E-2"/>
    <n v="2.0299999999999999E-2"/>
    <n v="1.4775592891695924E-2"/>
    <n v="1.3298033602526332E-2"/>
    <n v="2.1327423716527964E-2"/>
    <n v="3.610301660822389E-2"/>
    <n v="1.535343061069898E-2"/>
    <n v="1.3818087549629083E-2"/>
    <n v="2.238942802050407E-2"/>
    <n v="3.7742858631203052E-2"/>
    <n v="2.1027288955222826E-2"/>
    <n v="1.8924560059700543E-2"/>
    <n v="-1.1489770579540823E-14"/>
    <n v="2.1027288955211335E-2"/>
  </r>
  <r>
    <x v="162"/>
    <x v="11"/>
    <n v="1E-4"/>
    <n v="0"/>
    <n v="2.0199999999999999E-2"/>
    <n v="2.0299999999999999E-2"/>
    <n v="1.4775592891695921E-2"/>
    <n v="1.3298033602526328E-2"/>
    <n v="2.1327423716527964E-2"/>
    <n v="3.6103016608223883E-2"/>
    <n v="1.5353430610698975E-2"/>
    <n v="1.3818087549629076E-2"/>
    <n v="2.238942802050407E-2"/>
    <n v="3.7742858631203045E-2"/>
    <n v="2.1027288955222823E-2"/>
    <n v="1.892456005970054E-2"/>
    <n v="-1.1489770579540823E-14"/>
    <n v="2.1027288955211332E-2"/>
  </r>
  <r>
    <x v="163"/>
    <x v="5"/>
    <n v="1.77E-2"/>
    <n v="0"/>
    <n v="2.0199999999999999E-2"/>
    <n v="3.7900000000000003E-2"/>
    <n v="1.1331093689141859E-2"/>
    <n v="1.0197984320227673E-2"/>
    <n v="2.1327423716527964E-2"/>
    <n v="3.2658517405669822E-2"/>
    <n v="1.1774225371175645E-2"/>
    <n v="1.0596802834058082E-2"/>
    <n v="2.238942802050407E-2"/>
    <n v="3.4163653391679719E-2"/>
    <n v="2.0216299087429133E-2"/>
    <n v="1.8194669178686219E-2"/>
    <n v="-1.1489770579540823E-14"/>
    <n v="2.0216299087417643E-2"/>
  </r>
  <r>
    <x v="164"/>
    <x v="10"/>
    <n v="1.8200000000000001E-2"/>
    <n v="0"/>
    <n v="2.0199999999999999E-2"/>
    <n v="3.8400000000000004E-2"/>
    <n v="1.1498266628451756E-2"/>
    <n v="1.034843996560658E-2"/>
    <n v="2.1327423716527964E-2"/>
    <n v="3.2825690344979716E-2"/>
    <n v="1.1947936040012739E-2"/>
    <n v="1.0753142436011465E-2"/>
    <n v="2.238942802050407E-2"/>
    <n v="3.4337364060516809E-2"/>
    <n v="2.0488368927685154E-2"/>
    <n v="1.8439532034916641E-2"/>
    <n v="-1.1489770579540823E-14"/>
    <n v="2.0488368927673663E-2"/>
  </r>
  <r>
    <x v="165"/>
    <x v="7"/>
    <n v="2.7699999999999999E-2"/>
    <n v="0"/>
    <n v="2.0199999999999999E-2"/>
    <n v="4.7899999999999998E-2"/>
    <n v="1.3704073656343742E-2"/>
    <n v="1.2333666290709368E-2"/>
    <n v="2.1327423716527964E-2"/>
    <n v="3.5031497372871707E-2"/>
    <n v="1.4240006848377068E-2"/>
    <n v="1.2816006163539362E-2"/>
    <n v="2.238942802050407E-2"/>
    <n v="3.6629434868881136E-2"/>
    <n v="2.7431876755138036E-2"/>
    <n v="2.4688689079624231E-2"/>
    <n v="-1.1489770579540823E-14"/>
    <n v="2.7431876755126545E-2"/>
  </r>
  <r>
    <x v="166"/>
    <x v="1"/>
    <n v="2.75E-2"/>
    <n v="0"/>
    <n v="2.0199999999999999E-2"/>
    <n v="4.7699999999999999E-2"/>
    <n v="1.3651814067371214E-2"/>
    <n v="1.2286632660634093E-2"/>
    <n v="2.1327423716527964E-2"/>
    <n v="3.4979237783899178E-2"/>
    <n v="1.418570351321383E-2"/>
    <n v="1.2767133161892447E-2"/>
    <n v="2.238942802050407E-2"/>
    <n v="3.65751315337179E-2"/>
    <n v="2.7346825561551959E-2"/>
    <n v="2.4612143005396762E-2"/>
    <n v="-1.1489770579540823E-14"/>
    <n v="2.7346825561540469E-2"/>
  </r>
  <r>
    <x v="167"/>
    <x v="10"/>
    <n v="1E-4"/>
    <n v="0"/>
    <n v="2.0199999999999999E-2"/>
    <n v="2.0299999999999999E-2"/>
    <n v="1.0383326725659918E-2"/>
    <n v="9.3449940530939257E-3"/>
    <n v="2.1327423716527964E-2"/>
    <n v="3.1710750442187879E-2"/>
    <n v="1.0789393532914117E-2"/>
    <n v="9.7104541796227059E-3"/>
    <n v="2.238942802050407E-2"/>
    <n v="3.3178821553418184E-2"/>
    <n v="1.6346118062754815E-2"/>
    <n v="1.4711506256479333E-2"/>
    <n v="-1.1489770579540823E-14"/>
    <n v="1.6346118062743324E-2"/>
  </r>
  <r>
    <x v="168"/>
    <x v="1"/>
    <n v="1.3100000000000001E-2"/>
    <n v="0"/>
    <n v="2.0199999999999999E-2"/>
    <n v="3.3299999999999996E-2"/>
    <n v="1.2305322299900575E-2"/>
    <n v="1.1074790069910518E-2"/>
    <n v="2.1327423716527964E-2"/>
    <n v="3.3632746016428537E-2"/>
    <n v="1.2786553707769707E-2"/>
    <n v="1.1507898336992737E-2"/>
    <n v="2.238942802050407E-2"/>
    <n v="3.5175981728273777E-2"/>
    <n v="2.195290945189082E-2"/>
    <n v="1.9757618506701737E-2"/>
    <n v="-1.1489770579540823E-14"/>
    <n v="2.1952909451879329E-2"/>
  </r>
  <r>
    <x v="169"/>
    <x v="10"/>
    <n v="2.7199999999999998E-2"/>
    <n v="0"/>
    <n v="2.0199999999999999E-2"/>
    <n v="4.7399999999999998E-2"/>
    <n v="1.139101263757158E-2"/>
    <n v="1.0251911373814421E-2"/>
    <n v="2.1327423716527964E-2"/>
    <n v="3.2718436354099545E-2"/>
    <n v="1.1836487604828467E-2"/>
    <n v="1.0652838844345621E-2"/>
    <n v="2.238942802050407E-2"/>
    <n v="3.4225915625332538E-2"/>
    <n v="2.2714543548792789E-2"/>
    <n v="2.0443089193913511E-2"/>
    <n v="-1.1489770579540823E-14"/>
    <n v="2.2714543548781298E-2"/>
  </r>
  <r>
    <x v="170"/>
    <x v="14"/>
    <n v="1.21E-2"/>
    <n v="0"/>
    <n v="2.0199999999999999E-2"/>
    <n v="3.2299999999999995E-2"/>
    <n v="1.2844109242473851E-2"/>
    <n v="1.1559698318226466E-2"/>
    <n v="2.1327423716527964E-2"/>
    <n v="3.4171532959001813E-2"/>
    <n v="1.3346411305186223E-2"/>
    <n v="1.20117701746676E-2"/>
    <n v="2.238942802050407E-2"/>
    <n v="3.5735839325690293E-2"/>
    <n v="2.5199759018175647E-2"/>
    <n v="2.2679783116358081E-2"/>
    <n v="-1.1489770579540823E-14"/>
    <n v="2.5199759018164156E-2"/>
  </r>
  <r>
    <x v="171"/>
    <x v="10"/>
    <n v="2.75E-2"/>
    <n v="0"/>
    <n v="2.0199999999999999E-2"/>
    <n v="4.7699999999999999E-2"/>
    <n v="1.1498043211316634E-2"/>
    <n v="1.034823889018497E-2"/>
    <n v="2.1327423716527964E-2"/>
    <n v="3.2825466927844597E-2"/>
    <n v="1.1947703885573556E-2"/>
    <n v="1.07529334970162E-2"/>
    <n v="2.238942802050407E-2"/>
    <n v="3.4337131906077623E-2"/>
    <n v="2.2888210147519846E-2"/>
    <n v="2.0599389132767862E-2"/>
    <n v="-1.1489770579540823E-14"/>
    <n v="2.2888210147508355E-2"/>
  </r>
  <r>
    <x v="172"/>
    <x v="3"/>
    <n v="1.7899999999999999E-2"/>
    <n v="0"/>
    <n v="2.0199999999999999E-2"/>
    <n v="3.8099999999999995E-2"/>
    <n v="1.0174856784972482E-2"/>
    <n v="9.1573711064752341E-3"/>
    <n v="2.1327423716527964E-2"/>
    <n v="3.1502280501500446E-2"/>
    <n v="1.0572770836808302E-2"/>
    <n v="9.5154937531274717E-3"/>
    <n v="2.238942802050407E-2"/>
    <n v="3.2962198857312372E-2"/>
    <n v="2.1027090100030024E-2"/>
    <n v="1.8924381090027021E-2"/>
    <n v="-1.1489770579540823E-14"/>
    <n v="2.1027090100018533E-2"/>
  </r>
  <r>
    <x v="173"/>
    <x v="2"/>
    <n v="3.8E-3"/>
    <n v="0"/>
    <n v="2.0199999999999999E-2"/>
    <n v="2.4E-2"/>
    <n v="8.5806839773711549E-3"/>
    <n v="7.7226155796340391E-3"/>
    <n v="2.1327423716527964E-2"/>
    <n v="2.9908107693899118E-2"/>
    <n v="8.9162537845060563E-3"/>
    <n v="8.0246284060554503E-3"/>
    <n v="2.238942802050407E-2"/>
    <n v="3.130568180501013E-2"/>
    <n v="1.6417944784908219E-2"/>
    <n v="1.4776150306417397E-2"/>
    <n v="-1.1489770579540823E-14"/>
    <n v="1.6417944784896728E-2"/>
  </r>
  <r>
    <x v="174"/>
    <x v="0"/>
    <n v="1E-4"/>
    <n v="0"/>
    <n v="2.0199999999999999E-2"/>
    <n v="2.0299999999999999E-2"/>
    <n v="1.4097575188994274E-2"/>
    <n v="1.2687817670094848E-2"/>
    <n v="2.1327423716527964E-2"/>
    <n v="3.542499890552224E-2"/>
    <n v="1.4648897274706363E-2"/>
    <n v="1.3184007547235725E-2"/>
    <n v="2.238942802050407E-2"/>
    <n v="3.7038325295210436E-2"/>
    <n v="2.0580747505028089E-2"/>
    <n v="1.852267275452528E-2"/>
    <n v="-1.1489770579540823E-14"/>
    <n v="2.0580747505016598E-2"/>
  </r>
  <r>
    <x v="175"/>
    <x v="1"/>
    <n v="5.1999999999999998E-3"/>
    <n v="0"/>
    <n v="2.0199999999999999E-2"/>
    <n v="2.5399999999999999E-2"/>
    <n v="8.7352435108780917E-3"/>
    <n v="7.8617191597902831E-3"/>
    <n v="2.1327423716527964E-2"/>
    <n v="3.0062667227406054E-2"/>
    <n v="9.0768577677312872E-3"/>
    <n v="8.1691719909581587E-3"/>
    <n v="2.238942802050407E-2"/>
    <n v="3.1466285788235356E-2"/>
    <n v="1.6686151280575622E-2"/>
    <n v="1.5017536152518059E-2"/>
    <n v="-1.1489770579540823E-14"/>
    <n v="1.6686151280564131E-2"/>
  </r>
  <r>
    <x v="176"/>
    <x v="0"/>
    <n v="1E-4"/>
    <n v="0"/>
    <n v="2.0199999999999999E-2"/>
    <n v="2.0299999999999999E-2"/>
    <n v="1.807031255783919E-2"/>
    <n v="1.6263281302055271E-2"/>
    <n v="2.1327423716527964E-2"/>
    <n v="3.9397736274367157E-2"/>
    <n v="1.8776998798224333E-2"/>
    <n v="1.68992989184019E-2"/>
    <n v="2.238942802050407E-2"/>
    <n v="4.1166426818728404E-2"/>
    <n v="2.2548788670403053E-2"/>
    <n v="2.0293909803362747E-2"/>
    <n v="-1.1489770579540823E-14"/>
    <n v="2.2548788670391562E-2"/>
  </r>
  <r>
    <x v="177"/>
    <x v="1"/>
    <n v="1E-4"/>
    <n v="0"/>
    <n v="2.0199999999999999E-2"/>
    <n v="2.0299999999999999E-2"/>
    <n v="1.807031255783919E-2"/>
    <n v="1.6263281302055271E-2"/>
    <n v="2.1327423716527964E-2"/>
    <n v="3.9397736274367157E-2"/>
    <n v="1.8776998798224333E-2"/>
    <n v="1.68992989184019E-2"/>
    <n v="2.238942802050407E-2"/>
    <n v="4.1166426818728404E-2"/>
    <n v="2.2548788670403056E-2"/>
    <n v="2.029390980336275E-2"/>
    <n v="-1.1489770579540823E-14"/>
    <n v="2.2548788670391565E-2"/>
  </r>
  <r>
    <x v="178"/>
    <x v="10"/>
    <n v="1E-4"/>
    <n v="0"/>
    <n v="2.0199999999999999E-2"/>
    <n v="2.0299999999999999E-2"/>
    <n v="1.807031255783919E-2"/>
    <n v="1.6263281302055271E-2"/>
    <n v="2.1327423716527964E-2"/>
    <n v="3.9397736274367157E-2"/>
    <n v="1.8776998798224337E-2"/>
    <n v="1.6899298918401903E-2"/>
    <n v="2.238942802050407E-2"/>
    <n v="4.116642681872841E-2"/>
    <n v="2.2548788670403053E-2"/>
    <n v="2.0293909803362747E-2"/>
    <n v="-1.1489770579540823E-14"/>
    <n v="2.2548788670391562E-2"/>
  </r>
  <r>
    <x v="179"/>
    <x v="1"/>
    <n v="1.17E-2"/>
    <n v="0"/>
    <n v="2.0199999999999999E-2"/>
    <n v="3.1899999999999998E-2"/>
    <n v="9.9458509146978791E-3"/>
    <n v="8.9512658232280915E-3"/>
    <n v="2.1327423716527964E-2"/>
    <n v="3.1273274631225839E-2"/>
    <n v="1.0334809100553378E-2"/>
    <n v="9.3013281904980403E-3"/>
    <n v="2.238942802050407E-2"/>
    <n v="3.2724237121057445E-2"/>
    <n v="1.9867344712424868E-2"/>
    <n v="1.7880610241182381E-2"/>
    <n v="-1.1489770579540823E-14"/>
    <n v="1.9867344712413377E-2"/>
  </r>
  <r>
    <x v="180"/>
    <x v="1"/>
    <n v="1E-4"/>
    <n v="0"/>
    <n v="2.0199999999999999E-2"/>
    <n v="2.0299999999999999E-2"/>
    <n v="8.8106281255085992E-3"/>
    <n v="7.9295653129577391E-3"/>
    <n v="2.1327423716527964E-2"/>
    <n v="3.0138051842036565E-2"/>
    <n v="9.1551904924028135E-3"/>
    <n v="8.2396714431625315E-3"/>
    <n v="2.238942802050407E-2"/>
    <n v="3.154461851290688E-2"/>
    <n v="1.5429889529108239E-2"/>
    <n v="1.3886900576197413E-2"/>
    <n v="-1.1489770579540823E-14"/>
    <n v="1.542988952909675E-2"/>
  </r>
  <r>
    <x v="181"/>
    <x v="1"/>
    <n v="1.29E-2"/>
    <n v="0"/>
    <n v="2.0199999999999999E-2"/>
    <n v="3.3099999999999997E-2"/>
    <n v="1.2619963043406688E-2"/>
    <n v="1.1357966739066019E-2"/>
    <n v="2.1327423716527964E-2"/>
    <n v="3.3947386759934653E-2"/>
    <n v="1.3113499290131742E-2"/>
    <n v="1.1802149361118569E-2"/>
    <n v="2.238942802050407E-2"/>
    <n v="3.5502927310635812E-2"/>
    <n v="2.4781714320521446E-2"/>
    <n v="2.2303542888469301E-2"/>
    <n v="-1.1489770579540823E-14"/>
    <n v="2.4781714320509955E-2"/>
  </r>
  <r>
    <x v="182"/>
    <x v="1"/>
    <n v="7.0000000000000001E-3"/>
    <n v="0"/>
    <n v="2.0199999999999999E-2"/>
    <n v="2.7199999999999998E-2"/>
    <n v="9.6914167882954788E-3"/>
    <n v="8.7222751094659309E-3"/>
    <n v="2.1327423716527964E-2"/>
    <n v="3.1018840504823442E-2"/>
    <n v="1.0070424670544583E-2"/>
    <n v="9.0633822034901241E-3"/>
    <n v="2.238942802050407E-2"/>
    <n v="3.2459852691048653E-2"/>
    <n v="1.8225635070685229E-2"/>
    <n v="1.6403071563616707E-2"/>
    <n v="-1.1489770579540823E-14"/>
    <n v="1.8225635070673738E-2"/>
  </r>
  <r>
    <x v="183"/>
    <x v="0"/>
    <n v="2.9999999999999997E-4"/>
    <n v="0"/>
    <n v="2.0199999999999999E-2"/>
    <n v="2.0500000000000001E-2"/>
    <n v="1.207994737668926E-2"/>
    <n v="1.0871952639020334E-2"/>
    <n v="2.1327423716527964E-2"/>
    <n v="3.3407371093217224E-2"/>
    <n v="1.255236491614015E-2"/>
    <n v="1.1297128424526135E-2"/>
    <n v="2.238942802050407E-2"/>
    <n v="3.494179293664422E-2"/>
    <n v="1.8811940545163261E-2"/>
    <n v="1.6930746490646936E-2"/>
    <n v="-1.1489770579540823E-14"/>
    <n v="1.881194054515177E-2"/>
  </r>
  <r>
    <x v="184"/>
    <x v="3"/>
    <n v="1.72E-2"/>
    <n v="0"/>
    <n v="2.0199999999999999E-2"/>
    <n v="3.7400000000000003E-2"/>
    <n v="1.0329000481410933E-2"/>
    <n v="9.29610043326984E-3"/>
    <n v="2.1327423716527964E-2"/>
    <n v="3.1656424197938897E-2"/>
    <n v="1.0732942720582556E-2"/>
    <n v="9.6596484485243009E-3"/>
    <n v="2.238942802050407E-2"/>
    <n v="3.3122370741086628E-2"/>
    <n v="2.1557596491160645E-2"/>
    <n v="1.9401836842044579E-2"/>
    <n v="-1.1489770579540823E-14"/>
    <n v="2.1557596491149154E-2"/>
  </r>
  <r>
    <x v="185"/>
    <x v="6"/>
    <n v="2.3400000000000001E-2"/>
    <n v="0"/>
    <n v="0"/>
    <n v="2.3400000000000001E-2"/>
    <n v="1.4450045694352281E-3"/>
    <n v="0"/>
    <n v="0"/>
    <n v="1.4450045694352281E-3"/>
    <n v="1.5015152049455442E-3"/>
    <n v="0"/>
    <n v="0"/>
    <n v="1.5015152049455442E-3"/>
    <n v="2.9287631084178611E-3"/>
    <n v="0"/>
    <n v="0"/>
    <n v="2.9287631084178611E-3"/>
  </r>
  <r>
    <x v="186"/>
    <x v="2"/>
    <n v="5.7000000000000002E-3"/>
    <n v="0"/>
    <n v="2.0199999999999999E-2"/>
    <n v="2.5899999999999999E-2"/>
    <n v="8.7509469892825473E-3"/>
    <n v="7.8758522903542919E-3"/>
    <n v="2.1327423716527964E-2"/>
    <n v="3.0078370705810511E-2"/>
    <n v="9.0931753712140476E-3"/>
    <n v="8.1838578340926432E-3"/>
    <n v="2.238942802050407E-2"/>
    <n v="3.1482603391718114E-2"/>
    <n v="1.6941057766447921E-2"/>
    <n v="1.524695198980313E-2"/>
    <n v="-1.1489770579540823E-14"/>
    <n v="1.6941057766436431E-2"/>
  </r>
  <r>
    <x v="187"/>
    <x v="1"/>
    <n v="5.4999999999999997E-3"/>
    <n v="0"/>
    <n v="2.0199999999999999E-2"/>
    <n v="2.5700000000000001E-2"/>
    <n v="8.750946989282549E-3"/>
    <n v="7.8758522903542936E-3"/>
    <n v="2.1327423716527964E-2"/>
    <n v="3.0078370705810514E-2"/>
    <n v="9.0931753712140493E-3"/>
    <n v="8.1838578340926449E-3"/>
    <n v="2.238942802050407E-2"/>
    <n v="3.1482603391718121E-2"/>
    <n v="1.6941057766447921E-2"/>
    <n v="1.524695198980313E-2"/>
    <n v="-1.1489770579540823E-14"/>
    <n v="1.6941057766436431E-2"/>
  </r>
  <r>
    <x v="188"/>
    <x v="14"/>
    <n v="1.54E-2"/>
    <n v="0"/>
    <n v="2.0199999999999999E-2"/>
    <n v="3.56E-2"/>
    <n v="1.3986024570575151E-2"/>
    <n v="1.2587422113517637E-2"/>
    <n v="2.1327423716527964E-2"/>
    <n v="3.5313448287103116E-2"/>
    <n v="1.4532984181266903E-2"/>
    <n v="1.3079685763140211E-2"/>
    <n v="2.238942802050407E-2"/>
    <n v="3.6922412201770977E-2"/>
    <n v="2.7058198082446014E-2"/>
    <n v="2.4352378274201412E-2"/>
    <n v="-1.1489770579540823E-14"/>
    <n v="2.7058198082434523E-2"/>
  </r>
  <r>
    <x v="189"/>
    <x v="10"/>
    <n v="1E-4"/>
    <n v="0"/>
    <n v="2.0199999999999999E-2"/>
    <n v="2.0299999999999999E-2"/>
    <n v="1.0396319441150324E-2"/>
    <n v="9.3566874970352921E-3"/>
    <n v="2.1327423716527964E-2"/>
    <n v="3.1723743157678286E-2"/>
    <n v="1.0802894362098346E-2"/>
    <n v="9.722604925888511E-3"/>
    <n v="2.238942802050407E-2"/>
    <n v="3.3192322382602418E-2"/>
    <n v="1.6367263387127039E-2"/>
    <n v="1.4730537048414333E-2"/>
    <n v="-1.1489770579540823E-14"/>
    <n v="1.6367263387115548E-2"/>
  </r>
  <r>
    <x v="190"/>
    <x v="10"/>
    <n v="1E-4"/>
    <n v="0"/>
    <n v="2.0199999999999999E-2"/>
    <n v="2.0299999999999999E-2"/>
    <n v="1.0383326725659918E-2"/>
    <n v="9.3449940530939257E-3"/>
    <n v="2.1327423716527964E-2"/>
    <n v="3.1710750442187879E-2"/>
    <n v="1.0789393532914119E-2"/>
    <n v="9.7104541796227076E-3"/>
    <n v="2.238942802050407E-2"/>
    <n v="3.317882155341819E-2"/>
    <n v="1.6346118062754815E-2"/>
    <n v="1.4711506256479333E-2"/>
    <n v="-1.1489770579540823E-14"/>
    <n v="1.6346118062743324E-2"/>
  </r>
  <r>
    <x v="191"/>
    <x v="10"/>
    <n v="2.7400000000000001E-2"/>
    <n v="0"/>
    <n v="2.0199999999999999E-2"/>
    <n v="4.7600000000000003E-2"/>
    <n v="1.3605625210908412E-2"/>
    <n v="1.2245062689817572E-2"/>
    <n v="2.1327423716527964E-2"/>
    <n v="3.4933048927436372E-2"/>
    <n v="1.4137708322233183E-2"/>
    <n v="1.2723937490009864E-2"/>
    <n v="2.238942802050407E-2"/>
    <n v="3.6527136342737257E-2"/>
    <n v="2.7269762601617616E-2"/>
    <n v="2.4542786341455854E-2"/>
    <n v="-1.1489770579540823E-14"/>
    <n v="2.7269762601606126E-2"/>
  </r>
  <r>
    <x v="192"/>
    <x v="2"/>
    <n v="1E-4"/>
    <n v="0"/>
    <n v="2.0199999999999999E-2"/>
    <n v="2.0299999999999999E-2"/>
    <n v="8.5173710207430437E-3"/>
    <n v="7.6656339186687399E-3"/>
    <n v="2.1327423716527964E-2"/>
    <n v="2.9844794737271009E-2"/>
    <n v="8.8504648111989871E-3"/>
    <n v="7.9654183300790875E-3"/>
    <n v="2.238942802050407E-2"/>
    <n v="3.1239892831703059E-2"/>
    <n v="1.4903399820779754E-2"/>
    <n v="1.341305983870178E-2"/>
    <n v="-1.1489770579540823E-14"/>
    <n v="1.4903399820768265E-2"/>
  </r>
  <r>
    <x v="193"/>
    <x v="10"/>
    <n v="1E-4"/>
    <n v="0"/>
    <n v="2.0199999999999999E-2"/>
    <n v="2.0299999999999999E-2"/>
    <n v="8.5173710207430437E-3"/>
    <n v="7.6656339186687399E-3"/>
    <n v="2.1327423716527964E-2"/>
    <n v="2.9844794737271009E-2"/>
    <n v="8.8504648111989871E-3"/>
    <n v="7.9654183300790875E-3"/>
    <n v="2.238942802050407E-2"/>
    <n v="3.1239892831703059E-2"/>
    <n v="1.4903399820779756E-2"/>
    <n v="1.341305983870178E-2"/>
    <n v="-1.1489770579540823E-14"/>
    <n v="1.4903399820768267E-2"/>
  </r>
  <r>
    <x v="194"/>
    <x v="1"/>
    <n v="1E-4"/>
    <n v="0"/>
    <n v="2.0199999999999999E-2"/>
    <n v="2.0299999999999999E-2"/>
    <n v="8.517371020743042E-3"/>
    <n v="7.6656339186687373E-3"/>
    <n v="2.1327423716527964E-2"/>
    <n v="2.9844794737271006E-2"/>
    <n v="8.8504648111989871E-3"/>
    <n v="7.9654183300790875E-3"/>
    <n v="2.238942802050407E-2"/>
    <n v="3.1239892831703059E-2"/>
    <n v="1.4903399820779756E-2"/>
    <n v="1.341305983870178E-2"/>
    <n v="-1.1489770579540823E-14"/>
    <n v="1.4903399820768267E-2"/>
  </r>
  <r>
    <x v="195"/>
    <x v="11"/>
    <n v="2.3E-3"/>
    <n v="0"/>
    <n v="2.0199999999999999E-2"/>
    <n v="2.2499999999999999E-2"/>
    <n v="9.7952188359915291E-3"/>
    <n v="8.8156969523923764E-3"/>
    <n v="2.1327423716527964E-2"/>
    <n v="3.1122642552519494E-2"/>
    <n v="1.0178286165391633E-2"/>
    <n v="9.160457548852469E-3"/>
    <n v="2.238942802050407E-2"/>
    <n v="3.2567714185895699E-2"/>
    <n v="1.6083482395408761E-2"/>
    <n v="1.4475134155867885E-2"/>
    <n v="-1.1489770579540823E-14"/>
    <n v="1.608348239539727E-2"/>
  </r>
  <r>
    <x v="196"/>
    <x v="1"/>
    <n v="1.24E-2"/>
    <n v="0"/>
    <n v="2.0199999999999999E-2"/>
    <n v="3.2599999999999997E-2"/>
    <n v="1.2756213710480097E-2"/>
    <n v="1.1480592339432088E-2"/>
    <n v="2.1327423716527964E-2"/>
    <n v="3.4083637427008061E-2"/>
    <n v="1.3255078391417667E-2"/>
    <n v="1.1929570552275901E-2"/>
    <n v="2.238942802050407E-2"/>
    <n v="3.5644506411921739E-2"/>
    <n v="2.5035829131117987E-2"/>
    <n v="2.2532246218006188E-2"/>
    <n v="-1.1489770579540823E-14"/>
    <n v="2.5035829131106496E-2"/>
  </r>
  <r>
    <x v="197"/>
    <x v="1"/>
    <n v="6.7999999999999996E-3"/>
    <n v="0"/>
    <n v="2.0199999999999999E-2"/>
    <n v="2.7E-2"/>
    <n v="1.4320151322857027E-2"/>
    <n v="1.2888136190571324E-2"/>
    <n v="2.1327423716527964E-2"/>
    <n v="3.5647575039384989E-2"/>
    <n v="1.4880177823101817E-2"/>
    <n v="1.3392160040791636E-2"/>
    <n v="2.238942802050407E-2"/>
    <n v="3.7269605843605891E-2"/>
    <n v="2.8655636730143919E-2"/>
    <n v="2.5790073057129527E-2"/>
    <n v="-1.1489770579540823E-14"/>
    <n v="2.8655636730132428E-2"/>
  </r>
  <r>
    <x v="198"/>
    <x v="11"/>
    <n v="3.0999999999999999E-3"/>
    <n v="0"/>
    <n v="2.0199999999999999E-2"/>
    <n v="2.3299999999999998E-2"/>
    <n v="1.0747535805148903E-2"/>
    <n v="9.6727822246340141E-3"/>
    <n v="2.1327423716527964E-2"/>
    <n v="3.2074959521676868E-2"/>
    <n v="1.1167845949051231E-2"/>
    <n v="1.0051061354146107E-2"/>
    <n v="2.238942802050407E-2"/>
    <n v="3.3557273969555303E-2"/>
    <n v="1.7150137320906735E-2"/>
    <n v="1.5435123588816062E-2"/>
    <n v="-1.1489770579540823E-14"/>
    <n v="1.7150137320895244E-2"/>
  </r>
  <r>
    <x v="199"/>
    <x v="4"/>
    <n v="4.0000000000000001E-3"/>
    <n v="0"/>
    <n v="2.0199999999999999E-2"/>
    <n v="2.4199999999999999E-2"/>
    <n v="8.8278839071882637E-3"/>
    <n v="7.9450955164694376E-3"/>
    <n v="2.1327423716527964E-2"/>
    <n v="3.0155307623716227E-2"/>
    <n v="9.1731211059892896E-3"/>
    <n v="8.2558089953903603E-3"/>
    <n v="2.238942802050407E-2"/>
    <n v="3.156254912649336E-2"/>
    <n v="1.5312684883814872E-2"/>
    <n v="1.3781416395433385E-2"/>
    <n v="-1.1489770579540823E-14"/>
    <n v="1.5312684883803383E-2"/>
  </r>
  <r>
    <x v="200"/>
    <x v="1"/>
    <n v="2.2800000000000001E-2"/>
    <n v="0"/>
    <n v="2.0199999999999999E-2"/>
    <n v="4.2999999999999997E-2"/>
    <n v="1.0480065333211615E-2"/>
    <n v="9.4320587998904543E-3"/>
    <n v="2.1327423716527964E-2"/>
    <n v="3.1807489049739582E-2"/>
    <n v="1.0889915353548156E-2"/>
    <n v="9.8009238181933408E-3"/>
    <n v="2.238942802050407E-2"/>
    <n v="3.3279343374052223E-2"/>
    <n v="2.1005500978851267E-2"/>
    <n v="1.8904950880966141E-2"/>
    <n v="-1.1489770579540823E-14"/>
    <n v="2.1005500978839776E-2"/>
  </r>
  <r>
    <x v="201"/>
    <x v="2"/>
    <n v="1.18E-2"/>
    <n v="0"/>
    <n v="2.0199999999999999E-2"/>
    <n v="3.2000000000000001E-2"/>
    <n v="9.5053713187972112E-3"/>
    <n v="8.5548341869174909E-3"/>
    <n v="2.1327423716527964E-2"/>
    <n v="3.0832795035325176E-2"/>
    <n v="9.8771034124865102E-3"/>
    <n v="8.8893930712378583E-3"/>
    <n v="2.238942802050407E-2"/>
    <n v="3.2266531432990582E-2"/>
    <n v="1.9501310676565832E-2"/>
    <n v="1.7551179608909249E-2"/>
    <n v="-1.1489770579540823E-14"/>
    <n v="1.9501310676554341E-2"/>
  </r>
  <r>
    <x v="202"/>
    <x v="10"/>
    <n v="1E-4"/>
    <n v="0"/>
    <n v="2.0199999999999999E-2"/>
    <n v="2.0299999999999999E-2"/>
    <n v="1.7325823738688354E-2"/>
    <n v="1.5593241364819519E-2"/>
    <n v="2.1327423716527964E-2"/>
    <n v="3.8653247455216318E-2"/>
    <n v="1.8003394821107611E-2"/>
    <n v="1.6203055338996849E-2"/>
    <n v="2.238942802050407E-2"/>
    <n v="4.0392822841611678E-2"/>
    <n v="3.3902983933094898E-2"/>
    <n v="3.0512685539785409E-2"/>
    <n v="-1.1489770579540823E-14"/>
    <n v="3.3902983933083407E-2"/>
  </r>
  <r>
    <x v="203"/>
    <x v="2"/>
    <n v="1E-4"/>
    <n v="0"/>
    <n v="2.0199999999999999E-2"/>
    <n v="2.0299999999999999E-2"/>
    <n v="8.4850998975891032E-3"/>
    <n v="7.6365899078301921E-3"/>
    <n v="2.1327423716527964E-2"/>
    <n v="2.9812523614117067E-2"/>
    <n v="8.8169316424317416E-3"/>
    <n v="7.9352384781885676E-3"/>
    <n v="2.238942802050407E-2"/>
    <n v="3.1206359662935813E-2"/>
    <n v="1.5311121117437125E-2"/>
    <n v="1.3780009005693412E-2"/>
    <n v="-1.1489770579540823E-14"/>
    <n v="1.5311121117425636E-2"/>
  </r>
  <r>
    <x v="204"/>
    <x v="5"/>
    <n v="2.2499999999999999E-2"/>
    <n v="0"/>
    <n v="2.0199999999999999E-2"/>
    <n v="4.2700000000000002E-2"/>
    <n v="1.0384918774018776E-2"/>
    <n v="9.3464268966168985E-3"/>
    <n v="2.1327423716527964E-2"/>
    <n v="3.171234249054674E-2"/>
    <n v="1.0791047842435619E-2"/>
    <n v="9.7119430581920577E-3"/>
    <n v="2.238942802050407E-2"/>
    <n v="3.3180475862939693E-2"/>
    <n v="2.0844326617525163E-2"/>
    <n v="1.8759893955772645E-2"/>
    <n v="-1.1489770579540823E-14"/>
    <n v="2.0844326617513672E-2"/>
  </r>
  <r>
    <x v="205"/>
    <x v="1"/>
    <n v="3.5999999999999999E-3"/>
    <n v="0"/>
    <n v="2.0199999999999999E-2"/>
    <n v="2.3799999999999998E-2"/>
    <n v="8.7038420389212966E-3"/>
    <n v="7.8334578350291676E-3"/>
    <n v="2.1327423716527964E-2"/>
    <n v="3.003126575544926E-2"/>
    <n v="9.0442282601171826E-3"/>
    <n v="8.1398054341054651E-3"/>
    <n v="2.238942802050407E-2"/>
    <n v="3.1433656280621253E-2"/>
    <n v="1.5723728381697107E-2"/>
    <n v="1.4151355543527398E-2"/>
    <n v="-1.1489770579540823E-14"/>
    <n v="1.5723728381685616E-2"/>
  </r>
  <r>
    <x v="206"/>
    <x v="8"/>
    <n v="3.5999999999999999E-3"/>
    <n v="0"/>
    <n v="2.0199999999999999E-2"/>
    <n v="2.3799999999999998E-2"/>
    <n v="9.0835931363983154E-3"/>
    <n v="8.1752338227584834E-3"/>
    <n v="2.1327423716527964E-2"/>
    <n v="3.0411016852926277E-2"/>
    <n v="9.4388305049940696E-3"/>
    <n v="8.4949474544946616E-3"/>
    <n v="2.238942802050407E-2"/>
    <n v="3.1828258525498143E-2"/>
    <n v="1.7577016995923844E-2"/>
    <n v="1.581931529633146E-2"/>
    <n v="-1.1489770579540823E-14"/>
    <n v="1.7577016995912353E-2"/>
  </r>
  <r>
    <x v="207"/>
    <x v="5"/>
    <n v="2.76E-2"/>
    <n v="0"/>
    <n v="2.0199999999999999E-2"/>
    <n v="4.7799999999999995E-2"/>
    <n v="1.154721395046736E-2"/>
    <n v="1.0392492555420624E-2"/>
    <n v="2.1327423716527964E-2"/>
    <n v="3.2874637666995325E-2"/>
    <n v="1.1998797573465546E-2"/>
    <n v="1.0798917816118992E-2"/>
    <n v="2.238942802050407E-2"/>
    <n v="3.4388225593969618E-2"/>
    <n v="2.2968757337356694E-2"/>
    <n v="2.0671881603621024E-2"/>
    <n v="-1.1489770579540823E-14"/>
    <n v="2.2968757337345203E-2"/>
  </r>
  <r>
    <x v="208"/>
    <x v="10"/>
    <n v="2.76E-2"/>
    <n v="0"/>
    <n v="2.0199999999999999E-2"/>
    <n v="4.7799999999999995E-2"/>
    <n v="1.154721395046736E-2"/>
    <n v="1.0392492555420624E-2"/>
    <n v="2.1327423716527964E-2"/>
    <n v="3.2874637666995325E-2"/>
    <n v="1.199879757346555E-2"/>
    <n v="1.0798917816118993E-2"/>
    <n v="2.238942802050407E-2"/>
    <n v="3.4388225593969618E-2"/>
    <n v="2.2968757337356694E-2"/>
    <n v="2.0671881603621024E-2"/>
    <n v="-1.1489770579540823E-14"/>
    <n v="2.2968757337345203E-2"/>
  </r>
  <r>
    <x v="209"/>
    <x v="1"/>
    <n v="2.76E-2"/>
    <n v="0"/>
    <n v="2.0199999999999999E-2"/>
    <n v="4.7799999999999995E-2"/>
    <n v="1.1547213950467363E-2"/>
    <n v="1.0392492555420628E-2"/>
    <n v="2.1327423716527964E-2"/>
    <n v="3.2874637666995325E-2"/>
    <n v="1.199879757346555E-2"/>
    <n v="1.0798917816118993E-2"/>
    <n v="2.238942802050407E-2"/>
    <n v="3.4388225593969618E-2"/>
    <n v="2.2968757337356694E-2"/>
    <n v="2.0671881603621024E-2"/>
    <n v="-1.1489770579540823E-14"/>
    <n v="2.2968757337345203E-2"/>
  </r>
  <r>
    <x v="210"/>
    <x v="11"/>
    <n v="5.5999999999999999E-3"/>
    <n v="0"/>
    <n v="2.0199999999999999E-2"/>
    <n v="2.58E-2"/>
    <n v="1.1313655914624561E-2"/>
    <n v="1.0182290323162105E-2"/>
    <n v="2.1327423716527964E-2"/>
    <n v="3.2641079631152523E-2"/>
    <n v="1.1756105647451607E-2"/>
    <n v="1.0580495082706446E-2"/>
    <n v="2.238942802050407E-2"/>
    <n v="3.4145533667955676E-2"/>
    <n v="1.8687261197266387E-2"/>
    <n v="1.6818535077539748E-2"/>
    <n v="-1.1489770579540823E-14"/>
    <n v="1.8687261197254897E-2"/>
  </r>
  <r>
    <x v="211"/>
    <x v="8"/>
    <n v="1.1599999999999999E-2"/>
    <n v="0"/>
    <n v="2.0199999999999999E-2"/>
    <n v="3.1799999999999995E-2"/>
    <n v="1.0987719398720014E-2"/>
    <n v="9.888947458848012E-3"/>
    <n v="2.1327423716527964E-2"/>
    <n v="3.2315143115247975E-2"/>
    <n v="1.1417422542339399E-2"/>
    <n v="1.027568028810546E-2"/>
    <n v="2.238942802050407E-2"/>
    <n v="3.3806850562843466E-2"/>
    <n v="2.1655642113185873E-2"/>
    <n v="1.9490077901867287E-2"/>
    <n v="-1.1489770579540823E-14"/>
    <n v="2.1655642113174382E-2"/>
  </r>
  <r>
    <x v="212"/>
    <x v="1"/>
    <n v="1.84E-2"/>
    <n v="0"/>
    <n v="2.0199999999999999E-2"/>
    <n v="3.8599999999999995E-2"/>
    <n v="1.0136654599738365E-2"/>
    <n v="9.1229891397645278E-3"/>
    <n v="2.1327423716527964E-2"/>
    <n v="3.1464078316266325E-2"/>
    <n v="1.0533074656460863E-2"/>
    <n v="9.4797671908147755E-3"/>
    <n v="2.238942802050407E-2"/>
    <n v="3.2922502676964935E-2"/>
    <n v="2.0108602409304545E-2"/>
    <n v="1.8097742168374092E-2"/>
    <n v="-1.1489770579540823E-14"/>
    <n v="2.0108602409293054E-2"/>
  </r>
  <r>
    <x v="213"/>
    <x v="15"/>
    <n v="2.24E-2"/>
    <n v="0"/>
    <n v="2.0199999999999999E-2"/>
    <n v="4.2599999999999999E-2"/>
    <n v="1.3596258944812959E-2"/>
    <n v="1.2236633050331663E-2"/>
    <n v="2.1327423716527964E-2"/>
    <n v="3.4923682661340924E-2"/>
    <n v="1.4127975764113052E-2"/>
    <n v="1.2715178187701745E-2"/>
    <n v="2.238942802050407E-2"/>
    <n v="3.6517403784617125E-2"/>
    <n v="2.6033226906198293E-2"/>
    <n v="2.3429904215578463E-2"/>
    <n v="-1.1489770579540823E-14"/>
    <n v="2.6033226906186802E-2"/>
  </r>
  <r>
    <x v="214"/>
    <x v="14"/>
    <n v="2.24E-2"/>
    <n v="0"/>
    <n v="2.0199999999999999E-2"/>
    <n v="4.2599999999999999E-2"/>
    <n v="1.3596258944812959E-2"/>
    <n v="1.2236633050331663E-2"/>
    <n v="2.1327423716527964E-2"/>
    <n v="3.4923682661340924E-2"/>
    <n v="1.4127975764113052E-2"/>
    <n v="1.2715178187701745E-2"/>
    <n v="2.238942802050407E-2"/>
    <n v="3.6517403784617125E-2"/>
    <n v="2.6033226906198297E-2"/>
    <n v="2.3429904215578466E-2"/>
    <n v="-1.1489770579540823E-14"/>
    <n v="2.6033226906186806E-2"/>
  </r>
  <r>
    <x v="215"/>
    <x v="12"/>
    <n v="2.24E-2"/>
    <n v="0"/>
    <n v="2.0199999999999999E-2"/>
    <n v="4.2599999999999999E-2"/>
    <n v="1.3596258944812962E-2"/>
    <n v="1.2236633050331666E-2"/>
    <n v="2.1327423716527964E-2"/>
    <n v="3.4923682661340924E-2"/>
    <n v="1.4127975764113053E-2"/>
    <n v="1.2715178187701747E-2"/>
    <n v="2.238942802050407E-2"/>
    <n v="3.6517403784617125E-2"/>
    <n v="2.6033226906198293E-2"/>
    <n v="2.3429904215578463E-2"/>
    <n v="-1.1489770579540823E-14"/>
    <n v="2.6033226906186802E-2"/>
  </r>
  <r>
    <x v="216"/>
    <x v="1"/>
    <n v="5.1999999999999998E-3"/>
    <n v="0"/>
    <n v="2.0199999999999999E-2"/>
    <n v="2.5399999999999999E-2"/>
    <n v="8.7153980604766958E-3"/>
    <n v="7.8438582544290252E-3"/>
    <n v="2.1327423716527964E-2"/>
    <n v="3.0042821777004659E-2"/>
    <n v="9.0562362097397174E-3"/>
    <n v="8.150612588765746E-3"/>
    <n v="2.238942802050407E-2"/>
    <n v="3.1445664230243787E-2"/>
    <n v="1.6548069095608631E-2"/>
    <n v="1.4893262186047767E-2"/>
    <n v="-1.1489770579540823E-14"/>
    <n v="1.654806909559714E-2"/>
  </r>
  <r>
    <x v="217"/>
    <x v="1"/>
    <n v="1.6899999999999998E-2"/>
    <n v="0"/>
    <n v="2.0199999999999999E-2"/>
    <n v="3.7099999999999994E-2"/>
    <n v="1.0295734545016809E-2"/>
    <n v="9.2661610905151286E-3"/>
    <n v="2.1327423716527964E-2"/>
    <n v="3.162315826154477E-2"/>
    <n v="1.0698375833834196E-2"/>
    <n v="9.6285382504507772E-3"/>
    <n v="2.238942802050407E-2"/>
    <n v="3.3087803854338266E-2"/>
    <n v="1.962344875540039E-2"/>
    <n v="1.7661103879860352E-2"/>
    <n v="-1.1489770579540823E-14"/>
    <n v="1.9623448755388899E-2"/>
  </r>
  <r>
    <x v="218"/>
    <x v="8"/>
    <n v="1E-4"/>
    <n v="0"/>
    <n v="2.0199999999999999E-2"/>
    <n v="2.0299999999999999E-2"/>
    <n v="1.1170999547983871E-2"/>
    <n v="1.0053899593185485E-2"/>
    <n v="2.1327423716527964E-2"/>
    <n v="3.2498423264511835E-2"/>
    <n v="1.1607870335173668E-2"/>
    <n v="1.0447083301656302E-2"/>
    <n v="2.238942802050407E-2"/>
    <n v="3.3997298355677739E-2"/>
    <n v="2.1222738159023535E-2"/>
    <n v="1.9100464343121182E-2"/>
    <n v="-1.1489770579540823E-14"/>
    <n v="2.1222738159012045E-2"/>
  </r>
  <r>
    <x v="219"/>
    <x v="10"/>
    <n v="1E-4"/>
    <n v="0"/>
    <n v="2.0199999999999999E-2"/>
    <n v="2.0299999999999999E-2"/>
    <n v="1.0320404004150423E-2"/>
    <n v="9.288363603735382E-3"/>
    <n v="2.1327423716527964E-2"/>
    <n v="3.1647827720678388E-2"/>
    <n v="1.0724010055877786E-2"/>
    <n v="9.6516090502900068E-3"/>
    <n v="2.238942802050407E-2"/>
    <n v="3.3113438076381854E-2"/>
    <n v="1.6256824608731686E-2"/>
    <n v="1.4631142147858519E-2"/>
    <n v="-1.1489770579540823E-14"/>
    <n v="1.6256824608720195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24418542.034354646"/>
    <n v="3.5283298526527282E-7"/>
    <n v="24418542.034355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59047.456171449"/>
    <n v="5.7090286462305374E-7"/>
    <n v="14559047.456172021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5209.0041440879"/>
    <n v="3.4982738761199359E-8"/>
    <n v="2745209.0041441228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1.9347701097987305E-8"/>
    <n v="1.9347701097987305E-8"/>
  </r>
  <r>
    <x v="5"/>
    <x v="0"/>
    <n v="0"/>
    <n v="0"/>
    <n v="0"/>
    <n v="0"/>
    <n v="0"/>
    <n v="0"/>
    <n v="0"/>
    <n v="0"/>
    <n v="0"/>
    <n v="218497.0687466368"/>
    <n v="0"/>
    <n v="218497.068746636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71220.492625244"/>
    <n v="1.2227085939047963E-6"/>
    <n v="43871220.492626466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9.502736113017205E-10"/>
    <n v="9.502736113017205E-10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2.7635374406881977E-7"/>
    <n v="2.7635374406881977E-7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2169596.74707854"/>
    <n v="1.6156047492418593E-6"/>
    <n v="262169596.74708015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820806.937585931"/>
    <n v="3.1841466600772345E-7"/>
    <n v="21820806.937586248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82931.401105307"/>
    <n v="1.1651020365467252E-7"/>
    <n v="7682931.4011054235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48.9602451325663"/>
    <n v="7.0687226805406135E-11"/>
    <n v="6348.960245132637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75842.7168442558"/>
    <n v="2078963.7998711437"/>
    <n v="1454010.1671352535"/>
    <n v="709496.47097974841"/>
    <n v="2163506.6381150018"/>
    <n v="1794845.2783352931"/>
    <n v="-3.6409825526072649E-7"/>
    <n v="1794845.2783349289"/>
  </r>
  <r>
    <x v="1"/>
    <x v="1"/>
    <n v="1193412.3014342757"/>
    <n v="1824825.3658799997"/>
    <n v="3018237.6673142752"/>
    <n v="1119117.3648806934"/>
    <n v="1926674.44489064"/>
    <n v="3045791.8097713334"/>
    <n v="1159706.0627468028"/>
    <n v="2022613.6722455574"/>
    <n v="3182319.7349923602"/>
    <n v="2255677.8293461408"/>
    <n v="-1.0379616238459329E-6"/>
    <n v="2255677.8293451029"/>
  </r>
  <r>
    <x v="2"/>
    <x v="2"/>
    <n v="4220562.8636541953"/>
    <n v="1414627.4119999998"/>
    <n v="5635190.2756541949"/>
    <n v="2491234.1195818377"/>
    <n v="1493582.0899375929"/>
    <n v="3984816.2095194305"/>
    <n v="2581587.4213592876"/>
    <n v="1567955.3770696018"/>
    <n v="4149542.7984288894"/>
    <n v="5178496.9172438001"/>
    <n v="-8.0464081284205823E-7"/>
    <n v="5178496.9172429955"/>
  </r>
  <r>
    <x v="3"/>
    <x v="3"/>
    <n v="4452439.1187825594"/>
    <n v="1050730.4720000001"/>
    <n v="5503169.5907825595"/>
    <n v="2632309.9228736181"/>
    <n v="1109374.9499114563"/>
    <n v="3741684.8727850746"/>
    <n v="2727779.8311266"/>
    <n v="1164616.5481086271"/>
    <n v="3892396.3792352271"/>
    <n v="5471749.4087305525"/>
    <n v="-5.9765604278280404E-7"/>
    <n v="5471749.4087299546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4454.56507800773"/>
    <n v="526726.19014543446"/>
    <n v="396136.0399890042"/>
    <n v="151647.71563762982"/>
    <n v="547783.755626634"/>
    <n v="559711.19939097366"/>
    <n v="-7.7822330253016616E-8"/>
    <n v="559711.1993908959"/>
  </r>
  <r>
    <x v="6"/>
    <x v="3"/>
    <n v="4016067.8450834863"/>
    <n v="2671070.1995999999"/>
    <n v="6687138.0446834862"/>
    <n v="2136435.6283318638"/>
    <n v="2820150.7882901048"/>
    <n v="4956586.4166219682"/>
    <n v="2213920.9242891804"/>
    <n v="2960580.889686021"/>
    <n v="5174501.8139752019"/>
    <n v="4384797.1908650622"/>
    <n v="-1.5193061284778371E-6"/>
    <n v="4384797.1908635432"/>
  </r>
  <r>
    <x v="7"/>
    <x v="4"/>
    <n v="22740.786907509999"/>
    <n v="111947.02639999999"/>
    <n v="134687.81330750999"/>
    <n v="144542.85513300862"/>
    <n v="118195.13197218526"/>
    <n v="262737.9871051939"/>
    <n v="149785.20634638998"/>
    <n v="124080.68760852815"/>
    <n v="273865.89395491814"/>
    <n v="252303.21731636027"/>
    <n v="-6.3675527247415834E-8"/>
    <n v="252303.21731629659"/>
  </r>
  <r>
    <x v="8"/>
    <x v="5"/>
    <n v="649020.96710408409"/>
    <n v="243200.56639999998"/>
    <n v="892221.5335040841"/>
    <n v="297133.46564761346"/>
    <n v="256774.333055069"/>
    <n v="553907.79870268248"/>
    <n v="307910.04801649362"/>
    <n v="269560.47405735747"/>
    <n v="577470.52207385108"/>
    <n v="605498.04310789867"/>
    <n v="-1.3833260954209824E-7"/>
    <n v="605498.04310776037"/>
  </r>
  <r>
    <x v="9"/>
    <x v="3"/>
    <n v="1237944.3168257403"/>
    <n v="2378.6509999999998"/>
    <n v="1240322.9678257403"/>
    <n v="566753.16173292336"/>
    <n v="2511.4107797397505"/>
    <n v="569264.57251266309"/>
    <n v="587308.44357210037"/>
    <n v="2636.4670965544569"/>
    <n v="589944.91066865483"/>
    <n v="1154928.5759736029"/>
    <n v="-1.3529779345938299E-9"/>
    <n v="1154928.5759736015"/>
  </r>
  <r>
    <x v="10"/>
    <x v="3"/>
    <n v="3482875.2893804931"/>
    <n v="1280964.1129999999"/>
    <n v="4763839.4023804925"/>
    <n v="2140751.5888361167"/>
    <n v="1352458.6338424459"/>
    <n v="3493210.2226785626"/>
    <n v="2218393.4181673294"/>
    <n v="1419804.6438050664"/>
    <n v="3638198.0619723955"/>
    <n v="4460446.480835381"/>
    <n v="-7.2861305836608948E-7"/>
    <n v="4460446.4808346527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6476.57285102102"/>
    <n v="1625666.0285900077"/>
    <n v="1180506.1380479743"/>
    <n v="510700.79332031996"/>
    <n v="1691206.9313682942"/>
    <n v="2217803.9740973166"/>
    <n v="-2.6208060986043286E-7"/>
    <n v="2217803.9740970545"/>
  </r>
  <r>
    <x v="13"/>
    <x v="8"/>
    <n v="875.73869547799995"/>
    <n v="67535.356899999999"/>
    <n v="68411.095595477993"/>
    <n v="93635.538329168499"/>
    <n v="71304.711507586166"/>
    <n v="164940.24983675467"/>
    <n v="97031.557990768735"/>
    <n v="74855.34713621797"/>
    <n v="171886.9051269867"/>
    <n v="177667.46566982605"/>
    <n v="-3.841414637566384E-8"/>
    <n v="177667.46566978763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9078.340327482791"/>
    <n v="39736.162917742993"/>
    <n v="11044.365730954638"/>
    <n v="33435.824673320822"/>
    <n v="44480.190404275461"/>
    <n v="20222.539037619768"/>
    <n v="-1.1954531853005601E-8"/>
    <n v="20222.539037607814"/>
  </r>
  <r>
    <x v="16"/>
    <x v="1"/>
    <n v="2213.5104443606001"/>
    <n v="859698.34601199988"/>
    <n v="861911.85645636043"/>
    <n v="421224.86429946905"/>
    <n v="907680.73731664312"/>
    <n v="1328905.601616112"/>
    <n v="436502.05442024482"/>
    <n v="952878.92264267697"/>
    <n v="1389380.9770629217"/>
    <n v="799247.33122285316"/>
    <n v="-4.8899686946973194E-7"/>
    <n v="799247.33122236421"/>
  </r>
  <r>
    <x v="17"/>
    <x v="9"/>
    <n v="38975.511378231997"/>
    <n v="17812337.779192001"/>
    <n v="17851313.290570233"/>
    <n v="8654131.5137054436"/>
    <n v="23611556.606721185"/>
    <n v="32265688.120426629"/>
    <n v="8968003.8029990755"/>
    <n v="27149825.542841122"/>
    <n v="36117829.345840201"/>
    <n v="16420662.934710294"/>
    <n v="-9.7070569494406877E-6"/>
    <n v="16420662.934700588"/>
  </r>
  <r>
    <x v="18"/>
    <x v="4"/>
    <n v="12369.339989369"/>
    <n v="34688.486360000003"/>
    <n v="47057.826349369003"/>
    <n v="39304.912375564891"/>
    <n v="36624.556766570335"/>
    <n v="75929.469142135233"/>
    <n v="40730.442228938031"/>
    <n v="38448.285569181055"/>
    <n v="79178.727798119085"/>
    <n v="64492.986942791904"/>
    <n v="-1.9730829209303524E-8"/>
    <n v="64492.986942772171"/>
  </r>
  <r>
    <x v="19"/>
    <x v="0"/>
    <n v="5297.5110719695003"/>
    <n v="379007.65100000001"/>
    <n v="384305.16207196953"/>
    <n v="875959.80327760754"/>
    <n v="400161.22597440367"/>
    <n v="1276121.0292520113"/>
    <n v="907729.54335476353"/>
    <n v="420087.35253885284"/>
    <n v="1327816.8958936164"/>
    <n v="1196936.9122830732"/>
    <n v="-2.1557975039013252E-7"/>
    <n v="1196936.9122828576"/>
  </r>
  <r>
    <x v="20"/>
    <x v="1"/>
    <n v="119.71401750000001"/>
    <n v="371.96280000000002"/>
    <n v="491.67681750000003"/>
    <n v="220.84032289331964"/>
    <n v="392.72318031614594"/>
    <n v="613.56350320946558"/>
    <n v="228.84986811517092"/>
    <n v="412.27892756956192"/>
    <n v="641.12879568473284"/>
    <n v="432.65484818581115"/>
    <n v="-2.1157263545166471E-10"/>
    <n v="432.65484818559958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31873.914091814746"/>
    <n v="0"/>
    <n v="31873.914091814746"/>
    <n v="33029.932852207152"/>
    <n v="0"/>
    <n v="33029.932852207152"/>
    <n v="61278.73617450452"/>
    <n v="0"/>
    <n v="61278.73617450452"/>
  </r>
  <r>
    <x v="25"/>
    <x v="0"/>
    <n v="7466.3077056770007"/>
    <n v="532857.37559999991"/>
    <n v="540323.68330567691"/>
    <n v="1058788.5568417457"/>
    <n v="562597.77375734097"/>
    <n v="1621386.3305990868"/>
    <n v="1097189.2198877749"/>
    <n v="590612.46812826244"/>
    <n v="1687801.6880160375"/>
    <n v="1548190.8573868705"/>
    <n v="-3.0308955431981256E-7"/>
    <n v="1548190.8573865674"/>
  </r>
  <r>
    <x v="26"/>
    <x v="10"/>
    <n v="5545.9844501380003"/>
    <n v="1390109.0196400001"/>
    <n v="1395655.004090138"/>
    <n v="698280.65291333362"/>
    <n v="1467695.251189583"/>
    <n v="2165975.9041029168"/>
    <n v="723606.23835795769"/>
    <n v="1540779.4968259044"/>
    <n v="2264385.735183862"/>
    <n v="1096934.7885236146"/>
    <n v="-7.9069473842643617E-7"/>
    <n v="1096934.7885228239"/>
  </r>
  <r>
    <x v="27"/>
    <x v="11"/>
    <n v="159781.75570375202"/>
    <n v="1934599.6317999999"/>
    <n v="2094381.3875037518"/>
    <n v="1957158.6004162503"/>
    <n v="2042575.5479820587"/>
    <n v="3999734.148398309"/>
    <n v="2028141.7891337452"/>
    <n v="2144286.0992415729"/>
    <n v="4172427.8883753181"/>
    <n v="3040998.8538585673"/>
    <n v="-1.100401283794364E-6"/>
    <n v="3040998.853857467"/>
  </r>
  <r>
    <x v="28"/>
    <x v="10"/>
    <n v="2694.3622464000005"/>
    <n v="84418.223999999987"/>
    <n v="87112.586246399995"/>
    <n v="41920.922853115771"/>
    <n v="89129.863002216356"/>
    <n v="131050.78585533213"/>
    <n v="43441.331458458939"/>
    <n v="93568.106429048959"/>
    <n v="137009.4378875079"/>
    <n v="65135.997829662658"/>
    <n v="-4.8017130024370641E-8"/>
    <n v="65135.997829614644"/>
  </r>
  <r>
    <x v="29"/>
    <x v="2"/>
    <n v="467435.68567400001"/>
    <n v="472181.44379999995"/>
    <n v="939617.12947399996"/>
    <n v="355963.26009350602"/>
    <n v="498535.33282200678"/>
    <n v="854498.59291551285"/>
    <n v="368873.51032173913"/>
    <n v="523360.02220682125"/>
    <n v="892233.53252856038"/>
    <n v="735209.23560489435"/>
    <n v="-2.6857705253358162E-7"/>
    <n v="735209.23560462578"/>
  </r>
  <r>
    <x v="30"/>
    <x v="10"/>
    <n v="4874.1288381170007"/>
    <n v="1221707.4392600001"/>
    <n v="1226581.5680981171"/>
    <n v="841750.25907646201"/>
    <n v="1289894.6640956618"/>
    <n v="2131644.9231721237"/>
    <n v="872279.27061406407"/>
    <n v="1354125.2858131742"/>
    <n v="2226404.5564272385"/>
    <n v="1215119.7360807077"/>
    <n v="-6.9490783130770826E-7"/>
    <n v="1215119.7360800127"/>
  </r>
  <r>
    <x v="31"/>
    <x v="5"/>
    <n v="8515488.1532307807"/>
    <n v="3578771.6425999999"/>
    <n v="12094259.795830781"/>
    <n v="5521378.2892084373"/>
    <n v="3778513.8221002459"/>
    <n v="9299892.1113086827"/>
    <n v="5721630.3469620664"/>
    <n v="3966665.8462284063"/>
    <n v="9688296.1931904722"/>
    <n v="9780894.3855830319"/>
    <n v="-2.0356071846554682E-6"/>
    <n v="9780894.3855809961"/>
  </r>
  <r>
    <x v="32"/>
    <x v="2"/>
    <n v="700456.61228787666"/>
    <n v="762092.44979999994"/>
    <n v="1462549.0620878767"/>
    <n v="2004918.8382071161"/>
    <n v="804627.15782432747"/>
    <n v="2809545.9960314436"/>
    <n v="2077634.218670124"/>
    <n v="844693.76483993616"/>
    <n v="2922327.9835100602"/>
    <n v="3613775.6260020775"/>
    <n v="-4.3347858458426891E-7"/>
    <n v="3613775.6260016439"/>
  </r>
  <r>
    <x v="33"/>
    <x v="1"/>
    <n v="2717.5566549669998"/>
    <n v="22456.665219999999"/>
    <n v="25174.221874966999"/>
    <n v="9261.3387976436097"/>
    <n v="23710.040317185969"/>
    <n v="32971.379114829579"/>
    <n v="9597.2335787359461"/>
    <n v="24890.687600185502"/>
    <n v="34487.921178921446"/>
    <n v="16693.144766398993"/>
    <n v="-1.2773362938581864E-8"/>
    <n v="16693.14476638622"/>
  </r>
  <r>
    <x v="34"/>
    <x v="1"/>
    <n v="87156.650511700005"/>
    <n v="967157.05240000004"/>
    <n v="1054313.7029117001"/>
    <n v="398864.61525148724"/>
    <n v="1021137.0424239128"/>
    <n v="1420001.6576753999"/>
    <n v="413330.83288510458"/>
    <n v="1071984.8123382519"/>
    <n v="1485315.6452233563"/>
    <n v="718935.44875835918"/>
    <n v="-5.5011943794361104E-7"/>
    <n v="718935.44875780912"/>
  </r>
  <r>
    <x v="35"/>
    <x v="12"/>
    <n v="7271956.8785118638"/>
    <n v="2908657.9939999999"/>
    <n v="10180614.872511864"/>
    <n v="3847048.7255418906"/>
    <n v="3070999.0833912999"/>
    <n v="6918047.808933191"/>
    <n v="3986575.3768988424"/>
    <n v="3223920.2372736018"/>
    <n v="7210495.6141724437"/>
    <n v="7380136.2132637426"/>
    <n v="-1.6544461903667045E-6"/>
    <n v="7380136.2132620886"/>
  </r>
  <r>
    <x v="36"/>
    <x v="12"/>
    <n v="5382889.9537260886"/>
    <n v="1175303.5689999999"/>
    <n v="6558193.5227260888"/>
    <n v="3043673.591867005"/>
    <n v="1240900.8520599287"/>
    <n v="4284574.4439269342"/>
    <n v="3154063.0395694049"/>
    <n v="1302691.8148696553"/>
    <n v="4456754.8544390602"/>
    <n v="5838950.1405465379"/>
    <n v="-6.6851328560027367E-7"/>
    <n v="5838950.1405458692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9026.917061752509"/>
    <n v="150505.43390716624"/>
    <n v="84433.61968502494"/>
    <n v="72464.129356314515"/>
    <n v="156897.74904133944"/>
    <n v="155382.9209935074"/>
    <n v="-3.718702509004418E-8"/>
    <n v="155382.92099347021"/>
  </r>
  <r>
    <x v="39"/>
    <x v="0"/>
    <n v="19921.668079363"/>
    <n v="1423313.21"/>
    <n v="1443234.8780793629"/>
    <n v="2928923.015846557"/>
    <n v="1502752.6688614627"/>
    <n v="4431675.6847080197"/>
    <n v="3035150.633336849"/>
    <n v="1577582.6072241385"/>
    <n v="4612733.240560988"/>
    <n v="4296183.9415973108"/>
    <n v="-8.0958129929355502E-7"/>
    <n v="4296183.9415965015"/>
  </r>
  <r>
    <x v="40"/>
    <x v="4"/>
    <n v="297931.31208777748"/>
    <n v="611115.01572000002"/>
    <n v="909046.32780777756"/>
    <n v="482407.47134310845"/>
    <n v="645223.21187094483"/>
    <n v="1127630.6832140533"/>
    <n v="499903.66228532162"/>
    <n v="677352.26023327489"/>
    <n v="1177255.9225185965"/>
    <n v="826273.99090946442"/>
    <n v="-3.4760254100669719E-7"/>
    <n v="826273.99090911681"/>
  </r>
  <r>
    <x v="41"/>
    <x v="0"/>
    <n v="7609.9840873825015"/>
    <n v="6214.2007399999993"/>
    <n v="13824.184827382502"/>
    <n v="1299152.3517701209"/>
    <n v="6561.0342693832481"/>
    <n v="1305713.3860395041"/>
    <n v="1346270.6469041295"/>
    <n v="6887.7425828313417"/>
    <n v="1353158.3894869608"/>
    <n v="1657488.9685169472"/>
    <n v="-3.5346406355352873E-9"/>
    <n v="1657488.9685169437"/>
  </r>
  <r>
    <x v="42"/>
    <x v="1"/>
    <n v="1034736.8890673429"/>
    <n v="1440423.6543399999"/>
    <n v="2475160.5434073429"/>
    <n v="796201.85437665693"/>
    <n v="1520818.0993771679"/>
    <n v="2317019.9537538248"/>
    <n v="825078.89401688729"/>
    <n v="1596547.6102909339"/>
    <n v="2421626.5043078214"/>
    <n v="1576725.5382797709"/>
    <n v="-8.1931372899556491E-7"/>
    <n v="1576725.5382789515"/>
  </r>
  <r>
    <x v="43"/>
    <x v="2"/>
    <n v="329543.98073586763"/>
    <n v="234253.23899999997"/>
    <n v="563797.21973586758"/>
    <n v="299479.20975641999"/>
    <n v="247327.62797634126"/>
    <n v="546806.83773276128"/>
    <n v="310340.8687239585"/>
    <n v="259643.36797823946"/>
    <n v="569984.23670219793"/>
    <n v="613518.64087398932"/>
    <n v="-1.3324336503090815E-7"/>
    <n v="613518.64087385603"/>
  </r>
  <r>
    <x v="44"/>
    <x v="1"/>
    <n v="1083.3722111519999"/>
    <n v="3932.4067200000004"/>
    <n v="5015.778931152"/>
    <n v="1682.5442799687062"/>
    <n v="4151.8863536218778"/>
    <n v="5834.430633590584"/>
    <n v="1743.5676217281116"/>
    <n v="4358.6305546924004"/>
    <n v="6102.198176420512"/>
    <n v="3446.8912907052854"/>
    <n v="-2.2367550018932986E-9"/>
    <n v="3446.8912907030485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4698.31347199503"/>
    <n v="342369.94790712529"/>
    <n v="225566.25610874849"/>
    <n v="130907.69662891107"/>
    <n v="356473.95273765957"/>
    <n v="292908.60219218174"/>
    <n v="-6.7179000731277063E-8"/>
    <n v="292908.60219211457"/>
  </r>
  <r>
    <x v="47"/>
    <x v="1"/>
    <n v="1205014.9057457279"/>
    <n v="2052683.9555200001"/>
    <n v="3257698.8612657283"/>
    <n v="1020328.4230272856"/>
    <n v="2167250.5185887963"/>
    <n v="3187578.9416160816"/>
    <n v="1057334.1950634234"/>
    <n v="2275169.290641516"/>
    <n v="3332503.4857049393"/>
    <n v="2039486.4191613055"/>
    <n v="-1.1675677089717416E-6"/>
    <n v="2039486.4191601379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55.8419826698862"/>
    <n v="2980.3030101237096"/>
    <n v="1372.497230059339"/>
    <n v="1738.2950410267176"/>
    <n v="3110.7922710860566"/>
    <n v="2553.0115647252446"/>
    <n v="-8.9205544700202802E-10"/>
    <n v="2553.0115647243524"/>
  </r>
  <r>
    <x v="50"/>
    <x v="7"/>
    <n v="625266.81653603399"/>
    <n v="169201.03375999999"/>
    <n v="794467.85029603401"/>
    <n v="341887.18703759718"/>
    <n v="178644.66040960755"/>
    <n v="520531.84744720475"/>
    <n v="354286.91933952813"/>
    <n v="187540.31516655441"/>
    <n v="541827.23450608249"/>
    <n v="695265.20723725006"/>
    <n v="-9.6241636619977294E-8"/>
    <n v="695265.20723715378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5542.28258276873"/>
    <n v="442864.67571792554"/>
    <n v="318468.51252700656"/>
    <n v="142291.64384584961"/>
    <n v="460760.15637285617"/>
    <n v="591942.15575819439"/>
    <n v="-7.3020996413008687E-8"/>
    <n v="591942.1557581214"/>
  </r>
  <r>
    <x v="53"/>
    <x v="11"/>
    <n v="1008.9745618565003"/>
    <n v="67217.055399999997"/>
    <n v="68226.029961856504"/>
    <n v="138790.35857238006"/>
    <n v="70968.64462837296"/>
    <n v="209759.00320075301"/>
    <n v="143824.07541710424"/>
    <n v="74502.545724184878"/>
    <n v="218326.62114128913"/>
    <n v="194125.65278706283"/>
    <n v="-3.8233096315756717E-8"/>
    <n v="194125.65278702459"/>
  </r>
  <r>
    <x v="54"/>
    <x v="11"/>
    <n v="885.53333061000001"/>
    <n v="1769.62302"/>
    <n v="2655.1563506100001"/>
    <n v="6989.6054396855025"/>
    <n v="1868.391087428804"/>
    <n v="8857.9965271143064"/>
    <n v="7243.1078803566388"/>
    <n v="1961.4280806790612"/>
    <n v="9204.5359610357009"/>
    <n v="10273.313472512556"/>
    <n v="-1.0065625005977319E-9"/>
    <n v="10273.313472511551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40236.6947579724"/>
    <n v="2570922.0931391232"/>
    <n v="1378947.3495264568"/>
    <n v="1301994.5856916688"/>
    <n v="2680941.9352181256"/>
    <n v="2089791.6298779072"/>
    <n v="-6.6815548265465619E-7"/>
    <n v="2089791.629877239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9999.2585945458"/>
    <n v="365657.79215444025"/>
    <n v="130215.97892980403"/>
    <n v="251950.080642544"/>
    <n v="382166.05957234802"/>
    <n v="248839.08526562178"/>
    <n v="-1.292953362376457E-7"/>
    <n v="248839.08526549247"/>
  </r>
  <r>
    <x v="60"/>
    <x v="1"/>
    <n v="1456238.735848512"/>
    <n v="2772470.4585600002"/>
    <n v="4228709.1944085117"/>
    <n v="1695065.7202231325"/>
    <n v="2927210.5055082031"/>
    <n v="4622276.2257313356"/>
    <n v="1756543.1957233632"/>
    <n v="3072971.6718268823"/>
    <n v="4829514.8675502455"/>
    <n v="3260426.5117366086"/>
    <n v="-1.5769826488816212E-6"/>
    <n v="3260426.5117350314"/>
  </r>
  <r>
    <x v="61"/>
    <x v="13"/>
    <n v="3187652.4067565729"/>
    <n v="2421448.4975999999"/>
    <n v="5609100.9043565728"/>
    <n v="4675139.9884559941"/>
    <n v="2556596.9364388739"/>
    <n v="7231736.9248948675"/>
    <n v="4844700.2601737287"/>
    <n v="2683903.3090283629"/>
    <n v="7528603.5692020915"/>
    <n v="9398625.83601881"/>
    <n v="-1.377321173643456E-6"/>
    <n v="9398625.8360174336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14217.1667572851"/>
    <n v="5345866.5546613969"/>
    <n v="2312587.9432256836"/>
    <n v="3269290.3757192031"/>
    <n v="5581878.3189448863"/>
    <n v="4618926.1564237671"/>
    <n v="-1.6777291648770211E-6"/>
    <n v="4618926.1564220898"/>
  </r>
  <r>
    <x v="64"/>
    <x v="0"/>
    <n v="23835.662968646302"/>
    <n v="1161121.6540000001"/>
    <n v="1184957.3169686464"/>
    <n v="3559821.9336082409"/>
    <n v="1225927.4010541474"/>
    <n v="4785749.3346623881"/>
    <n v="3688931.3027008893"/>
    <n v="1286972.75719216"/>
    <n v="4975904.0598930493"/>
    <n v="5072693.3492723154"/>
    <n v="-6.6044660492064258E-7"/>
    <n v="5072693.3492716551"/>
  </r>
  <r>
    <x v="65"/>
    <x v="13"/>
    <n v="954651.89832215116"/>
    <n v="1025988.2797999999"/>
    <n v="1980640.1781221512"/>
    <n v="2135840.1905546584"/>
    <n v="1083251.8203706064"/>
    <n v="3219092.010925265"/>
    <n v="2213303.8908824231"/>
    <n v="1137192.6109140045"/>
    <n v="3350496.5017964276"/>
    <n v="4251735.4545724876"/>
    <n v="-5.8358267090097723E-7"/>
    <n v="4251735.4545719037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34093.2710486018"/>
    <n v="1440230.8947515637"/>
    <n v="420867.62237677968"/>
    <n v="1085586.1995505698"/>
    <n v="1506453.8219273495"/>
    <n v="719054.69751256541"/>
    <n v="-5.5709937590763211E-7"/>
    <n v="719054.69751200837"/>
  </r>
  <r>
    <x v="69"/>
    <x v="7"/>
    <n v="2279744.3130823122"/>
    <n v="335511.55659999995"/>
    <n v="2615255.869682312"/>
    <n v="1228166.6751393455"/>
    <n v="354237.48165346798"/>
    <n v="1582404.1567928134"/>
    <n v="1272710.4269126633"/>
    <n v="371876.82408628595"/>
    <n v="1644587.2509989492"/>
    <n v="2494328.9958561044"/>
    <n v="-1.9083914911478344E-7"/>
    <n v="2494328.9958559135"/>
  </r>
  <r>
    <x v="70"/>
    <x v="5"/>
    <n v="1548040.6762452256"/>
    <n v="287203.27679999999"/>
    <n v="1835243.9530452257"/>
    <n v="680095.25899886363"/>
    <n v="303232.96916281508"/>
    <n v="983328.22816167865"/>
    <n v="704761.28765138192"/>
    <n v="318332.52936467854"/>
    <n v="1023093.8170160605"/>
    <n v="1355324.3487026095"/>
    <n v="-1.6336137426358213E-7"/>
    <n v="1355324.3487024461"/>
  </r>
  <r>
    <x v="71"/>
    <x v="11"/>
    <n v="21324.717333507506"/>
    <n v="1544578.12674"/>
    <n v="1565902.8440735075"/>
    <n v="2162578.006532778"/>
    <n v="1630785.7511022284"/>
    <n v="3793363.7576350067"/>
    <n v="2241011.4470936875"/>
    <n v="1711991.1282519922"/>
    <n v="3953002.5753456797"/>
    <n v="3417407.3129193108"/>
    <n v="-8.785568474465114E-7"/>
    <n v="3417407.3129184321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601200.2805869719"/>
    <n v="927219.22681538039"/>
    <n v="337843.16138434329"/>
    <n v="631137.19626986387"/>
    <n v="968980.35765420715"/>
    <n v="638161.07908322429"/>
    <n v="-3.2388596898118095E-7"/>
    <n v="638161.07908290043"/>
  </r>
  <r>
    <x v="74"/>
    <x v="7"/>
    <n v="367860.22896444297"/>
    <n v="163041.51644000001"/>
    <n v="530901.74540444301"/>
    <n v="218412.02853744166"/>
    <n v="172141.36160896733"/>
    <n v="390553.39014640899"/>
    <n v="226333.50318775713"/>
    <n v="180713.18300431737"/>
    <n v="407046.6861920745"/>
    <n v="453128.38429979351"/>
    <n v="-9.2738099942377909E-8"/>
    <n v="453128.38429970079"/>
  </r>
  <r>
    <x v="75"/>
    <x v="14"/>
    <n v="6663819.832018394"/>
    <n v="4703637.5891999993"/>
    <n v="11367457.421218393"/>
    <n v="6876402.9637432387"/>
    <n v="4966161.9739532918"/>
    <n v="11842564.937696531"/>
    <n v="7125799.7214557296"/>
    <n v="5213453.2296005292"/>
    <n v="12339252.951056259"/>
    <n v="13381931.663614951"/>
    <n v="-2.6754315242184399E-6"/>
    <n v="13381931.663612276"/>
  </r>
  <r>
    <x v="76"/>
    <x v="14"/>
    <n v="3048449.7790911468"/>
    <n v="688675.57"/>
    <n v="3737125.3490911466"/>
    <n v="3599774.6722920458"/>
    <n v="727112.65765403036"/>
    <n v="4326887.3299460765"/>
    <n v="3730333.0669205748"/>
    <n v="763319.4110888422"/>
    <n v="4493652.4780094167"/>
    <n v="7005397.8690628074"/>
    <n v="-3.9171902490269833E-7"/>
    <n v="7005397.8690624153"/>
  </r>
  <r>
    <x v="77"/>
    <x v="10"/>
    <n v="17.375204"/>
    <n v="22.22"/>
    <n v="39.595203999999995"/>
    <n v="11.231617175466347"/>
    <n v="23.460166088180763"/>
    <n v="34.69178326364711"/>
    <n v="11.638970979802503"/>
    <n v="24.62837082255448"/>
    <n v="36.267341802356981"/>
    <n v="21.83606358741509"/>
    <n v="-1.2638747637494907E-11"/>
    <n v="21.836063587402453"/>
  </r>
  <r>
    <x v="78"/>
    <x v="7"/>
    <n v="1401379.318436824"/>
    <n v="615933.28939999989"/>
    <n v="2017312.6078368239"/>
    <n v="904185.03672252549"/>
    <n v="650310.40812617028"/>
    <n v="1554495.4448486958"/>
    <n v="936978.46341955441"/>
    <n v="682692.77467592095"/>
    <n v="1619671.2380954754"/>
    <n v="1865872.6054699931"/>
    <n v="-3.5034317759940216E-7"/>
    <n v="1865872.6054696427"/>
  </r>
  <r>
    <x v="79"/>
    <x v="4"/>
    <n v="5972.549703754501"/>
    <n v="658025.34643999988"/>
    <n v="663997.89614375436"/>
    <n v="529947.94631978124"/>
    <n v="694751.75147232588"/>
    <n v="1224699.6977921072"/>
    <n v="549168.35854190041"/>
    <n v="729347.08563295205"/>
    <n v="1278515.4441748525"/>
    <n v="903688.75033157133"/>
    <n v="-3.7428516168903316E-7"/>
    <n v="903688.75033119705"/>
  </r>
  <r>
    <x v="80"/>
    <x v="6"/>
    <n v="6870.7571365509993"/>
    <n v="0"/>
    <n v="6870.7571365509993"/>
    <n v="85623.014851048545"/>
    <n v="0"/>
    <n v="85623.014851048545"/>
    <n v="88728.432378498925"/>
    <n v="0"/>
    <n v="88728.432378498925"/>
    <n v="146697.09096921294"/>
    <n v="0"/>
    <n v="146697.09096921294"/>
  </r>
  <r>
    <x v="81"/>
    <x v="13"/>
    <n v="3018347.7171727549"/>
    <n v="2634904.39432"/>
    <n v="5653252.1114927549"/>
    <n v="3745289.9161651833"/>
    <n v="2781966.4589209962"/>
    <n v="6527256.375086179"/>
    <n v="3881125.9290791824"/>
    <n v="2920495.162254333"/>
    <n v="6801621.0913335159"/>
    <n v="7557558.1129197329"/>
    <n v="-1.4987349994931076E-6"/>
    <n v="7557558.1129182344"/>
  </r>
  <r>
    <x v="82"/>
    <x v="0"/>
    <n v="45905.626119868"/>
    <n v="4075066.2303999998"/>
    <n v="4120971.8565198677"/>
    <n v="6684811.5311482418"/>
    <n v="4302508.1271611471"/>
    <n v="10987319.658309389"/>
    <n v="6927259.5567479366"/>
    <n v="4516752.5764518641"/>
    <n v="11444012.1331998"/>
    <n v="9821074.0945003051"/>
    <n v="-2.3178998061252599E-6"/>
    <n v="9821074.094497988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1868.25362052815"/>
    <n v="156562.16522919849"/>
    <n v="46314.892331217095"/>
    <n v="117438.76079487674"/>
    <n v="163753.65312609385"/>
    <n v="78318.703190944289"/>
    <n v="-6.0267033952050375E-8"/>
    <n v="78318.703190884014"/>
  </r>
  <r>
    <x v="85"/>
    <x v="2"/>
    <n v="210646.03282109756"/>
    <n v="386090.27600000001"/>
    <n v="596736.3088210976"/>
    <n v="392491.89902435144"/>
    <n v="407639.15391501127"/>
    <n v="800131.05293936271"/>
    <n v="406726.98785803519"/>
    <n v="427937.64573854208"/>
    <n v="834664.63359657722"/>
    <n v="740087.43814342341"/>
    <n v="-2.1960835119958398E-7"/>
    <n v="740087.43814320385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402208.820915476"/>
    <n v="3841563.7779693659"/>
    <n v="1491558.1890894992"/>
    <n v="2521827.3993603052"/>
    <n v="4013385.5884498041"/>
    <n v="2811104.5306847272"/>
    <n v="-1.2941473195882759E-6"/>
    <n v="2811104.5306834332"/>
  </r>
  <r>
    <x v="88"/>
    <x v="8"/>
    <n v="603589.62656422507"/>
    <n v="662482.4118"/>
    <n v="1266072.0383642251"/>
    <n v="815224.10926248576"/>
    <n v="699457.57926762209"/>
    <n v="1514681.688530108"/>
    <n v="844791.057379273"/>
    <n v="734287.24127950671"/>
    <n v="1579078.2986587798"/>
    <n v="1603231.5711099126"/>
    <n v="-3.7682034280014303E-7"/>
    <n v="1603231.5711095359"/>
  </r>
  <r>
    <x v="89"/>
    <x v="11"/>
    <n v="639.96196658600002"/>
    <n v="53567.26496"/>
    <n v="54207.226926586001"/>
    <n v="80474.709861358424"/>
    <n v="56557.01768007136"/>
    <n v="137031.72754142978"/>
    <n v="83393.40613659106"/>
    <n v="59373.28827114802"/>
    <n v="142766.69440773909"/>
    <n v="115179.32451945574"/>
    <n v="-3.0469088364548318E-8"/>
    <n v="115179.32451942527"/>
  </r>
  <r>
    <x v="90"/>
    <x v="12"/>
    <n v="5458224.7736063357"/>
    <n v="2721972.22"/>
    <n v="8180196.9936063364"/>
    <n v="3989055.7693072986"/>
    <n v="2873893.8059682315"/>
    <n v="6862949.5752755301"/>
    <n v="4133732.8018263448"/>
    <n v="3017000.0541337458"/>
    <n v="7150732.8559600906"/>
    <n v="7787965.4444928272"/>
    <n v="-1.5482592243407636E-6"/>
    <n v="7787965.4444912793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5831.9947884784078"/>
    <n v="0"/>
    <n v="5831.9947884784078"/>
    <n v="6043.5124378819692"/>
    <n v="0"/>
    <n v="6043.5124378819692"/>
    <n v="10381.94401099775"/>
    <n v="0"/>
    <n v="10381.94401099775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10779.438540474037"/>
    <n v="0"/>
    <n v="10779.438540474037"/>
    <n v="11170.392508141438"/>
    <n v="0"/>
    <n v="11170.392508141438"/>
    <n v="21878.694315511471"/>
    <n v="0"/>
    <n v="21878.694315511471"/>
  </r>
  <r>
    <x v="95"/>
    <x v="6"/>
    <n v="154566.42903239999"/>
    <n v="0"/>
    <n v="154566.42903239999"/>
    <n v="9360.9335150602728"/>
    <n v="0"/>
    <n v="9360.9335150602728"/>
    <n v="9700.4404462461935"/>
    <n v="0"/>
    <n v="9700.4404462461935"/>
    <n v="18999.598366356433"/>
    <n v="0"/>
    <n v="18999.598366356433"/>
  </r>
  <r>
    <x v="96"/>
    <x v="6"/>
    <n v="1477724.8293547737"/>
    <n v="0"/>
    <n v="1477724.8293547737"/>
    <n v="92460.156251364446"/>
    <n v="0"/>
    <n v="92460.156251364446"/>
    <n v="95813.54657887487"/>
    <n v="0"/>
    <n v="95813.54657887487"/>
    <n v="186899.12205567956"/>
    <n v="0"/>
    <n v="186899.12205567956"/>
  </r>
  <r>
    <x v="97"/>
    <x v="10"/>
    <n v="39336.384859298996"/>
    <n v="40911.708419999995"/>
    <n v="80248.093279298992"/>
    <n v="20425.9110506699"/>
    <n v="43195.115863385385"/>
    <n v="63621.026914055285"/>
    <n v="21166.728017944861"/>
    <n v="45346.027270566345"/>
    <n v="66512.755288511209"/>
    <n v="41429.709594849664"/>
    <n v="-2.3270601176379628E-8"/>
    <n v="41429.709594826396"/>
  </r>
  <r>
    <x v="98"/>
    <x v="5"/>
    <n v="1582408.288979901"/>
    <n v="627154.16719999991"/>
    <n v="2209562.456179901"/>
    <n v="692801.09753471171"/>
    <n v="662157.55739904067"/>
    <n v="1354958.6549337525"/>
    <n v="717927.94777543074"/>
    <n v="695129.85565760266"/>
    <n v="1413057.8034330334"/>
    <n v="1396432.4566662516"/>
    <n v="-3.5672561876886068E-7"/>
    <n v="1396432.4566658949"/>
  </r>
  <r>
    <x v="99"/>
    <x v="15"/>
    <n v="1864171.1530769374"/>
    <n v="772613.86421999987"/>
    <n v="2636785.0172969373"/>
    <n v="2299186.7891718084"/>
    <n v="815735.80452890811"/>
    <n v="3114922.5937007163"/>
    <n v="2382574.8241107468"/>
    <n v="856355.56933649478"/>
    <n v="3238930.3934472417"/>
    <n v="4504405.2561926525"/>
    <n v="-4.3946317061684682E-7"/>
    <n v="4504405.2561922129"/>
  </r>
  <r>
    <x v="100"/>
    <x v="6"/>
    <n v="3408.7615742180001"/>
    <n v="0"/>
    <n v="3408.7615742180001"/>
    <n v="43258.022814149524"/>
    <n v="0"/>
    <n v="43258.022814149524"/>
    <n v="44826.926017144637"/>
    <n v="0"/>
    <n v="44826.926017144637"/>
    <n v="72442.181664583914"/>
    <n v="0"/>
    <n v="72442.181664583914"/>
  </r>
  <r>
    <x v="101"/>
    <x v="11"/>
    <n v="88.539874999999995"/>
    <n v="3056.7165199999995"/>
    <n v="3145.2563949999994"/>
    <n v="11997.095591716647"/>
    <n v="3227.3212080866738"/>
    <n v="15224.416799803321"/>
    <n v="12432.212142959626"/>
    <n v="3388.0264605755287"/>
    <n v="15820.238603535156"/>
    <n v="16724.406817845957"/>
    <n v="-1.7386619574996242E-9"/>
    <n v="16724.406817844218"/>
  </r>
  <r>
    <x v="102"/>
    <x v="0"/>
    <n v="596.54094940750008"/>
    <n v="41558.821479999991"/>
    <n v="42155.362429407491"/>
    <n v="83530.482277173767"/>
    <n v="43878.346280371472"/>
    <n v="127408.82855754523"/>
    <n v="86560.006806194055"/>
    <n v="46063.279314031599"/>
    <n v="132623.28612022565"/>
    <n v="118484.63634676847"/>
    <n v="-2.3638679423826393E-8"/>
    <n v="118484.63634674484"/>
  </r>
  <r>
    <x v="103"/>
    <x v="7"/>
    <n v="3256089.5740698404"/>
    <n v="804427.39365999994"/>
    <n v="4060516.9677298404"/>
    <n v="1603671.646337697"/>
    <n v="849324.94424599304"/>
    <n v="2452996.59058369"/>
    <n v="1661834.3967089108"/>
    <n v="891617.2885184288"/>
    <n v="2553451.6852273396"/>
    <n v="3185986.9796147733"/>
    <n v="-4.5755872282432526E-7"/>
    <n v="3185986.9796143156"/>
  </r>
  <r>
    <x v="104"/>
    <x v="12"/>
    <n v="783961.4513993999"/>
    <n v="46537.123599999992"/>
    <n v="830498.57499939995"/>
    <n v="416847.11269717396"/>
    <n v="49134.502651764022"/>
    <n v="465981.61534893798"/>
    <n v="431965.52837418328"/>
    <n v="51581.167283341645"/>
    <n v="483546.69565752492"/>
    <n v="804232.3840974574"/>
    <n v="-2.6470340277016581E-8"/>
    <n v="804232.38409743097"/>
  </r>
  <r>
    <x v="105"/>
    <x v="12"/>
    <n v="826416.81437430007"/>
    <n v="113510.87"/>
    <n v="939927.68437430006"/>
    <n v="542900.43334328313"/>
    <n v="119846.2584614714"/>
    <n v="662746.69180475455"/>
    <n v="562590.61272201105"/>
    <n v="125814.03234701954"/>
    <n v="688404.64506903058"/>
    <n v="1047429.8526625527"/>
    <n v="-6.4565042306142724E-8"/>
    <n v="1047429.8526624881"/>
  </r>
  <r>
    <x v="106"/>
    <x v="11"/>
    <n v="47929.370219637502"/>
    <n v="50826.872359999994"/>
    <n v="98756.242579637503"/>
    <n v="55688.844546708322"/>
    <n v="53663.675396416016"/>
    <n v="109352.51994312434"/>
    <n v="57708.594893500624"/>
    <n v="56335.871297602367"/>
    <n v="114044.46619110298"/>
    <n v="96517.857556635543"/>
    <n v="-2.8910351618416073E-8"/>
    <n v="96517.857556606628"/>
  </r>
  <r>
    <x v="107"/>
    <x v="7"/>
    <n v="1819786.2802817298"/>
    <n v="648093.62859999994"/>
    <n v="2467879.9088817295"/>
    <n v="856930.30164555553"/>
    <n v="684265.71411555959"/>
    <n v="1541196.0157611151"/>
    <n v="888009.87041760585"/>
    <n v="718338.89346965344"/>
    <n v="1606348.7638872592"/>
    <n v="1660804.9518716219"/>
    <n v="-3.6863599538000675E-7"/>
    <n v="1660804.9518712533"/>
  </r>
  <r>
    <x v="108"/>
    <x v="0"/>
    <n v="1087.7747837739998"/>
    <n v="77944.693639999998"/>
    <n v="79032.468423774"/>
    <n v="198840.88738665875"/>
    <n v="82295.025134417927"/>
    <n v="281135.91252107668"/>
    <n v="206052.54628395988"/>
    <n v="86392.926130347594"/>
    <n v="292445.47241430747"/>
    <n v="249031.65641848426"/>
    <n v="-4.4334982565158144E-8"/>
    <n v="249031.65641843993"/>
  </r>
  <r>
    <x v="109"/>
    <x v="2"/>
    <n v="6994.7099779554992"/>
    <n v="16575.786700000001"/>
    <n v="23570.4966779555"/>
    <n v="27015.283791383808"/>
    <n v="17500.931999291526"/>
    <n v="44516.215790675335"/>
    <n v="27995.087363364451"/>
    <n v="18372.395208063299"/>
    <n v="46367.482571427754"/>
    <n v="49667.962810734331"/>
    <n v="-9.4283161563566373E-9"/>
    <n v="49667.962810724901"/>
  </r>
  <r>
    <x v="110"/>
    <x v="1"/>
    <n v="1575327.8387397318"/>
    <n v="1460230.5845599996"/>
    <n v="3035558.4232997317"/>
    <n v="1286752.8059952185"/>
    <n v="1541730.5148883385"/>
    <n v="2828483.3208835572"/>
    <n v="1333421.3883172129"/>
    <n v="1618501.36467053"/>
    <n v="2951922.7529877429"/>
    <n v="2454424.1818668041"/>
    <n v="-8.3057992127837552E-7"/>
    <n v="2454424.1818659734"/>
  </r>
  <r>
    <x v="111"/>
    <x v="0"/>
    <n v="1485.2078832735001"/>
    <n v="2838.5161200000002"/>
    <n v="4323.7240032735008"/>
    <n v="6516.8743582083516"/>
    <n v="2996.9423771007396"/>
    <n v="9513.8167353090903"/>
    <n v="6753.2315559942263"/>
    <n v="3146.1758590980444"/>
    <n v="9899.4074150922715"/>
    <n v="10365.792729737408"/>
    <n v="-1.6145494556994241E-9"/>
    <n v="10365.792729735793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629.2694720424724"/>
    <n v="101071.6719735651"/>
    <n v="96831.417418132347"/>
    <n v="8009.1708198655397"/>
    <n v="104840.58823799789"/>
    <n v="195240.05089317093"/>
    <n v="-4.1101333704609812E-9"/>
    <n v="195240.05089316683"/>
  </r>
  <r>
    <x v="114"/>
    <x v="11"/>
    <n v="22226.541292798502"/>
    <n v="252449.01923999999"/>
    <n v="274675.56053279852"/>
    <n v="755800.17746769253"/>
    <n v="266538.97030462371"/>
    <n v="1022339.1477723162"/>
    <n v="783211.9092601469"/>
    <n v="279811.34381786268"/>
    <n v="1063023.2530780095"/>
    <n v="1194986.7196466001"/>
    <n v="-1.4359313436127164E-7"/>
    <n v="1194986.7196464564"/>
  </r>
  <r>
    <x v="115"/>
    <x v="7"/>
    <n v="198707.90658903401"/>
    <n v="21666.944199999998"/>
    <n v="220374.85078903401"/>
    <n v="105694.01558433972"/>
    <n v="22876.242554245939"/>
    <n v="128570.25813858566"/>
    <n v="109527.37801748002"/>
    <n v="24015.370672781093"/>
    <n v="133542.7486902611"/>
    <n v="213856.99355523911"/>
    <n v="-1.2324169208797657E-8"/>
    <n v="213856.9935552268"/>
  </r>
  <r>
    <x v="116"/>
    <x v="0"/>
    <n v="38289.520851272013"/>
    <n v="191421.81146000003"/>
    <n v="229711.33231127204"/>
    <n v="290834.13041148742"/>
    <n v="202105.64760360139"/>
    <n v="492939.77801508881"/>
    <n v="301382.24539823231"/>
    <n v="212169.54798208771"/>
    <n v="513551.79338032001"/>
    <n v="457410.97186249809"/>
    <n v="-1.0888082661363954E-7"/>
    <n v="457410.97186238918"/>
  </r>
  <r>
    <x v="117"/>
    <x v="3"/>
    <n v="1672732.3773959207"/>
    <n v="559710.68999999994"/>
    <n v="2232443.0673959209"/>
    <n v="1021947.9182402504"/>
    <n v="590949.85367822926"/>
    <n v="1612897.7719184798"/>
    <n v="1059012.4269236403"/>
    <n v="620376.34683473606"/>
    <n v="1679388.7737583765"/>
    <n v="2122319.043196457"/>
    <n v="-3.1836373361467793E-7"/>
    <n v="2122319.0431961385"/>
  </r>
  <r>
    <x v="118"/>
    <x v="5"/>
    <n v="877252.19610125001"/>
    <n v="848588.99927999999"/>
    <n v="1725841.19538125"/>
    <n v="564733.77578019735"/>
    <n v="895951.34400143579"/>
    <n v="1460685.1197816331"/>
    <n v="585215.81753850123"/>
    <n v="940565.46130550187"/>
    <n v="1525781.2788440031"/>
    <n v="1019667.7633791544"/>
    <n v="-4.8267786723016503E-7"/>
    <n v="1019667.7633786717"/>
  </r>
  <r>
    <x v="119"/>
    <x v="15"/>
    <n v="3476953.3343052035"/>
    <n v="3792678.4720000001"/>
    <n v="7269631.8063052036"/>
    <n v="3527336.2128664986"/>
    <n v="4004359.4451929629"/>
    <n v="7531695.658059461"/>
    <n v="3655267.3738948936"/>
    <n v="4203757.5076118503"/>
    <n v="7859024.8815067438"/>
    <n v="6901348.6378432373"/>
    <n v="-2.1572775012496753E-6"/>
    <n v="6901348.6378410803"/>
  </r>
  <r>
    <x v="120"/>
    <x v="7"/>
    <n v="5998132.5866501983"/>
    <n v="664360.46841999982"/>
    <n v="6662493.0550701981"/>
    <n v="2740389.0949518387"/>
    <n v="701440.45596556109"/>
    <n v="3441829.5509174"/>
    <n v="2839778.8716643448"/>
    <n v="736368.85580979986"/>
    <n v="3576147.7274741447"/>
    <n v="5227171.2414659942"/>
    <n v="-3.7788858238921163E-7"/>
    <n v="5227171.241465616"/>
  </r>
  <r>
    <x v="121"/>
    <x v="16"/>
    <n v="4535840.2099152999"/>
    <n v="1244216.2770400001"/>
    <n v="5780056.4869553"/>
    <n v="2022839.8684885395"/>
    <n v="1313659.788882823"/>
    <n v="3336499.6573713627"/>
    <n v="2096205.2176736577"/>
    <n v="1379073.8008280511"/>
    <n v="3475279.0185017087"/>
    <n v="4038218.4625525936"/>
    <n v="-7.0771087002574287E-7"/>
    <n v="4038218.4625518858"/>
  </r>
  <r>
    <x v="122"/>
    <x v="5"/>
    <n v="60912.148108159003"/>
    <n v="17091.068499999998"/>
    <n v="78003.216608158997"/>
    <n v="27298.640560762757"/>
    <n v="18044.973250876435"/>
    <n v="45343.613811639196"/>
    <n v="28288.721055130245"/>
    <n v="18943.527127438341"/>
    <n v="47232.248182568583"/>
    <n v="54810.817430238189"/>
    <n v="-9.7214087140701448E-9"/>
    <n v="54810.817430228468"/>
  </r>
  <r>
    <x v="123"/>
    <x v="12"/>
    <n v="4177628.2370032747"/>
    <n v="883593.63179999997"/>
    <n v="5061221.8688032748"/>
    <n v="2024940.8810254561"/>
    <n v="932909.69201110874"/>
    <n v="2957850.573036565"/>
    <n v="2098382.4307644665"/>
    <n v="979364.15933474631"/>
    <n v="3077746.5900992127"/>
    <n v="4015849.392479809"/>
    <n v="-5.0258852054085471E-7"/>
    <n v="4015849.3924793066"/>
  </r>
  <r>
    <x v="124"/>
    <x v="1"/>
    <n v="1517809.702687663"/>
    <n v="2191439.8785399999"/>
    <n v="3709249.581227663"/>
    <n v="1520818.4807090606"/>
    <n v="2313750.833609859"/>
    <n v="3834569.3143189196"/>
    <n v="1575976.271803899"/>
    <n v="2428964.624843243"/>
    <n v="4004940.8966471422"/>
    <n v="2923877.6776828235"/>
    <n v="-1.2464921506574955E-6"/>
    <n v="2923877.6776815769"/>
  </r>
  <r>
    <x v="125"/>
    <x v="2"/>
    <n v="293025.52840879164"/>
    <n v="137045.6274"/>
    <n v="430071.15580879163"/>
    <n v="240891.02399928315"/>
    <n v="144694.56257708985"/>
    <n v="385585.58657637297"/>
    <n v="249627.77788997706"/>
    <n v="151899.66387114456"/>
    <n v="401527.44176112162"/>
    <n v="500176.91486138798"/>
    <n v="-7.7951624641348209E-8"/>
    <n v="500176.91486131004"/>
  </r>
  <r>
    <x v="126"/>
    <x v="8"/>
    <n v="2462782.792754652"/>
    <n v="1603744.054"/>
    <n v="4066526.846754652"/>
    <n v="2902962.5581715885"/>
    <n v="1693253.9095307081"/>
    <n v="4596216.4677022966"/>
    <n v="3008248.6290412112"/>
    <n v="1777569.9039774453"/>
    <n v="4785818.5330186561"/>
    <n v="5715200.4882697398"/>
    <n v="-9.1221045785954114E-7"/>
    <n v="5715200.488268828"/>
  </r>
  <r>
    <x v="127"/>
    <x v="1"/>
    <n v="267419.84415962198"/>
    <n v="979833.49574000004"/>
    <n v="1247253.3398996219"/>
    <n v="621595.01026560599"/>
    <n v="1034520.9967967217"/>
    <n v="1656116.0070623276"/>
    <n v="644139.32318442245"/>
    <n v="1086035.2240074063"/>
    <n v="1730174.5471918287"/>
    <n v="1213422.9706195735"/>
    <n v="-5.5732980555455899E-7"/>
    <n v="1213422.9706190161"/>
  </r>
  <r>
    <x v="128"/>
    <x v="11"/>
    <n v="74101.006097337988"/>
    <n v="51585.396499999995"/>
    <n v="125686.40259733799"/>
    <n v="96508.593485614547"/>
    <n v="54464.535086168245"/>
    <n v="150973.12857178279"/>
    <n v="100008.81452175975"/>
    <n v="57176.609992371908"/>
    <n v="157185.42451413165"/>
    <n v="165480.64841812779"/>
    <n v="-2.9341800546517236E-8"/>
    <n v="165480.64841809846"/>
  </r>
  <r>
    <x v="129"/>
    <x v="5"/>
    <n v="2775790.3600503276"/>
    <n v="954258.1202"/>
    <n v="3730048.4802503278"/>
    <n v="1194579.856648776"/>
    <n v="1007518.1814080629"/>
    <n v="2202098.0380568388"/>
    <n v="1237905.4652042526"/>
    <n v="1057687.7967920506"/>
    <n v="2295593.2619963032"/>
    <n v="2385040.8247707868"/>
    <n v="-5.4278251855256885E-7"/>
    <n v="2385040.8247702438"/>
  </r>
  <r>
    <x v="130"/>
    <x v="1"/>
    <n v="490897.46197107009"/>
    <n v="1815791.60268"/>
    <n v="2306689.0646510702"/>
    <n v="1138493.3868403349"/>
    <n v="1917136.4797658294"/>
    <n v="3055629.8666061643"/>
    <n v="1179784.823780867"/>
    <n v="2012600.7618039402"/>
    <n v="3192385.5855848072"/>
    <n v="2224463.4594609421"/>
    <n v="-1.032823214606433E-6"/>
    <n v="2224463.4594599092"/>
  </r>
  <r>
    <x v="131"/>
    <x v="3"/>
    <n v="1307288.8104182913"/>
    <n v="462507.74460000003"/>
    <n v="1769796.5550182913"/>
    <n v="683026.52252695756"/>
    <n v="488321.71491385641"/>
    <n v="1171348.237440814"/>
    <n v="707798.86368381314"/>
    <n v="512637.81468551391"/>
    <n v="1220436.678369327"/>
    <n v="1409650.655572121"/>
    <n v="-2.6307464736212189E-7"/>
    <n v="1409650.6555718579"/>
  </r>
  <r>
    <x v="132"/>
    <x v="9"/>
    <n v="49262.381539800001"/>
    <n v="7504525.6946"/>
    <n v="7553788.0761398003"/>
    <n v="4263603.981238652"/>
    <n v="9947797.7254414801"/>
    <n v="14211401.706680132"/>
    <n v="4418238.4630596768"/>
    <n v="11438507.730757894"/>
    <n v="15856746.193817571"/>
    <n v="6621512.3474111194"/>
    <n v="-4.0896854303493688E-6"/>
    <n v="6621512.3474070299"/>
  </r>
  <r>
    <x v="133"/>
    <x v="0"/>
    <n v="114.07902486400002"/>
    <n v="5803.0862999999999"/>
    <n v="5917.1653248639996"/>
    <n v="14451.993650542167"/>
    <n v="6126.9742764197281"/>
    <n v="20578.967926961894"/>
    <n v="14976.145649476897"/>
    <n v="6432.0684658724394"/>
    <n v="21408.214115349336"/>
    <n v="22269.179805952346"/>
    <n v="-3.3007985267463569E-9"/>
    <n v="22269.179805949047"/>
  </r>
  <r>
    <x v="134"/>
    <x v="4"/>
    <n v="2710598.3791346406"/>
    <n v="3951849.8199400003"/>
    <n v="6662448.1990746409"/>
    <n v="4207260.5448455224"/>
    <n v="4172414.6323735206"/>
    <n v="8379675.1772190426"/>
    <n v="4359851.5352613851"/>
    <n v="4380181.0441281488"/>
    <n v="8740032.5793895349"/>
    <n v="7264024.3772009388"/>
    <n v="-2.2478142473222927E-6"/>
    <n v="7264024.3771986905"/>
  </r>
  <r>
    <x v="135"/>
    <x v="5"/>
    <n v="4458754.6671183268"/>
    <n v="536661.88399999996"/>
    <n v="4995416.5511183264"/>
    <n v="2092007.8924545909"/>
    <n v="566614.62339495937"/>
    <n v="2658622.5158495503"/>
    <n v="2167881.86148143"/>
    <n v="594829.3377805003"/>
    <n v="2762711.1992619303"/>
    <n v="4181616.0259266896"/>
    <n v="-3.0525356069030449E-7"/>
    <n v="4181616.0259263841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60745.2396534118"/>
    <n v="2517808.8323751306"/>
    <n v="1509909.0902473461"/>
    <n v="1113565.3094802743"/>
    <n v="2623474.3997276202"/>
    <n v="2502928.541106889"/>
    <n v="-5.7145765043870341E-7"/>
    <n v="2502928.5411063177"/>
  </r>
  <r>
    <x v="138"/>
    <x v="1"/>
    <n v="14262.946590970001"/>
    <n v="5539540.8794000009"/>
    <n v="5553803.8259909712"/>
    <n v="4506920.4121089261"/>
    <n v="5848719.5806926601"/>
    <n v="10355639.992801586"/>
    <n v="4670379.6136674611"/>
    <n v="6139958.0092062438"/>
    <n v="10810337.622873705"/>
    <n v="8804651.1148435213"/>
    <n v="-3.1508937534798923E-6"/>
    <n v="8804651.1148403697"/>
  </r>
  <r>
    <x v="139"/>
    <x v="1"/>
    <n v="4683.4569416249997"/>
    <n v="24253.241099999999"/>
    <n v="28936.698041625001"/>
    <n v="10349.101731224893"/>
    <n v="25606.888586079738"/>
    <n v="35955.990317304633"/>
    <n v="10724.448032279832"/>
    <n v="26881.989894672319"/>
    <n v="37606.437926952152"/>
    <n v="20559.567813188922"/>
    <n v="-1.3795256240063875E-8"/>
    <n v="20559.567813175127"/>
  </r>
  <r>
    <x v="140"/>
    <x v="8"/>
    <n v="513555.08230990899"/>
    <n v="444457.77200000006"/>
    <n v="958012.85430990905"/>
    <n v="670498.8903071672"/>
    <n v="469264.31819544447"/>
    <n v="1139763.2085026116"/>
    <n v="694816.87314995879"/>
    <n v="492631.45021522819"/>
    <n v="1187448.323365187"/>
    <n v="1332015.8369248679"/>
    <n v="-2.5280781349375563E-7"/>
    <n v="1332015.8369246151"/>
  </r>
  <r>
    <x v="141"/>
    <x v="15"/>
    <n v="4797990.1427936284"/>
    <n v="3425233.4424000001"/>
    <n v="8223223.5851936284"/>
    <n v="4603325.9557620464"/>
    <n v="3616406.1858458649"/>
    <n v="8219732.1416079113"/>
    <n v="4770281.6408948228"/>
    <n v="3796486.0203979295"/>
    <n v="8566767.6612927523"/>
    <n v="9022811.0427620094"/>
    <n v="-1.9482745759676659E-6"/>
    <n v="9022811.0427600611"/>
  </r>
  <r>
    <x v="142"/>
    <x v="15"/>
    <n v="7065482.5367604783"/>
    <n v="4512337.3877999997"/>
    <n v="11577819.924560478"/>
    <n v="6736016.1894726874"/>
    <n v="4764184.7238386907"/>
    <n v="11500200.913311377"/>
    <n v="6980321.3307523718"/>
    <n v="5001418.4726919541"/>
    <n v="11981739.803444326"/>
    <n v="13203019.261002239"/>
    <n v="-2.5666198694706205E-6"/>
    <n v="13203019.260999672"/>
  </r>
  <r>
    <x v="143"/>
    <x v="10"/>
    <n v="53.103676416999996"/>
    <n v="13310.51326"/>
    <n v="13363.616936417"/>
    <n v="6726.9123939185474"/>
    <n v="14053.413672301185"/>
    <n v="20780.326066219732"/>
    <n v="6970.8873542728197"/>
    <n v="14753.206858947275"/>
    <n v="21724.094213220094"/>
    <n v="10561.015069799945"/>
    <n v="-7.5710269135314861E-9"/>
    <n v="10561.015069792375"/>
  </r>
  <r>
    <x v="144"/>
    <x v="4"/>
    <n v="80123.369397246031"/>
    <n v="214990.49880000003"/>
    <n v="295113.86819724605"/>
    <n v="292560.80014703324"/>
    <n v="226989.77539283648"/>
    <n v="519550.57553986972"/>
    <n v="303171.53883921762"/>
    <n v="238292.78702845878"/>
    <n v="541464.32586767641"/>
    <n v="467386.04743752524"/>
    <n v="-1.2228670831648747E-7"/>
    <n v="467386.04743740294"/>
  </r>
  <r>
    <x v="145"/>
    <x v="10"/>
    <n v="375421.6156256281"/>
    <n v="402136.62676000001"/>
    <n v="777558.24238562817"/>
    <n v="203671.09213082879"/>
    <n v="424581.10053691966"/>
    <n v="628252.19266774843"/>
    <n v="211057.93526451566"/>
    <n v="445723.22075501637"/>
    <n v="656781.15601953201"/>
    <n v="409886.82164561725"/>
    <n v="-2.2873552391598202E-7"/>
    <n v="409886.8216453885"/>
  </r>
  <r>
    <x v="146"/>
    <x v="0"/>
    <n v="1218.4675326645004"/>
    <n v="43060.582399999999"/>
    <n v="44279.0499326645"/>
    <n v="193696.11228138124"/>
    <n v="45463.925065607262"/>
    <n v="239160.03734698851"/>
    <n v="200721.17795004518"/>
    <n v="47727.812384444776"/>
    <n v="248448.99033448996"/>
    <n v="269437.27300639288"/>
    <n v="-2.4492881821654131E-8"/>
    <n v="269437.27300636837"/>
  </r>
  <r>
    <x v="147"/>
    <x v="7"/>
    <n v="2040965.3015061149"/>
    <n v="507713.44579999999"/>
    <n v="2548678.747306115"/>
    <n v="1070283.5856842012"/>
    <n v="536050.48441361648"/>
    <n v="1606334.0700978176"/>
    <n v="1109101.1560781903"/>
    <n v="562743.24998916802"/>
    <n v="1671844.4060673583"/>
    <n v="2157330.4126366801"/>
    <n v="-2.8878767388069971E-7"/>
    <n v="2157330.4126363914"/>
  </r>
  <r>
    <x v="148"/>
    <x v="4"/>
    <n v="28594.294041008005"/>
    <n v="95288.603520000004"/>
    <n v="123882.89756100801"/>
    <n v="159296.0449194765"/>
    <n v="100606.9516152118"/>
    <n v="259902.99653468828"/>
    <n v="165073.47206108124"/>
    <n v="105616.69948937578"/>
    <n v="270690.17155045702"/>
    <n v="278575.76308571291"/>
    <n v="-5.4200207588595352E-8"/>
    <n v="278575.76308565872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93147.5250695143"/>
    <n v="4555175.6329088407"/>
    <n v="1307799.9626734154"/>
    <n v="3457130.6151856352"/>
    <n v="4764930.5778590506"/>
    <n v="2167292.5967743066"/>
    <n v="-1.7741247161657281E-6"/>
    <n v="2167292.5967725324"/>
  </r>
  <r>
    <x v="152"/>
    <x v="7"/>
    <n v="205187.054895576"/>
    <n v="118970.90171999998"/>
    <n v="324157.956615576"/>
    <n v="177822.03059995882"/>
    <n v="125611.03123365571"/>
    <n v="303433.06183361454"/>
    <n v="184271.36728300565"/>
    <n v="131865.86339576254"/>
    <n v="316137.23067876819"/>
    <n v="362661.92500332295"/>
    <n v="-6.7670711208113793E-8"/>
    <n v="362661.92500325525"/>
  </r>
  <r>
    <x v="153"/>
    <x v="3"/>
    <n v="511207.70651676017"/>
    <n v="447172.27830000001"/>
    <n v="958379.98481676017"/>
    <n v="444837.3732816113"/>
    <n v="472130.3293856071"/>
    <n v="916967.7026672184"/>
    <n v="460970.95346746227"/>
    <n v="495640.17513676552"/>
    <n v="956611.12860422779"/>
    <n v="907230.54710054724"/>
    <n v="-2.5435182609889015E-7"/>
    <n v="907230.54710029287"/>
  </r>
  <r>
    <x v="154"/>
    <x v="8"/>
    <n v="208980.75656485354"/>
    <n v="787669.89179999987"/>
    <n v="996650.64836485335"/>
    <n v="711926.2271056741"/>
    <n v="831632.15500843246"/>
    <n v="1543558.3821141066"/>
    <n v="737746.71693252237"/>
    <n v="873043.48249377857"/>
    <n v="1610790.1994263008"/>
    <n v="1363069.8226768752"/>
    <n v="-4.4802704698978923E-7"/>
    <n v="1363069.8226764272"/>
  </r>
  <r>
    <x v="155"/>
    <x v="8"/>
    <n v="77987.175624629992"/>
    <n v="79676.276020000005"/>
    <n v="157663.45164463"/>
    <n v="94095.442768700668"/>
    <n v="84123.252417503769"/>
    <n v="178218.69518620445"/>
    <n v="97508.142470240651"/>
    <n v="88312.190440178441"/>
    <n v="185820.33291041909"/>
    <n v="185379.06784200919"/>
    <n v="-4.5319907529800499E-8"/>
    <n v="185379.06784196387"/>
  </r>
  <r>
    <x v="156"/>
    <x v="3"/>
    <n v="3169155.4178686575"/>
    <n v="2420034.1946"/>
    <n v="5589189.612468658"/>
    <n v="2233832.9855093085"/>
    <n v="2555103.6968673607"/>
    <n v="4788936.6823766697"/>
    <n v="2314850.7366205612"/>
    <n v="2682335.7132255067"/>
    <n v="4997186.4498460684"/>
    <n v="4686775.4530837517"/>
    <n v="-1.3765167173563294E-6"/>
    <n v="4686775.4530823752"/>
  </r>
  <r>
    <x v="157"/>
    <x v="1"/>
    <n v="178519.04411264"/>
    <n v="509812.12479999999"/>
    <n v="688331.16891263996"/>
    <n v="296401.17703345965"/>
    <n v="538266.29710064526"/>
    <n v="834667.47413410491"/>
    <n v="307151.20039946534"/>
    <n v="565069.39961335831"/>
    <n v="872220.60001282371"/>
    <n v="578678.00360767916"/>
    <n v="-2.8998140359506109E-7"/>
    <n v="578678.00360738917"/>
  </r>
  <r>
    <x v="158"/>
    <x v="1"/>
    <n v="0.20023849999999999"/>
    <n v="2.222"/>
    <n v="2.4222384999999997"/>
    <n v="0.95966949645963506"/>
    <n v="2.3460166088180761"/>
    <n v="3.3056861052777111"/>
    <n v="0.99447526077486736"/>
    <n v="2.4628370822554477"/>
    <n v="3.4573123430303152"/>
    <n v="1.8518294702466269"/>
    <n v="-1.2638747637494905E-12"/>
    <n v="1.851829470245363"/>
  </r>
  <r>
    <x v="159"/>
    <x v="10"/>
    <n v="1310.4397473090003"/>
    <n v="328463.61702000001"/>
    <n v="329774.05676730903"/>
    <n v="137979.18982032419"/>
    <n v="346796.17503212416"/>
    <n v="484775.36485244834"/>
    <n v="142983.48679861717"/>
    <n v="364064.9757734508"/>
    <n v="507048.46257206798"/>
    <n v="236853.42551048085"/>
    <n v="-1.8683027739039408E-7"/>
    <n v="236853.42551029404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79405.13326292438"/>
    <n v="1085290.4623888836"/>
    <n v="316979.32837499469"/>
    <n v="818215.80336860789"/>
    <n v="1135195.1317436025"/>
    <n v="434118.99917200545"/>
    <n v="-4.1989066699919815E-7"/>
    <n v="434118.99917158554"/>
  </r>
  <r>
    <x v="162"/>
    <x v="11"/>
    <n v="14077.5826510435"/>
    <n v="152758.50039999999"/>
    <n v="166836.0830510435"/>
    <n v="2143203.5408398365"/>
    <n v="161284.41902634685"/>
    <n v="2304487.9598661833"/>
    <n v="2220934.2987697679"/>
    <n v="169315.61629831395"/>
    <n v="2390249.9150680816"/>
    <n v="3041680.2885899791"/>
    <n v="-8.6889115033202737E-8"/>
    <n v="3041680.288589892"/>
  </r>
  <r>
    <x v="163"/>
    <x v="5"/>
    <n v="6259762.5765499389"/>
    <n v="1810114.5704399997"/>
    <n v="8069877.1469899388"/>
    <n v="4129018.6183778178"/>
    <n v="1911142.595011628"/>
    <n v="6040161.213389446"/>
    <n v="4278771.892202449"/>
    <n v="2006308.4100857438"/>
    <n v="6285080.3022881933"/>
    <n v="7346634.6679087533"/>
    <n v="-1.0295941156950339E-6"/>
    <n v="7346634.6679077232"/>
  </r>
  <r>
    <x v="164"/>
    <x v="10"/>
    <n v="16106.6899994"/>
    <n v="22182.225999999995"/>
    <n v="38288.915999399993"/>
    <n v="12414.291827945039"/>
    <n v="23420.283805830852"/>
    <n v="35834.575633775894"/>
    <n v="12864.539457048613"/>
    <n v="24586.502592156132"/>
    <n v="37451.042049204741"/>
    <n v="22060.164165432994"/>
    <n v="-1.2617261766511163E-8"/>
    <n v="22060.164165420378"/>
  </r>
  <r>
    <x v="165"/>
    <x v="7"/>
    <n v="5003150.0407387437"/>
    <n v="1242743.3799000001"/>
    <n v="6245893.4206387438"/>
    <n v="2550373.9166419222"/>
    <n v="1312104.6848533356"/>
    <n v="3862478.6014952576"/>
    <n v="2642872.1296056896"/>
    <n v="1377441.2600113365"/>
    <n v="4020313.3896170259"/>
    <n v="5091215.4264304414"/>
    <n v="-7.0687308536109623E-7"/>
    <n v="5091215.4264297346"/>
  </r>
  <r>
    <x v="166"/>
    <x v="1"/>
    <n v="401617.88888952503"/>
    <n v="567211.29541999998"/>
    <n v="968829.18430952495"/>
    <n v="367273.1184793521"/>
    <n v="598869.09080312168"/>
    <n v="966142.20928247378"/>
    <n v="380593.56020254118"/>
    <n v="628689.92431796831"/>
    <n v="1009283.4845205095"/>
    <n v="733698.23999309959"/>
    <n v="-3.2263008190593837E-7"/>
    <n v="733698.239992777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22666.98558578501"/>
    <n v="656312.90413929697"/>
    <n v="242119.90340391148"/>
    <n v="443713.79197960423"/>
    <n v="685833.69538351567"/>
    <n v="415689.51551791746"/>
    <n v="-2.2770432849623882E-7"/>
    <n v="415689.51551768975"/>
  </r>
  <r>
    <x v="169"/>
    <x v="10"/>
    <n v="841975.04507001606"/>
    <n v="775890.66983999999"/>
    <n v="1617865.7149100159"/>
    <n v="430177.12492117961"/>
    <n v="819195.49868209823"/>
    <n v="1249372.6236032778"/>
    <n v="445779.00002406351"/>
    <n v="859987.53981006774"/>
    <n v="1305766.5398341313"/>
    <n v="855462.09713879344"/>
    <n v="-4.4132701936969577E-7"/>
    <n v="855462.09713835211"/>
  </r>
  <r>
    <x v="170"/>
    <x v="14"/>
    <n v="2068927.6025234468"/>
    <n v="1367.6409999999998"/>
    <n v="2070295.2435234468"/>
    <n v="2262842.5152910296"/>
    <n v="1443.9732227275256"/>
    <n v="2264286.488513757"/>
    <n v="2344912.3982666419"/>
    <n v="1515.8762241282279"/>
    <n v="2346428.27449077"/>
    <n v="4427499.3482397553"/>
    <n v="-7.7791491708781134E-10"/>
    <n v="4427499.3482397543"/>
  </r>
  <r>
    <x v="171"/>
    <x v="10"/>
    <n v="13383.24644855"/>
    <n v="12198.291160000001"/>
    <n v="25581.537608550003"/>
    <n v="6826.6459750194799"/>
    <n v="12879.115058757297"/>
    <n v="19705.761033776776"/>
    <n v="7074.2381218435949"/>
    <n v="13520.433757424313"/>
    <n v="20594.671879267909"/>
    <n v="13552.114307240332"/>
    <n v="-6.9383944005366787E-9"/>
    <n v="13552.114307233394"/>
  </r>
  <r>
    <x v="172"/>
    <x v="3"/>
    <n v="177110.04849174034"/>
    <n v="959.904"/>
    <n v="178069.95249174035"/>
    <n v="68895.516804404397"/>
    <n v="1013.4791750094088"/>
    <n v="69908.995979413812"/>
    <n v="71394.253222636573"/>
    <n v="1063.9456195343532"/>
    <n v="72458.198842170925"/>
    <n v="141988.64406578994"/>
    <n v="-5.4599389793977981E-10"/>
    <n v="141988.64406578938"/>
  </r>
  <r>
    <x v="173"/>
    <x v="2"/>
    <n v="29649.319608490001"/>
    <n v="60992.277940000007"/>
    <n v="90641.597548490012"/>
    <n v="68983.219305139908"/>
    <n v="64396.443319931757"/>
    <n v="133379.66262507165"/>
    <n v="71485.136560714251"/>
    <n v="67603.080036841988"/>
    <n v="139088.21659755625"/>
    <n v="131629.16325182279"/>
    <n v="-3.4692439636345977E-8"/>
    <n v="131629.16325178809"/>
  </r>
  <r>
    <x v="174"/>
    <x v="0"/>
    <n v="3799.0671857025004"/>
    <n v="151745.26839999997"/>
    <n v="155544.33558570247"/>
    <n v="551838.26209722483"/>
    <n v="160214.63545272581"/>
    <n v="712052.89754995063"/>
    <n v="571852.60303599737"/>
    <n v="168192.56258880548"/>
    <n v="740045.16562480282"/>
    <n v="803415.69829274644"/>
    <n v="-8.6312788140932954E-8"/>
    <n v="803415.69829266018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3213.284396186238"/>
    <n v="102841.41864908632"/>
    <n v="72153.441600331964"/>
    <n v="34867.148052985867"/>
    <n v="107020.58965331783"/>
    <n v="86647.111392583698"/>
    <n v="-1.7893066831578303E-8"/>
    <n v="86647.111392565799"/>
  </r>
  <r>
    <x v="177"/>
    <x v="1"/>
    <n v="1746.00134093"/>
    <n v="678123.9585999999"/>
    <n v="679869.9599409299"/>
    <n v="581204.08775776078"/>
    <n v="715972.12858373602"/>
    <n v="1297176.2163414969"/>
    <n v="602283.48287469917"/>
    <n v="751624.13663633575"/>
    <n v="1353907.6195110348"/>
    <n v="723265.9021259665"/>
    <n v="-3.8571726281208115E-7"/>
    <n v="723265.90212558082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84061.620151385"/>
    <n v="2581172.3859215491"/>
    <n v="826020.77025491931"/>
    <n v="1872899.4068593525"/>
    <n v="2698920.1771142716"/>
    <n v="1587918.9661469862"/>
    <n v="-9.6113149847619781E-7"/>
    <n v="1587918.9661460251"/>
  </r>
  <r>
    <x v="180"/>
    <x v="1"/>
    <n v="2487.7464183880006"/>
    <n v="966207.99176000012"/>
    <n v="968695.7381783881"/>
    <n v="403767.54154571495"/>
    <n v="1020135.0118099545"/>
    <n v="1423902.5533556696"/>
    <n v="418411.58091658814"/>
    <n v="1070932.8853636787"/>
    <n v="1489344.4662802669"/>
    <n v="705178.60623433895"/>
    <n v="-5.4957961175451836E-7"/>
    <n v="705178.60623378935"/>
  </r>
  <r>
    <x v="181"/>
    <x v="1"/>
    <n v="385568.60417044198"/>
    <n v="1160850.9699599999"/>
    <n v="1546419.574130442"/>
    <n v="694845.83518485946"/>
    <n v="1225641.609310861"/>
    <n v="1920487.4444957203"/>
    <n v="720046.84497425659"/>
    <n v="1286672.7343787996"/>
    <n v="2006719.5793530561"/>
    <n v="1360734.8286488946"/>
    <n v="-6.6029263969692255E-7"/>
    <n v="1360734.8286482343"/>
  </r>
  <r>
    <x v="182"/>
    <x v="1"/>
    <n v="592135.86096665007"/>
    <n v="3285396.8718999992"/>
    <n v="3877532.7328666495"/>
    <n v="1510181.054140029"/>
    <n v="3468764.9091072693"/>
    <n v="4978945.9632472983"/>
    <n v="1564953.0418270817"/>
    <n v="3641492.9100096179"/>
    <n v="5206445.9518366996"/>
    <n v="2832280.065261317"/>
    <n v="-1.8687354614293106E-6"/>
    <n v="2832280.0652594483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826.841842772155"/>
    <n v="0"/>
    <n v="50826.841842772155"/>
  </r>
  <r>
    <x v="184"/>
    <x v="3"/>
    <n v="227521.58260736003"/>
    <n v="91460.808560000005"/>
    <n v="318982.39116736001"/>
    <n v="140780.61770111564"/>
    <n v="96565.51572353307"/>
    <n v="237346.13342464872"/>
    <n v="145886.51824076456"/>
    <n v="101374.01930451597"/>
    <n v="247260.53754528053"/>
    <n v="293019.61033516529"/>
    <n v="-5.202295581057938E-8"/>
    <n v="293019.61033511325"/>
  </r>
  <r>
    <x v="185"/>
    <x v="6"/>
    <n v="794352.99932188203"/>
    <n v="0"/>
    <n v="794352.99932188203"/>
    <n v="49707.243438941281"/>
    <n v="0"/>
    <n v="49707.243438941281"/>
    <n v="51510.05014091343"/>
    <n v="0"/>
    <n v="51510.05014091343"/>
    <n v="100472.33226048671"/>
    <n v="0"/>
    <n v="100472.33226048671"/>
  </r>
  <r>
    <x v="186"/>
    <x v="2"/>
    <n v="21952.764860254498"/>
    <n v="30340.676739999995"/>
    <n v="52293.441600254489"/>
    <n v="34464.665479165807"/>
    <n v="32034.082607929915"/>
    <n v="66498.748087095722"/>
    <n v="35714.646882447414"/>
    <n v="33629.227621960992"/>
    <n v="69343.874504408406"/>
    <n v="66538.241180214944"/>
    <n v="-1.7257792820327257E-8"/>
    <n v="66538.241180197685"/>
  </r>
  <r>
    <x v="187"/>
    <x v="1"/>
    <n v="148715.83983718001"/>
    <n v="1050168.6615199998"/>
    <n v="1198884.5013571798"/>
    <n v="435881.07595585432"/>
    <n v="1108781.783072083"/>
    <n v="1544662.8590279373"/>
    <n v="451689.82475443347"/>
    <n v="1163993.8443807496"/>
    <n v="1615683.6691351831"/>
    <n v="841521.5918858879"/>
    <n v="-5.9733648468753768E-7"/>
    <n v="841521.59188529057"/>
  </r>
  <r>
    <x v="188"/>
    <x v="14"/>
    <n v="10514037.015938379"/>
    <n v="3114623.3954000003"/>
    <n v="13628660.41133838"/>
    <n v="9838604.0606979802"/>
    <n v="3288460.0431241002"/>
    <n v="13127064.10382208"/>
    <n v="10195435.381679686"/>
    <n v="3452209.7189250635"/>
    <n v="13647645.10060475"/>
    <n v="18982344.345345508"/>
    <n v="-1.7715994185552707E-6"/>
    <n v="18982344.345343735"/>
  </r>
  <r>
    <x v="189"/>
    <x v="10"/>
    <n v="1638.828443439"/>
    <n v="410774.71841999993"/>
    <n v="412413.54686343891"/>
    <n v="207858.49164427328"/>
    <n v="433701.31048419815"/>
    <n v="641559.80212847143"/>
    <n v="215397.2054387411"/>
    <n v="455297.57379739685"/>
    <n v="670694.77923613798"/>
    <n v="326344.28108785138"/>
    <n v="-2.3364887497630108E-7"/>
    <n v="326344.28108761774"/>
  </r>
  <r>
    <x v="190"/>
    <x v="10"/>
    <n v="986.93468912940023"/>
    <n v="247376.60653200001"/>
    <n v="248363.54122112942"/>
    <n v="125020.02950152374"/>
    <n v="261183.45074578136"/>
    <n v="386203.48024730512"/>
    <n v="129554.31729285866"/>
    <n v="274189.14484677085"/>
    <n v="403743.46213962953"/>
    <n v="196277.03443649356"/>
    <n v="-1.4070794335633763E-7"/>
    <n v="196277.03443635284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419462.0797638232"/>
    <n v="6388711.4006205136"/>
    <n v="3076939.5125697381"/>
    <n v="3589735.0341656245"/>
    <n v="6666674.5467353631"/>
    <n v="5181293.949912861"/>
    <n v="-1.8421744381379949E-6"/>
    <n v="5181293.9499110188"/>
  </r>
  <r>
    <x v="193"/>
    <x v="10"/>
    <n v="13296.690717387002"/>
    <n v="3332834.7498599999"/>
    <n v="3346131.4405773869"/>
    <n v="1381668.3078498133"/>
    <n v="3518850.4399719159"/>
    <n v="4900518.7478217296"/>
    <n v="1431779.3321787701"/>
    <n v="3694072.4621893642"/>
    <n v="5125851.7943681348"/>
    <n v="2410989.7387071238"/>
    <n v="-1.895718151258056E-6"/>
    <n v="2410989.7387052281"/>
  </r>
  <r>
    <x v="194"/>
    <x v="1"/>
    <n v="1415.8473583870002"/>
    <n v="549896.49374000006"/>
    <n v="551312.34109838703"/>
    <n v="222146.98499207408"/>
    <n v="580587.89713990327"/>
    <n v="802734.88213197736"/>
    <n v="230203.92087624891"/>
    <n v="609498.4141247177"/>
    <n v="839702.33500096668"/>
    <n v="387643.03867845167"/>
    <n v="-3.1278141364190625E-7"/>
    <n v="387643.03867813887"/>
  </r>
  <r>
    <x v="195"/>
    <x v="11"/>
    <n v="56380.114192054003"/>
    <n v="136242.41884"/>
    <n v="192622.53303205399"/>
    <n v="247401.69680043962"/>
    <n v="143846.52449333426"/>
    <n v="391248.22129377385"/>
    <n v="256374.58296780454"/>
    <n v="151009.39752265089"/>
    <n v="407383.9804904554"/>
    <n v="405116.93469705957"/>
    <n v="-7.7494759191748029E-8"/>
    <n v="405116.93469698209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44714.23376584006"/>
    <n v="1223789.9318450592"/>
    <n v="496451.05063342222"/>
    <n v="781797.46200773423"/>
    <n v="1278248.5126411566"/>
    <n v="956045.09101788094"/>
    <n v="-4.0120156128641981E-7"/>
    <n v="956045.09101747978"/>
  </r>
  <r>
    <x v="198"/>
    <x v="11"/>
    <n v="6280.5381380584995"/>
    <n v="12010.065539999998"/>
    <n v="18290.603678058498"/>
    <n v="22435.434235872413"/>
    <n v="12680.383991824319"/>
    <n v="35115.818227696735"/>
    <n v="23249.133576327084"/>
    <n v="13311.806828186454"/>
    <n v="36560.940404513538"/>
    <n v="35703.020550707632"/>
    <n v="-6.8313315692994587E-9"/>
    <n v="35703.0205507008"/>
  </r>
  <r>
    <x v="199"/>
    <x v="4"/>
    <n v="848971.81629129988"/>
    <n v="995635.29317999992"/>
    <n v="1844607.1094712997"/>
    <n v="1930546.6953644683"/>
    <n v="1051204.7408306634"/>
    <n v="2981751.4361951314"/>
    <n v="2000564.7104480942"/>
    <n v="1103549.7391746074"/>
    <n v="3104114.4496227019"/>
    <n v="3339541.3237017575"/>
    <n v="-5.6631787621445871E-7"/>
    <n v="3339541.3237011912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69485.3732176425"/>
    <n v="3730824.2839573678"/>
    <n v="2032473.7130037805"/>
    <n v="1857597.3321282535"/>
    <n v="3890071.045132034"/>
    <n v="4012907.3944019666"/>
    <n v="-9.5327880443281692E-7"/>
    <n v="4012907.3944010134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296.497492815623"/>
    <n v="31695.708286442696"/>
    <n v="16993.985419625416"/>
    <n v="16058.19034372197"/>
    <n v="33052.17576334739"/>
    <n v="29511.056632858505"/>
    <n v="-8.2407162345994294E-9"/>
    <n v="29511.056632850265"/>
  </r>
  <r>
    <x v="204"/>
    <x v="5"/>
    <n v="7697212.2642681012"/>
    <n v="4509506.7819999997"/>
    <n v="12206719.046268102"/>
    <n v="3651097.0128171141"/>
    <n v="4761196.1332807178"/>
    <n v="8412293.1460978314"/>
    <n v="3783516.791281445"/>
    <n v="4998281.0645328686"/>
    <n v="8781797.8558143135"/>
    <n v="7308359.7544833831"/>
    <n v="-2.5650098194090798E-6"/>
    <n v="7308359.7544808183"/>
  </r>
  <r>
    <x v="205"/>
    <x v="1"/>
    <n v="212587.33461688797"/>
    <n v="2293503.4711600002"/>
    <n v="2506090.805776888"/>
    <n v="946813.21189395129"/>
    <n v="2421510.9071661877"/>
    <n v="3368324.1190601392"/>
    <n v="981152.69817053189"/>
    <n v="2542090.6377382698"/>
    <n v="3523243.3359088018"/>
    <n v="1705770.5846538199"/>
    <n v="-1.3045459755945013E-6"/>
    <n v="1705770.5846525154"/>
  </r>
  <r>
    <x v="206"/>
    <x v="8"/>
    <n v="128605.88256948002"/>
    <n v="343073.68919999996"/>
    <n v="471679.57176948001"/>
    <n v="335254.59788911318"/>
    <n v="362221.67997825862"/>
    <n v="697476.2778673718"/>
    <n v="347413.7761924502"/>
    <n v="380258.59752832598"/>
    <n v="727672.37372077617"/>
    <n v="646954.9215362902"/>
    <n v="-1.9514049409825209E-7"/>
    <n v="646954.92153609509"/>
  </r>
  <r>
    <x v="207"/>
    <x v="5"/>
    <n v="938827.42534526275"/>
    <n v="15929.2958"/>
    <n v="954756.72114526271"/>
    <n v="382901.72027384024"/>
    <n v="16818.358466955906"/>
    <n v="399720.07874079613"/>
    <n v="396788.98779762239"/>
    <n v="17655.83275898108"/>
    <n v="414444.82055660349"/>
    <n v="759555.27368953684"/>
    <n v="-9.060591793843723E-9"/>
    <n v="759555.27368952776"/>
  </r>
  <r>
    <x v="208"/>
    <x v="10"/>
    <n v="34236.724277579997"/>
    <n v="31092.334899999998"/>
    <n v="65329.059177579999"/>
    <n v="17474.912065606215"/>
    <n v="32827.693106360901"/>
    <n v="50302.605171967116"/>
    <n v="18108.700753304161"/>
    <n v="34462.356150146363"/>
    <n v="52571.056903450524"/>
    <n v="34664.669584664014"/>
    <n v="-1.7685336375408434E-8"/>
    <n v="34664.669584646326"/>
  </r>
  <r>
    <x v="209"/>
    <x v="1"/>
    <n v="950868.11622264003"/>
    <n v="1338060.4028"/>
    <n v="2288928.5190226398"/>
    <n v="732836.07246100763"/>
    <n v="1412741.6420209741"/>
    <n v="2145577.7144819815"/>
    <n v="759414.93082201318"/>
    <n v="1483089.4591869942"/>
    <n v="2242504.3900090074"/>
    <n v="1453713.7707023111"/>
    <n v="-7.6108945790792009E-7"/>
    <n v="1453713.7707015499"/>
  </r>
  <r>
    <x v="210"/>
    <x v="11"/>
    <n v="311853.04260093207"/>
    <n v="297187.32273999997"/>
    <n v="609040.36534093204"/>
    <n v="649165.36469622212"/>
    <n v="313774.25521071913"/>
    <n v="962939.6199069412"/>
    <n v="672709.61276139843"/>
    <n v="329398.72134126449"/>
    <n v="1002108.334102663"/>
    <n v="1069325.2187903938"/>
    <n v="-1.6904030482329482E-7"/>
    <n v="1069325.2187902248"/>
  </r>
  <r>
    <x v="211"/>
    <x v="8"/>
    <n v="4386310.050172423"/>
    <n v="3337895.0659999996"/>
    <n v="7724205.1161724227"/>
    <n v="4188477.2821525061"/>
    <n v="3524193.1878163395"/>
    <n v="7712670.4699688461"/>
    <n v="4340387.0319779618"/>
    <n v="3699681.2534753801"/>
    <n v="8040068.2854533419"/>
    <n v="8232494.4924013205"/>
    <n v="-1.8985964617287762E-6"/>
    <n v="8232494.4923994215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63.4326559911615"/>
    <n v="264005.34132051456"/>
    <n v="270820.38527780294"/>
    <n v="2796.0589394846097"/>
    <n v="273616.44421728753"/>
    <n v="499033.17067331506"/>
    <n v="-1.4348770192847966E-9"/>
    <n v="499033.17067331361"/>
  </r>
  <r>
    <x v="214"/>
    <x v="14"/>
    <n v="7175129.5795379197"/>
    <n v="1074552.7561999999"/>
    <n v="8249682.3357379194"/>
    <n v="4487366.8289274862"/>
    <n v="1134526.8285762561"/>
    <n v="5621893.6575037427"/>
    <n v="4650116.8515340555"/>
    <n v="1191020.8707511961"/>
    <n v="5841137.7222852521"/>
    <n v="8568640.6288878862"/>
    <n v="-6.1120617051243874E-7"/>
    <n v="8568640.6288872752"/>
  </r>
  <r>
    <x v="215"/>
    <x v="12"/>
    <n v="5499192.6419676961"/>
    <n v="133815.06159999999"/>
    <n v="5633007.7035676958"/>
    <n v="3439226.3406394324"/>
    <n v="141283.6890295292"/>
    <n v="3580510.0296689617"/>
    <n v="3563961.8895764821"/>
    <n v="148318.94503725338"/>
    <n v="3712280.8346137353"/>
    <n v="6567213.1737417756"/>
    <n v="-7.611407712233283E-8"/>
    <n v="6567213.1737416992"/>
  </r>
  <r>
    <x v="216"/>
    <x v="1"/>
    <n v="213386.64071124402"/>
    <n v="1593780.09494"/>
    <n v="1807166.7356512439"/>
    <n v="658824.18448029691"/>
    <n v="1682733.8314729475"/>
    <n v="2341558.0159532446"/>
    <n v="682718.74336207006"/>
    <n v="1766525.9760480828"/>
    <n v="2449244.7194101531"/>
    <n v="1247502.4586783978"/>
    <n v="-9.0654295272769265E-7"/>
    <n v="1247502.4586774912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33144.1098471847"/>
    <n v="4106456.5996187399"/>
    <n v="3081150.0464890609"/>
    <n v="1189569.2992032855"/>
    <n v="4270719.3456923459"/>
    <n v="5633284.8987085279"/>
    <n v="-6.1046125536543254E-7"/>
    <n v="5633284.8987079179"/>
  </r>
  <r>
    <x v="219"/>
    <x v="10"/>
    <n v="0.70475955000000001"/>
    <n v="176.64899999999997"/>
    <n v="177.35375954999998"/>
    <n v="88.734464213772156"/>
    <n v="186.50832040103703"/>
    <n v="275.24278461480918"/>
    <n v="91.952729313847527"/>
    <n v="195.79554803930804"/>
    <n v="287.74827735315557"/>
    <n v="139.39369554489309"/>
    <n v="-1.004780437180845E-10"/>
    <n v="139.393695544792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27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27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29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29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3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  <format dxfId="4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3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3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3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89">
  <autoFilter ref="A1:R27"/>
  <tableColumns count="18">
    <tableColumn id="1" name="Entry Point" dataDxfId="88"/>
    <tableColumn id="2" name="Entry Category" dataDxfId="87"/>
    <tableColumn id="3" name="2017/18 Entry Firm Price" dataDxfId="86"/>
    <tableColumn id="4" name="2017/18 Entry Interruptible Price" dataDxfId="85"/>
    <tableColumn id="5" name="2017/18 Entry Revenue Recovery Price" dataDxfId="84"/>
    <tableColumn id="6" name="2017/18 Entry Combined Price" dataDxfId="83">
      <calculatedColumnFormula>EntryPrices[[#This Row],[2017/18 Entry Revenue Recovery Price]]+EntryPrices[[#This Row],[2017/18 Entry Firm Price]]</calculatedColumnFormula>
    </tableColumn>
    <tableColumn id="7" name="2019/20 Entry Firm Price" dataDxfId="82"/>
    <tableColumn id="8" name="2019/20 Entry Interruptible Price" dataDxfId="81"/>
    <tableColumn id="9" name="2019/20 Entry Revenue Recovery Price" dataDxfId="80"/>
    <tableColumn id="10" name="2019/20 Entry Combined Price" dataDxfId="79">
      <calculatedColumnFormula>EntryPrices[[#This Row],[2019/20 Entry Revenue Recovery Price]]+EntryPrices[[#This Row],[2019/20 Entry Firm Price]]</calculatedColumnFormula>
    </tableColumn>
    <tableColumn id="11" name="2020/21 Entry Firm Price" dataDxfId="78"/>
    <tableColumn id="12" name="2020/21 Entry Interruptible Price" dataDxfId="77"/>
    <tableColumn id="13" name="2020/21 Entry Revenue Recovery Price" dataDxfId="76"/>
    <tableColumn id="14" name="2020/21 Entry Combined Price" dataDxfId="75">
      <calculatedColumnFormula>EntryPrices[[#This Row],[2020/21 Entry Revenue Recovery Price]]+EntryPrices[[#This Row],[2020/21 Entry Firm Price]]</calculatedColumnFormula>
    </tableColumn>
    <tableColumn id="15" name="2021/22 Entry Firm Price" dataDxfId="74"/>
    <tableColumn id="16" name="2021/22 Entry Interruptible Price" dataDxfId="73"/>
    <tableColumn id="17" name="2021/22 Entry Revenue Recovery Price" dataDxfId="72"/>
    <tableColumn id="18" name="2021/22 Entry Combined Price" dataDxfId="71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70">
  <autoFilter ref="A1:R221"/>
  <tableColumns count="18">
    <tableColumn id="1" name="Exit Point" dataDxfId="69"/>
    <tableColumn id="2" name="Exit Category" dataDxfId="68"/>
    <tableColumn id="3" name="2017/18 Exit Firm Price" dataDxfId="67"/>
    <tableColumn id="4" name="2017/18 Exit Interruptible Price" dataDxfId="66"/>
    <tableColumn id="5" name="2017/18 Exit Revenue Recovery Price" dataDxfId="65"/>
    <tableColumn id="6" name="2017/18 Exit Combined Price" dataDxfId="64"/>
    <tableColumn id="7" name="2019/20 Exit Firm Price" dataDxfId="63"/>
    <tableColumn id="8" name="2019/20 Exit Interruptible Price" dataDxfId="62"/>
    <tableColumn id="9" name="2019/20 Exit Revenue Recovery Price" dataDxfId="61"/>
    <tableColumn id="10" name="2019/20 Exit Combined Price" dataDxfId="60">
      <calculatedColumnFormula>ExitPrices[[#This Row],[2019/20 Exit Revenue Recovery Price]]+ExitPrices[[#This Row],[2019/20 Exit Firm Price]]</calculatedColumnFormula>
    </tableColumn>
    <tableColumn id="11" name="2020/21 Exit Firm Price" dataDxfId="59"/>
    <tableColumn id="12" name="2020/21 Exit Interruptible Price" dataDxfId="58"/>
    <tableColumn id="13" name="2020/21 Exit Revenue Recovery Price" dataDxfId="57"/>
    <tableColumn id="14" name="2020/21 Exit Combined Price" dataDxfId="56">
      <calculatedColumnFormula>ExitPrices[[#This Row],[2020/21 Exit Revenue Recovery Price]]+ExitPrices[[#This Row],[2020/21 Exit Firm Price]]</calculatedColumnFormula>
    </tableColumn>
    <tableColumn id="15" name="2021/22 Exit Firm Price" dataDxfId="55"/>
    <tableColumn id="16" name="2021/22 Exit Interruptible Price" dataDxfId="54"/>
    <tableColumn id="17" name="2021/22 Exit Revenue Recovery Price" dataDxfId="53"/>
    <tableColumn id="18" name="2021/22 Exit Combined Price" dataDxfId="52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1">
  <autoFilter ref="A1:N27"/>
  <tableColumns count="14">
    <tableColumn id="1" name="Entry Point" dataDxfId="40"/>
    <tableColumn id="2" name="Entry Category" dataDxfId="39"/>
    <tableColumn id="3" name="2017/18 Entry Capacity Revenue" dataDxfId="38"/>
    <tableColumn id="4" name="2017/18 Entry Revenue Recovery Revenue" dataDxfId="37"/>
    <tableColumn id="5" name="2017/18 Entry Combined Revenue" dataDxfId="36"/>
    <tableColumn id="6" name="2019/20 Entry Capacity Revenue" dataDxfId="35"/>
    <tableColumn id="7" name="2019/20 Entry Revenue Recovery Revenue" dataDxfId="34"/>
    <tableColumn id="8" name="2019/20 Entry Combined Revenue" dataDxfId="33"/>
    <tableColumn id="9" name="2020/21 Entry Capacity Revenue" dataDxfId="32"/>
    <tableColumn id="10" name="2020/21 Entry Revenue Recovery Revenue" dataDxfId="31"/>
    <tableColumn id="11" name="2020/21 Entry Combined Revenue" dataDxfId="30"/>
    <tableColumn id="12" name="2021/22 Entry Capacity Revenue" dataDxfId="29"/>
    <tableColumn id="13" name="2021/22 Entry Revenue Recovery Revenue" dataDxfId="28"/>
    <tableColumn id="14" name="2021/22 Entry Combined Revenue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0">
  <autoFilter ref="A1:N221"/>
  <tableColumns count="14">
    <tableColumn id="1" name="Exit Point" dataDxfId="19"/>
    <tableColumn id="2" name="Exit Category" dataDxfId="18"/>
    <tableColumn id="3" name="2017/18 Exit Capacity Revenue" dataDxfId="17"/>
    <tableColumn id="4" name="2017/18 Exit Revenue Recovery Revenue" dataDxfId="16"/>
    <tableColumn id="5" name="2017/18 Exit Combined Revenue" dataDxfId="15"/>
    <tableColumn id="6" name="2019/20 Exit Capacity Revenue" dataDxfId="14"/>
    <tableColumn id="7" name="2019/20 Exit Revenue Recovery Revenue" dataDxfId="13"/>
    <tableColumn id="8" name="2019/20 Exit Combined Revenue" dataDxfId="12"/>
    <tableColumn id="9" name="2020/21 Exit Capacity Revenue" dataDxfId="11"/>
    <tableColumn id="10" name="2020/21 Exit Revenue Recovery Revenue" dataDxfId="10"/>
    <tableColumn id="11" name="2020/21 Exit Combined Revenue" dataDxfId="9"/>
    <tableColumn id="12" name="2021/22 Exit Capacity Revenue" dataDxfId="8"/>
    <tableColumn id="13" name="2021/22 Exit Revenue Recovery Revenue" dataDxfId="7"/>
    <tableColumn id="14" name="2021/22 Exit Combined Revenu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5" dataDxfId="4">
  <autoFilter ref="A1:D4"/>
  <tableColumns count="4">
    <tableColumn id="1" name="Entry or Exit" dataDxfId="3"/>
    <tableColumn id="2" name="2019/20" dataDxfId="2" dataCellStyle="Percent"/>
    <tableColumn id="3" name="2020/21" dataDxfId="1" dataCellStyle="Percent"/>
    <tableColumn id="4" name="2021/22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6.064940822237296E-3</v>
      </c>
      <c r="P2" s="9">
        <v>5.4584467400135665E-3</v>
      </c>
      <c r="Q2" s="9">
        <v>0</v>
      </c>
      <c r="R2" s="9">
        <f>EntryPrices[[#This Row],[2021/22 Entry Revenue Recovery Price]]+EntryPrices[[#This Row],[2021/22 Entry Firm Price]]</f>
        <v>6.064940822237296E-3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3.4920919864475056E-2</v>
      </c>
      <c r="P3" s="9">
        <v>3.1428827878027553E-2</v>
      </c>
      <c r="Q3" s="9">
        <v>3.9801000386896824E-16</v>
      </c>
      <c r="R3" s="9">
        <f>EntryPrices[[#This Row],[2021/22 Entry Revenue Recovery Price]]+EntryPrices[[#This Row],[2021/22 Entry Firm Price]]</f>
        <v>3.4920919864475451E-2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3.4920919864475056E-2</v>
      </c>
      <c r="P4" s="9">
        <v>3.1428827878027553E-2</v>
      </c>
      <c r="Q4" s="9">
        <v>4.8649492980272496E-16</v>
      </c>
      <c r="R4" s="9">
        <f>EntryPrices[[#This Row],[2021/22 Entry Revenue Recovery Price]]+EntryPrices[[#This Row],[2021/22 Entry Firm Price]]</f>
        <v>3.4920919864475541E-2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3.9686510316392205E-2</v>
      </c>
      <c r="P5" s="9">
        <v>3.571785928475299E-2</v>
      </c>
      <c r="Q5" s="9">
        <v>4.8649492980272496E-16</v>
      </c>
      <c r="R5" s="9">
        <f>EntryPrices[[#This Row],[2021/22 Entry Revenue Recovery Price]]+EntryPrices[[#This Row],[2021/22 Entry Firm Price]]</f>
        <v>3.9686510316392691E-2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4.5488503193392059E-2</v>
      </c>
      <c r="P6" s="9">
        <v>4.0939652874052851E-2</v>
      </c>
      <c r="Q6" s="9">
        <v>4.8649492980272496E-16</v>
      </c>
      <c r="R6" s="9">
        <f>EntryPrices[[#This Row],[2021/22 Entry Revenue Recovery Price]]+EntryPrices[[#This Row],[2021/22 Entry Firm Price]]</f>
        <v>4.5488503193392545E-2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5.8379946010236293E-3</v>
      </c>
      <c r="P7" s="9">
        <v>5.2541951409212665E-3</v>
      </c>
      <c r="Q7" s="9">
        <v>0</v>
      </c>
      <c r="R7" s="9">
        <f>EntryPrices[[#This Row],[2021/22 Entry Revenue Recovery Price]]+EntryPrices[[#This Row],[2021/22 Entry Firm Price]]</f>
        <v>5.8379946010236293E-3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4.6324919016432944E-2</v>
      </c>
      <c r="P8" s="9">
        <v>4.1692427114789654E-2</v>
      </c>
      <c r="Q8" s="9">
        <v>4.8649492980272496E-16</v>
      </c>
      <c r="R8" s="9">
        <f>EntryPrices[[#This Row],[2021/22 Entry Revenue Recovery Price]]+EntryPrices[[#This Row],[2021/22 Entry Firm Price]]</f>
        <v>4.632491901643343E-2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4.8636221943246828E-3</v>
      </c>
      <c r="P9" s="9">
        <v>4.3772599748922144E-3</v>
      </c>
      <c r="Q9" s="9">
        <v>0</v>
      </c>
      <c r="R9" s="9">
        <f>EntryPrices[[#This Row],[2021/22 Entry Revenue Recovery Price]]+EntryPrices[[#This Row],[2021/22 Entry Firm Price]]</f>
        <v>4.8636221943246828E-3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5.0030084861069817E-3</v>
      </c>
      <c r="P10" s="9">
        <v>4.502707637496284E-3</v>
      </c>
      <c r="Q10" s="9">
        <v>0</v>
      </c>
      <c r="R10" s="9">
        <f>EntryPrices[[#This Row],[2021/22 Entry Revenue Recovery Price]]+EntryPrices[[#This Row],[2021/22 Entry Firm Price]]</f>
        <v>5.0030084861069817E-3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6.478230362728034E-3</v>
      </c>
      <c r="P11" s="9">
        <v>5.8304073264552302E-3</v>
      </c>
      <c r="Q11" s="9">
        <v>0</v>
      </c>
      <c r="R11" s="9">
        <f>EntryPrices[[#This Row],[2021/22 Entry Revenue Recovery Price]]+EntryPrices[[#This Row],[2021/22 Entry Firm Price]]</f>
        <v>6.478230362728034E-3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3.5142257556276528E-2</v>
      </c>
      <c r="P12" s="9">
        <v>3.1628031800648874E-2</v>
      </c>
      <c r="Q12" s="9">
        <v>4.8649492980272496E-16</v>
      </c>
      <c r="R12" s="9">
        <f>EntryPrices[[#This Row],[2021/22 Entry Revenue Recovery Price]]+EntryPrices[[#This Row],[2021/22 Entry Firm Price]]</f>
        <v>3.5142257556277014E-2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5.5105677350382491E-3</v>
      </c>
      <c r="P13" s="9">
        <v>4.9595109615344244E-3</v>
      </c>
      <c r="Q13" s="9">
        <v>0</v>
      </c>
      <c r="R13" s="9">
        <f>EntryPrices[[#This Row],[2021/22 Entry Revenue Recovery Price]]+EntryPrices[[#This Row],[2021/22 Entry Firm Price]]</f>
        <v>5.5105677350382491E-3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8.5231188455794169E-3</v>
      </c>
      <c r="P14" s="9">
        <v>7.6708069610214756E-3</v>
      </c>
      <c r="Q14" s="9">
        <v>0</v>
      </c>
      <c r="R14" s="9">
        <f>EntryPrices[[#This Row],[2021/22 Entry Revenue Recovery Price]]+EntryPrices[[#This Row],[2021/22 Entry Firm Price]]</f>
        <v>8.5231188455794169E-3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1.3493920014509243E-3</v>
      </c>
      <c r="H15" s="9">
        <v>1.2144528013058318E-3</v>
      </c>
      <c r="I15" s="9">
        <v>0</v>
      </c>
      <c r="J15" s="9">
        <f>EntryPrices[[#This Row],[2019/20 Entry Revenue Recovery Price]]+EntryPrices[[#This Row],[2019/20 Entry Firm Price]]</f>
        <v>1.3493920014509243E-3</v>
      </c>
      <c r="K15" s="9">
        <v>1.2820936503219194E-3</v>
      </c>
      <c r="L15" s="9">
        <v>1.1538842852897274E-3</v>
      </c>
      <c r="M15" s="9">
        <v>0</v>
      </c>
      <c r="N15" s="9">
        <f>EntryPrices[[#This Row],[2020/21 Entry Revenue Recovery Price]]+EntryPrices[[#This Row],[2020/21 Entry Firm Price]]</f>
        <v>1.2820936503219194E-3</v>
      </c>
      <c r="O15" s="9">
        <v>4.7476759355095516E-3</v>
      </c>
      <c r="P15" s="9">
        <v>4.2729083419585966E-3</v>
      </c>
      <c r="Q15" s="9">
        <v>0</v>
      </c>
      <c r="R15" s="9">
        <f>EntryPrices[[#This Row],[2021/22 Entry Revenue Recovery Price]]+EntryPrices[[#This Row],[2021/22 Entry Firm Price]]</f>
        <v>4.7476759355095516E-3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4.7956852889066452E-3</v>
      </c>
      <c r="P16" s="9">
        <v>4.3161167600159808E-3</v>
      </c>
      <c r="Q16" s="9">
        <v>0</v>
      </c>
      <c r="R16" s="9">
        <f>EntryPrices[[#This Row],[2021/22 Entry Revenue Recovery Price]]+EntryPrices[[#This Row],[2021/22 Entry Firm Price]]</f>
        <v>4.7956852889066452E-3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3.2035338355879787E-2</v>
      </c>
      <c r="P17" s="9">
        <v>2.8831804520291812E-2</v>
      </c>
      <c r="Q17" s="9">
        <v>4.8649492980272496E-16</v>
      </c>
      <c r="R17" s="9">
        <f>EntryPrices[[#This Row],[2021/22 Entry Revenue Recovery Price]]+EntryPrices[[#This Row],[2021/22 Entry Firm Price]]</f>
        <v>3.2035338355880273E-2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4.8985017468098132E-3</v>
      </c>
      <c r="P18" s="9">
        <v>4.4086515721288317E-3</v>
      </c>
      <c r="Q18" s="9">
        <v>0</v>
      </c>
      <c r="R18" s="9">
        <f>EntryPrices[[#This Row],[2021/22 Entry Revenue Recovery Price]]+EntryPrices[[#This Row],[2021/22 Entry Firm Price]]</f>
        <v>4.8985017468098132E-3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4.4849473698231708E-3</v>
      </c>
      <c r="P19" s="9">
        <v>4.0364526328408538E-3</v>
      </c>
      <c r="Q19" s="9">
        <v>0</v>
      </c>
      <c r="R19" s="9">
        <f>EntryPrices[[#This Row],[2021/22 Entry Revenue Recovery Price]]+EntryPrices[[#This Row],[2021/22 Entry Firm Price]]</f>
        <v>4.4849473698231708E-3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4.0936223246479421E-2</v>
      </c>
      <c r="P20" s="9">
        <v>3.6842600921831475E-2</v>
      </c>
      <c r="Q20" s="9">
        <v>4.8649492980272496E-16</v>
      </c>
      <c r="R20" s="9">
        <f>EntryPrices[[#This Row],[2021/22 Entry Revenue Recovery Price]]+EntryPrices[[#This Row],[2021/22 Entry Firm Price]]</f>
        <v>4.0936223246479907E-2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6.3096273980663198E-2</v>
      </c>
      <c r="P21" s="9">
        <v>5.6786646582596884E-2</v>
      </c>
      <c r="Q21" s="9">
        <v>4.8649492980272496E-16</v>
      </c>
      <c r="R21" s="9">
        <f>EntryPrices[[#This Row],[2021/22 Entry Revenue Recovery Price]]+EntryPrices[[#This Row],[2021/22 Entry Firm Price]]</f>
        <v>6.3096273980663684E-2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5.0262458493834962E-3</v>
      </c>
      <c r="P22" s="9">
        <v>4.5236212644451466E-3</v>
      </c>
      <c r="Q22" s="9">
        <v>0</v>
      </c>
      <c r="R22" s="9">
        <f>EntryPrices[[#This Row],[2021/22 Entry Revenue Recovery Price]]+EntryPrices[[#This Row],[2021/22 Entry Firm Price]]</f>
        <v>5.0262458493834962E-3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5.0585026487276863E-2</v>
      </c>
      <c r="P23" s="9">
        <v>4.5526523838549181E-2</v>
      </c>
      <c r="Q23" s="9">
        <v>3.9801000386896824E-16</v>
      </c>
      <c r="R23" s="9">
        <f>EntryPrices[[#This Row],[2021/22 Entry Revenue Recovery Price]]+EntryPrices[[#This Row],[2021/22 Entry Firm Price]]</f>
        <v>5.0585026487277258E-2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8.4348824367638339E-2</v>
      </c>
      <c r="P24" s="9">
        <v>7.5913941930874501E-2</v>
      </c>
      <c r="Q24" s="9">
        <v>4.8649492980272496E-16</v>
      </c>
      <c r="R24" s="9">
        <f>EntryPrices[[#This Row],[2021/22 Entry Revenue Recovery Price]]+EntryPrices[[#This Row],[2021/22 Entry Firm Price]]</f>
        <v>8.4348824367638825E-2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4.2664650365474913E-2</v>
      </c>
      <c r="P25" s="9">
        <v>3.8398185328927421E-2</v>
      </c>
      <c r="Q25" s="9">
        <v>4.8649492980272496E-16</v>
      </c>
      <c r="R25" s="9">
        <f>EntryPrices[[#This Row],[2021/22 Entry Revenue Recovery Price]]+EntryPrices[[#This Row],[2021/22 Entry Firm Price]]</f>
        <v>4.2664650365475398E-2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3.3260944519071155E-2</v>
      </c>
      <c r="P26" s="9">
        <v>2.9934850067164041E-2</v>
      </c>
      <c r="Q26" s="9">
        <v>4.8649492980272496E-16</v>
      </c>
      <c r="R26" s="9">
        <f>EntryPrices[[#This Row],[2021/22 Entry Revenue Recovery Price]]+EntryPrices[[#This Row],[2021/22 Entry Firm Price]]</f>
        <v>3.326094451907164E-2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4.5423748297569032E-2</v>
      </c>
      <c r="P27" s="9">
        <v>4.0881373467812135E-2</v>
      </c>
      <c r="Q27" s="9">
        <v>4.8649492980272496E-16</v>
      </c>
      <c r="R27" s="9">
        <f>EntryPrices[[#This Row],[2021/22 Entry Revenue Recovery Price]]+EntryPrices[[#This Row],[2021/22 Entry Firm Price]]</f>
        <v>4.5423748297569518E-2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0.57089771513271725</v>
      </c>
    </row>
    <row r="3" spans="1:4" x14ac:dyDescent="0.25">
      <c r="A3" s="3" t="s">
        <v>48</v>
      </c>
      <c r="B3" s="14">
        <v>1.369003573110434E-2</v>
      </c>
      <c r="C3" s="14">
        <v>1.3690035731104614E-2</v>
      </c>
      <c r="D3" s="14">
        <v>0.15216876175147254</v>
      </c>
    </row>
    <row r="4" spans="1:4" x14ac:dyDescent="0.25">
      <c r="A4" s="3" t="s">
        <v>366</v>
      </c>
      <c r="B4" s="14">
        <v>7.4091023920435609E-2</v>
      </c>
      <c r="C4" s="14">
        <v>8.2459000870251417E-2</v>
      </c>
      <c r="D4" s="14">
        <v>0.3615332384420949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6.064940822237296E-3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6.064940822237296E-3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3.4920919864475056E-2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3.4920919864475451E-2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3.4920919864475056E-2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3.4920919864475541E-2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4.5488503193392059E-2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4.5488503193392545E-2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5.8379946010236293E-3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5.8379946010236293E-3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3.9686510316392205E-2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3.9686510316392691E-2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4.6324919016432944E-2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4.632491901643343E-2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5.0030084861069817E-3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5.0030084861069817E-3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4.8636221943246828E-3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4.8636221943246828E-3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6.478230362728034E-3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6.478230362728034E-3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3.5142257556276528E-2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3.5142257556277014E-2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5.5105677350382491E-3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5.5105677350382491E-3</v>
      </c>
    </row>
    <row r="14" spans="1:12" x14ac:dyDescent="0.25">
      <c r="A14" s="6" t="s">
        <v>66</v>
      </c>
      <c r="B14" s="7">
        <v>1.5900000000000001E-2</v>
      </c>
      <c r="C14" s="7">
        <v>1.3493920014509243E-3</v>
      </c>
      <c r="D14" s="7">
        <v>1.2820936503219194E-3</v>
      </c>
      <c r="E14" s="7">
        <v>4.7476759355095516E-3</v>
      </c>
      <c r="H14" s="6" t="s">
        <v>66</v>
      </c>
      <c r="I14" s="7">
        <v>1.5900000000000001E-2</v>
      </c>
      <c r="J14" s="7">
        <v>1.3493920014509243E-3</v>
      </c>
      <c r="K14" s="7">
        <v>1.2820936503219194E-3</v>
      </c>
      <c r="L14" s="7">
        <v>4.7476759355095516E-3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8.5231188455794169E-3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8.5231188455794169E-3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3.2035338355879787E-2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3.2035338355880273E-2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4.4849473698231708E-3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4.4849473698231708E-3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4.7956852889066452E-3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4.7956852889066452E-3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4.8985017468098132E-3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4.8985017468098132E-3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4.0936223246479421E-2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4.0936223246479907E-2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6.3096273980663198E-2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6.3096273980663684E-2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5.0585026487276863E-2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5.0585026487277258E-2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5.0262458493834962E-3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5.0262458493834962E-3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8.4348824367638339E-2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8.4348824367638825E-2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4.2664650365474913E-2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4.2664650365475398E-2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3.3260944519071155E-2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3.326094451907164E-2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4.5423748297569032E-2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4.5423748297569518E-2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zoomScale="85" zoomScaleNormal="85" workbookViewId="0">
      <selection activeCell="G3" sqref="G3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2.1533750722409914E-2</v>
      </c>
      <c r="G4" s="6" t="s">
        <v>79</v>
      </c>
      <c r="H4" s="7">
        <v>2.0299999999999999E-2</v>
      </c>
      <c r="I4" s="7">
        <v>3.8115448194495014E-2</v>
      </c>
      <c r="J4" s="7">
        <v>3.9833991551896708E-2</v>
      </c>
      <c r="K4" s="7">
        <v>2.1533750722398423E-2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2.6133048571918099E-2</v>
      </c>
      <c r="G5" s="6" t="s">
        <v>80</v>
      </c>
      <c r="H5" s="7">
        <v>4.5600000000000002E-2</v>
      </c>
      <c r="I5" s="7">
        <v>3.4257480088793341E-2</v>
      </c>
      <c r="J5" s="7">
        <v>3.5825147639956624E-2</v>
      </c>
      <c r="K5" s="7">
        <v>2.6133048571906608E-2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2.0207033153292114E-2</v>
      </c>
      <c r="G6" s="6" t="s">
        <v>81</v>
      </c>
      <c r="H6" s="7">
        <v>3.7499999999999999E-2</v>
      </c>
      <c r="I6" s="7">
        <v>3.102191789793738E-2</v>
      </c>
      <c r="J6" s="7">
        <v>3.2463050433567883E-2</v>
      </c>
      <c r="K6" s="7">
        <v>2.0207033153280624E-2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2.0207033153292114E-2</v>
      </c>
      <c r="G7" s="6" t="s">
        <v>82</v>
      </c>
      <c r="H7" s="7">
        <v>3.7499999999999999E-2</v>
      </c>
      <c r="I7" s="7">
        <v>3.1021917897937377E-2</v>
      </c>
      <c r="J7" s="7">
        <v>3.2463050433567883E-2</v>
      </c>
      <c r="K7" s="7">
        <v>2.0207033153280624E-2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2.2548788670403053E-2</v>
      </c>
      <c r="G8" s="6" t="s">
        <v>83</v>
      </c>
      <c r="H8" s="7">
        <v>2.0299999999999999E-2</v>
      </c>
      <c r="I8" s="7">
        <v>3.9397736274367157E-2</v>
      </c>
      <c r="J8" s="7">
        <v>4.1166426818728404E-2</v>
      </c>
      <c r="K8" s="7">
        <v>2.2548788670391562E-2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2.0453729057471278E-2</v>
      </c>
      <c r="G9" s="6" t="s">
        <v>84</v>
      </c>
      <c r="H9" s="7">
        <v>2.0299999999999999E-2</v>
      </c>
      <c r="I9" s="7">
        <v>3.5258746143509795E-2</v>
      </c>
      <c r="J9" s="7">
        <v>3.6865570789580429E-2</v>
      </c>
      <c r="K9" s="7">
        <v>2.0453729057459787E-2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2.0553536092937429E-2</v>
      </c>
      <c r="G10" s="6" t="s">
        <v>85</v>
      </c>
      <c r="H10" s="7">
        <v>4.0999999999999995E-2</v>
      </c>
      <c r="I10" s="7">
        <v>3.1314506047338639E-2</v>
      </c>
      <c r="J10" s="7">
        <v>3.2767080998180272E-2</v>
      </c>
      <c r="K10" s="7">
        <v>2.0553536092925938E-2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1.5116217802313623E-2</v>
      </c>
      <c r="G11" s="6" t="s">
        <v>86</v>
      </c>
      <c r="H11" s="7">
        <v>2.1599999999999998E-2</v>
      </c>
      <c r="I11" s="7">
        <v>2.9963744403270196E-2</v>
      </c>
      <c r="J11" s="7">
        <v>3.1363494331586743E-2</v>
      </c>
      <c r="K11" s="7">
        <v>1.5116217802302134E-2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2.0700778046864304E-2</v>
      </c>
      <c r="G12" s="6" t="s">
        <v>87</v>
      </c>
      <c r="H12" s="7">
        <v>4.2999999999999997E-2</v>
      </c>
      <c r="I12" s="7">
        <v>3.1458072810093343E-2</v>
      </c>
      <c r="J12" s="7">
        <v>3.2916262309963418E-2</v>
      </c>
      <c r="K12" s="7">
        <v>2.0700778046852813E-2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2.0700778046864311E-2</v>
      </c>
      <c r="G13" s="6" t="s">
        <v>88</v>
      </c>
      <c r="H13" s="7">
        <v>4.2999999999999997E-2</v>
      </c>
      <c r="I13" s="7">
        <v>3.1458072810093336E-2</v>
      </c>
      <c r="J13" s="7">
        <v>3.2916262309963418E-2</v>
      </c>
      <c r="K13" s="7">
        <v>2.070077804685282E-2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2.0212290267553456E-2</v>
      </c>
      <c r="G14" s="6" t="s">
        <v>89</v>
      </c>
      <c r="H14" s="7">
        <v>3.6699999999999997E-2</v>
      </c>
      <c r="I14" s="7">
        <v>3.1001627864603441E-2</v>
      </c>
      <c r="J14" s="7">
        <v>3.244196690608004E-2</v>
      </c>
      <c r="K14" s="7">
        <v>2.0212290267541965E-2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3.8258583750195719E-3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3.8258583750195719E-3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3.1859038169463456E-2</v>
      </c>
      <c r="G16" s="6" t="s">
        <v>91</v>
      </c>
      <c r="H16" s="7">
        <v>5.57E-2</v>
      </c>
      <c r="I16" s="7">
        <v>3.7647314140002233E-2</v>
      </c>
      <c r="J16" s="7">
        <v>3.9347549906214974E-2</v>
      </c>
      <c r="K16" s="7">
        <v>3.1859038169451966E-2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1.9654835686248533E-2</v>
      </c>
      <c r="G17" s="6" t="s">
        <v>92</v>
      </c>
      <c r="H17" s="7">
        <v>2.0299999999999999E-2</v>
      </c>
      <c r="I17" s="7">
        <v>3.1657749093179047E-2</v>
      </c>
      <c r="J17" s="7">
        <v>3.3123747449776773E-2</v>
      </c>
      <c r="K17" s="7">
        <v>1.9654835686237042E-2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2.7516769960747945E-3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2.7516769960747945E-3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1.9654835686248533E-2</v>
      </c>
      <c r="G19" s="6" t="s">
        <v>94</v>
      </c>
      <c r="H19" s="7">
        <v>2.0299999999999999E-2</v>
      </c>
      <c r="I19" s="7">
        <v>3.7106902902198285E-2</v>
      </c>
      <c r="J19" s="7">
        <v>4.1523454621063813E-2</v>
      </c>
      <c r="K19" s="7">
        <v>1.9654835686237524E-2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1.9654835686248536E-2</v>
      </c>
      <c r="G20" s="6" t="s">
        <v>95</v>
      </c>
      <c r="H20" s="7">
        <v>2.0299999999999999E-2</v>
      </c>
      <c r="I20" s="7">
        <v>3.1657749093179047E-2</v>
      </c>
      <c r="J20" s="7">
        <v>3.3123747449776773E-2</v>
      </c>
      <c r="K20" s="7">
        <v>1.9654835686237045E-2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1.9654835686248536E-2</v>
      </c>
      <c r="G21" s="6" t="s">
        <v>96</v>
      </c>
      <c r="H21" s="7">
        <v>2.0299999999999999E-2</v>
      </c>
      <c r="I21" s="7">
        <v>3.7106902902198292E-2</v>
      </c>
      <c r="J21" s="7">
        <v>4.1523454621063813E-2</v>
      </c>
      <c r="K21" s="7">
        <v>1.9654835686237528E-2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1.5729881958790118E-2</v>
      </c>
      <c r="G22" s="6" t="s">
        <v>97</v>
      </c>
      <c r="H22" s="7">
        <v>2.3299999999999998E-2</v>
      </c>
      <c r="I22" s="7">
        <v>3.0887725105317274E-2</v>
      </c>
      <c r="J22" s="7">
        <v>3.2323609685230362E-2</v>
      </c>
      <c r="K22" s="7">
        <v>1.5729881958778627E-2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2.1988580433107974E-2</v>
      </c>
      <c r="G23" s="6" t="s">
        <v>98</v>
      </c>
      <c r="H23" s="7">
        <v>2.0299999999999999E-2</v>
      </c>
      <c r="I23" s="7">
        <v>3.7375459667909672E-2</v>
      </c>
      <c r="J23" s="7">
        <v>3.9065063862908575E-2</v>
      </c>
      <c r="K23" s="7">
        <v>2.1988580433096483E-2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2.4591010784288173E-2</v>
      </c>
      <c r="G24" s="6" t="s">
        <v>99</v>
      </c>
      <c r="H24" s="7">
        <v>3.27E-2</v>
      </c>
      <c r="I24" s="7">
        <v>3.3845135797214126E-2</v>
      </c>
      <c r="J24" s="7">
        <v>3.5396677559948041E-2</v>
      </c>
      <c r="K24" s="7">
        <v>2.4591010784276682E-2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2.8703874821796459E-3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2.8703874821796459E-3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2.0502767729854612E-2</v>
      </c>
      <c r="G26" s="6" t="s">
        <v>101</v>
      </c>
      <c r="H26" s="7">
        <v>2.8499999999999998E-2</v>
      </c>
      <c r="I26" s="7">
        <v>3.2719839574440385E-2</v>
      </c>
      <c r="J26" s="7">
        <v>3.4227373722228727E-2</v>
      </c>
      <c r="K26" s="7">
        <v>2.0502767729843122E-2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2.8703874821796459E-3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2.8703874821796459E-3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3.7998635908054277E-3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3.7998635908054277E-3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2.017977963282663E-2</v>
      </c>
      <c r="G29" s="6" t="s">
        <v>104</v>
      </c>
      <c r="H29" s="7">
        <v>2.0299999999999999E-2</v>
      </c>
      <c r="I29" s="7">
        <v>3.5090418296156306E-2</v>
      </c>
      <c r="J29" s="7">
        <v>3.6690660047038075E-2</v>
      </c>
      <c r="K29" s="7">
        <v>2.0179779632815139E-2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1.6256824608731686E-2</v>
      </c>
      <c r="G30" s="6" t="s">
        <v>105</v>
      </c>
      <c r="H30" s="7">
        <v>2.0299999999999999E-2</v>
      </c>
      <c r="I30" s="7">
        <v>3.1647827720678381E-2</v>
      </c>
      <c r="J30" s="7">
        <v>3.3113438076381854E-2</v>
      </c>
      <c r="K30" s="7">
        <v>1.6256824608720195E-2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1.5896028429697995E-2</v>
      </c>
      <c r="G31" s="6" t="s">
        <v>106</v>
      </c>
      <c r="H31" s="7">
        <v>2.0999999999999998E-2</v>
      </c>
      <c r="I31" s="7">
        <v>3.153000759742295E-2</v>
      </c>
      <c r="J31" s="7">
        <v>3.299101029292803E-2</v>
      </c>
      <c r="K31" s="7">
        <v>1.5896028429686505E-2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1.5896028429697995E-2</v>
      </c>
      <c r="G32" s="6" t="s">
        <v>107</v>
      </c>
      <c r="H32" s="7">
        <v>2.0999999999999998E-2</v>
      </c>
      <c r="I32" s="7">
        <v>3.153000759742295E-2</v>
      </c>
      <c r="J32" s="7">
        <v>3.299101029292803E-2</v>
      </c>
      <c r="K32" s="7">
        <v>1.5896028429686505E-2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1.9850719557294515E-2</v>
      </c>
      <c r="G33" s="6" t="s">
        <v>108</v>
      </c>
      <c r="H33" s="7">
        <v>3.3299999999999996E-2</v>
      </c>
      <c r="I33" s="7">
        <v>3.0912206047925456E-2</v>
      </c>
      <c r="J33" s="7">
        <v>3.2349048018322932E-2</v>
      </c>
      <c r="K33" s="7">
        <v>1.9850719557283025E-2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2.0490644932391975E-2</v>
      </c>
      <c r="G34" s="6" t="s">
        <v>109</v>
      </c>
      <c r="H34" s="7">
        <v>2.0299999999999999E-2</v>
      </c>
      <c r="I34" s="7">
        <v>3.5483131562558459E-2</v>
      </c>
      <c r="J34" s="7">
        <v>3.7098731379931596E-2</v>
      </c>
      <c r="K34" s="7">
        <v>2.0490644932380484E-2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2.1186634528065882E-2</v>
      </c>
      <c r="G35" s="6" t="s">
        <v>110</v>
      </c>
      <c r="H35" s="7">
        <v>3.9599999999999996E-2</v>
      </c>
      <c r="I35" s="7">
        <v>3.3254738683174037E-2</v>
      </c>
      <c r="J35" s="7">
        <v>3.4783191442022715E-2</v>
      </c>
      <c r="K35" s="7">
        <v>2.1186634528054391E-2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1.5715464029311312E-2</v>
      </c>
      <c r="G36" s="6" t="s">
        <v>111</v>
      </c>
      <c r="H36" s="7">
        <v>2.3699999999999999E-2</v>
      </c>
      <c r="I36" s="7">
        <v>3.0022524097871733E-2</v>
      </c>
      <c r="J36" s="7">
        <v>3.142457275794823E-2</v>
      </c>
      <c r="K36" s="7">
        <v>1.5715464029299821E-2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1.5715464029311312E-2</v>
      </c>
      <c r="G37" s="6" t="s">
        <v>112</v>
      </c>
      <c r="H37" s="7">
        <v>2.4899999999999999E-2</v>
      </c>
      <c r="I37" s="7">
        <v>3.0022524097871733E-2</v>
      </c>
      <c r="J37" s="7">
        <v>3.142457275794823E-2</v>
      </c>
      <c r="K37" s="7">
        <v>1.5715464029299821E-2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1.5715464029311312E-2</v>
      </c>
      <c r="G38" s="6" t="s">
        <v>113</v>
      </c>
      <c r="H38" s="7">
        <v>2.3699999999999999E-2</v>
      </c>
      <c r="I38" s="7">
        <v>3.0022524097871733E-2</v>
      </c>
      <c r="J38" s="7">
        <v>3.142457275794823E-2</v>
      </c>
      <c r="K38" s="7">
        <v>1.5715464029299821E-2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2.8080103700607865E-2</v>
      </c>
      <c r="G39" s="6" t="s">
        <v>114</v>
      </c>
      <c r="H39" s="7">
        <v>4.6799999999999994E-2</v>
      </c>
      <c r="I39" s="7">
        <v>3.5924766140554676E-2</v>
      </c>
      <c r="J39" s="7">
        <v>3.7557637218651685E-2</v>
      </c>
      <c r="K39" s="7">
        <v>2.8080103700596375E-2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2.8080103700607859E-2</v>
      </c>
      <c r="G40" s="6" t="s">
        <v>115</v>
      </c>
      <c r="H40" s="7">
        <v>4.6799999999999994E-2</v>
      </c>
      <c r="I40" s="7">
        <v>3.5924766140554676E-2</v>
      </c>
      <c r="J40" s="7">
        <v>3.7557637218651685E-2</v>
      </c>
      <c r="K40" s="7">
        <v>2.8080103700596368E-2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1.6346118062754815E-2</v>
      </c>
      <c r="G41" s="6" t="s">
        <v>116</v>
      </c>
      <c r="H41" s="7">
        <v>2.0299999999999999E-2</v>
      </c>
      <c r="I41" s="7">
        <v>3.1710750442187879E-2</v>
      </c>
      <c r="J41" s="7">
        <v>3.3178821553418184E-2</v>
      </c>
      <c r="K41" s="7">
        <v>1.6346118062743324E-2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1.8525533489168345E-2</v>
      </c>
      <c r="G42" s="6" t="s">
        <v>117</v>
      </c>
      <c r="H42" s="7">
        <v>2.0999999999999998E-2</v>
      </c>
      <c r="I42" s="7">
        <v>3.1015160624699334E-2</v>
      </c>
      <c r="J42" s="7">
        <v>3.245602889970875E-2</v>
      </c>
      <c r="K42" s="7">
        <v>1.8525533489156854E-2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2.0987222788367003E-2</v>
      </c>
      <c r="G43" s="6" t="s">
        <v>118</v>
      </c>
      <c r="H43" s="7">
        <v>2.0299999999999999E-2</v>
      </c>
      <c r="I43" s="7">
        <v>3.5596367967258957E-2</v>
      </c>
      <c r="J43" s="7">
        <v>3.7216396186678623E-2</v>
      </c>
      <c r="K43" s="7">
        <v>2.0987222788355513E-2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1.5709439578112768E-2</v>
      </c>
      <c r="G44" s="6" t="s">
        <v>119</v>
      </c>
      <c r="H44" s="7">
        <v>2.5700000000000001E-2</v>
      </c>
      <c r="I44" s="7">
        <v>3.0474081155985655E-2</v>
      </c>
      <c r="J44" s="7">
        <v>3.1893789120996503E-2</v>
      </c>
      <c r="K44" s="7">
        <v>1.5709439578101277E-2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2.2083479173169645E-2</v>
      </c>
      <c r="G45" s="6" t="s">
        <v>120</v>
      </c>
      <c r="H45" s="7">
        <v>2.0299999999999999E-2</v>
      </c>
      <c r="I45" s="7">
        <v>3.858932832294714E-2</v>
      </c>
      <c r="J45" s="7">
        <v>4.0326403986599604E-2</v>
      </c>
      <c r="K45" s="7">
        <v>2.2083479173158154E-2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2.3141961737721192E-2</v>
      </c>
      <c r="G46" s="6" t="s">
        <v>121</v>
      </c>
      <c r="H46" s="7">
        <v>4.8100000000000004E-2</v>
      </c>
      <c r="I46" s="7">
        <v>3.2981531571655225E-2</v>
      </c>
      <c r="J46" s="7">
        <v>3.4499299860832021E-2</v>
      </c>
      <c r="K46" s="7">
        <v>2.3141961737709701E-2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1.8531196916606284E-2</v>
      </c>
      <c r="G47" s="6" t="s">
        <v>122</v>
      </c>
      <c r="H47" s="7">
        <v>3.0499999999999999E-2</v>
      </c>
      <c r="I47" s="7">
        <v>3.0348412978337704E-2</v>
      </c>
      <c r="J47" s="7">
        <v>3.1763206364715017E-2</v>
      </c>
      <c r="K47" s="7">
        <v>1.8531196916594793E-2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1.853119691660628E-2</v>
      </c>
      <c r="G48" s="6" t="s">
        <v>123</v>
      </c>
      <c r="H48" s="7">
        <v>3.0899999999999997E-2</v>
      </c>
      <c r="I48" s="7">
        <v>3.0348412978337704E-2</v>
      </c>
      <c r="J48" s="7">
        <v>3.1763206364715017E-2</v>
      </c>
      <c r="K48" s="7">
        <v>1.8531196916594789E-2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2.0911786399447945E-2</v>
      </c>
      <c r="G49" s="6" t="s">
        <v>124</v>
      </c>
      <c r="H49" s="7">
        <v>2.8499999999999998E-2</v>
      </c>
      <c r="I49" s="7">
        <v>3.1856898025904509E-2</v>
      </c>
      <c r="J49" s="7">
        <v>3.3330684615832128E-2</v>
      </c>
      <c r="K49" s="7">
        <v>2.0911786399436454E-2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2.2503268748788385E-2</v>
      </c>
      <c r="G50" s="6" t="s">
        <v>125</v>
      </c>
      <c r="H50" s="7">
        <v>2.0299999999999999E-2</v>
      </c>
      <c r="I50" s="7">
        <v>3.8004775815982737E-2</v>
      </c>
      <c r="J50" s="7">
        <v>3.9718991044203775E-2</v>
      </c>
      <c r="K50" s="7">
        <v>2.2503268748776895E-2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2.1005500978851267E-2</v>
      </c>
      <c r="G51" s="6" t="s">
        <v>126</v>
      </c>
      <c r="H51" s="7">
        <v>4.2999999999999997E-2</v>
      </c>
      <c r="I51" s="7">
        <v>3.1807489049739582E-2</v>
      </c>
      <c r="J51" s="7">
        <v>3.327934337405223E-2</v>
      </c>
      <c r="K51" s="7">
        <v>2.1005500978839776E-2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2.0998725482796188E-3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2.0998725482796188E-3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3.3537037132424133E-2</v>
      </c>
      <c r="G53" s="6" t="s">
        <v>127</v>
      </c>
      <c r="H53" s="7">
        <v>5.8599999999999999E-2</v>
      </c>
      <c r="I53" s="7">
        <v>3.867835829591873E-2</v>
      </c>
      <c r="J53" s="7">
        <v>4.0418915706590217E-2</v>
      </c>
      <c r="K53" s="7">
        <v>3.3537037132412642E-2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2.4672761924058685E-2</v>
      </c>
      <c r="G54" s="6" t="s">
        <v>128</v>
      </c>
      <c r="H54" s="7">
        <v>4.2999999999999997E-2</v>
      </c>
      <c r="I54" s="7">
        <v>3.3426769134852749E-2</v>
      </c>
      <c r="J54" s="7">
        <v>3.4961949588794665E-2</v>
      </c>
      <c r="K54" s="7">
        <v>2.4672761924047194E-2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1.9289019129092887E-2</v>
      </c>
      <c r="G55" s="6" t="s">
        <v>129</v>
      </c>
      <c r="H55" s="7">
        <v>2.0299999999999999E-2</v>
      </c>
      <c r="I55" s="7">
        <v>3.5750431605886264E-2</v>
      </c>
      <c r="J55" s="7">
        <v>3.7376484881774273E-2</v>
      </c>
      <c r="K55" s="7">
        <v>1.9289019129081396E-2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3.367283710450357E-2</v>
      </c>
      <c r="G56" s="6" t="s">
        <v>130</v>
      </c>
      <c r="H56" s="7">
        <v>5.8800000000000005E-2</v>
      </c>
      <c r="I56" s="7">
        <v>3.8761800402068232E-2</v>
      </c>
      <c r="J56" s="7">
        <v>4.0505621031795599E-2</v>
      </c>
      <c r="K56" s="7">
        <v>3.3672837104492079E-2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1.8724081265825733E-2</v>
      </c>
      <c r="G57" s="6" t="s">
        <v>131</v>
      </c>
      <c r="H57" s="7">
        <v>2.0299999999999999E-2</v>
      </c>
      <c r="I57" s="7">
        <v>3.4677651171838395E-2</v>
      </c>
      <c r="J57" s="7">
        <v>3.6261750598324538E-2</v>
      </c>
      <c r="K57" s="7">
        <v>1.8724081265814242E-2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1.6935370103206462E-2</v>
      </c>
      <c r="G58" s="6" t="s">
        <v>132</v>
      </c>
      <c r="H58" s="7">
        <v>2.1700000000000001E-2</v>
      </c>
      <c r="I58" s="7">
        <v>3.2818179426761081E-2</v>
      </c>
      <c r="J58" s="7">
        <v>3.4329559408443767E-2</v>
      </c>
      <c r="K58" s="7">
        <v>1.6935370103194972E-2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2.4781714320521446E-2</v>
      </c>
      <c r="G59" s="6" t="s">
        <v>133</v>
      </c>
      <c r="H59" s="7">
        <v>3.3099999999999997E-2</v>
      </c>
      <c r="I59" s="7">
        <v>3.3947386759934653E-2</v>
      </c>
      <c r="J59" s="7">
        <v>3.5502927310635812E-2</v>
      </c>
      <c r="K59" s="7">
        <v>2.4781714320509955E-2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1.6114446091292013E-2</v>
      </c>
      <c r="G60" s="6" t="s">
        <v>134</v>
      </c>
      <c r="H60" s="7">
        <v>2.0299999999999999E-2</v>
      </c>
      <c r="I60" s="7">
        <v>3.1560343436376315E-2</v>
      </c>
      <c r="J60" s="7">
        <v>3.3022532493208037E-2</v>
      </c>
      <c r="K60" s="7">
        <v>1.6114446091280522E-2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2.746730391011486E-2</v>
      </c>
      <c r="G61" s="6" t="s">
        <v>135</v>
      </c>
      <c r="H61" s="7">
        <v>4.53E-2</v>
      </c>
      <c r="I61" s="7">
        <v>3.5590246165776898E-2</v>
      </c>
      <c r="J61" s="7">
        <v>3.7210034976339637E-2</v>
      </c>
      <c r="K61" s="7">
        <v>2.746730391010337E-2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2.7516769960747945E-3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2.7516769960747945E-3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2.3143553274698758E-2</v>
      </c>
      <c r="G63" s="6" t="s">
        <v>137</v>
      </c>
      <c r="H63" s="7">
        <v>4.82E-2</v>
      </c>
      <c r="I63" s="7">
        <v>3.2982502347787303E-2</v>
      </c>
      <c r="J63" s="7">
        <v>3.4500308601671845E-2</v>
      </c>
      <c r="K63" s="7">
        <v>2.3143553274687267E-2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2.4862328618792319E-2</v>
      </c>
      <c r="G64" s="6" t="s">
        <v>138</v>
      </c>
      <c r="H64" s="7">
        <v>4.0599999999999997E-2</v>
      </c>
      <c r="I64" s="7">
        <v>3.4217803315312503E-2</v>
      </c>
      <c r="J64" s="7">
        <v>3.5783919203780858E-2</v>
      </c>
      <c r="K64" s="7">
        <v>2.4862328618780828E-2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2.7259307122179152E-2</v>
      </c>
      <c r="G65" s="6" t="s">
        <v>139</v>
      </c>
      <c r="H65" s="7">
        <v>2.9699999999999997E-2</v>
      </c>
      <c r="I65" s="7">
        <v>3.484991938117004E-2</v>
      </c>
      <c r="J65" s="7">
        <v>3.6440755800876475E-2</v>
      </c>
      <c r="K65" s="7">
        <v>2.7259307122167661E-2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2.015803128350856E-2</v>
      </c>
      <c r="G66" s="6" t="s">
        <v>140</v>
      </c>
      <c r="H66" s="7">
        <v>3.6900000000000002E-2</v>
      </c>
      <c r="I66" s="7">
        <v>3.1006829824261867E-2</v>
      </c>
      <c r="J66" s="7">
        <v>3.2447372301805319E-2</v>
      </c>
      <c r="K66" s="7">
        <v>2.0158031283497069E-2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2.0383817760004898E-2</v>
      </c>
      <c r="G67" s="6" t="s">
        <v>141</v>
      </c>
      <c r="H67" s="7">
        <v>3.8800000000000001E-2</v>
      </c>
      <c r="I67" s="7">
        <v>3.1149023920883367E-2</v>
      </c>
      <c r="J67" s="7">
        <v>3.2595127265801126E-2</v>
      </c>
      <c r="K67" s="7">
        <v>2.0383817759993407E-2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2.0818189259271761E-2</v>
      </c>
      <c r="G68" s="6" t="s">
        <v>142</v>
      </c>
      <c r="H68" s="7">
        <v>2.0299999999999999E-2</v>
      </c>
      <c r="I68" s="7">
        <v>3.5896915290366968E-2</v>
      </c>
      <c r="J68" s="7">
        <v>3.7528697189040672E-2</v>
      </c>
      <c r="K68" s="7">
        <v>2.081818925926027E-2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2.903981210760526E-2</v>
      </c>
      <c r="G69" s="6" t="s">
        <v>143</v>
      </c>
      <c r="H69" s="7">
        <v>2.69E-2</v>
      </c>
      <c r="I69" s="7">
        <v>3.5875584795371278E-2</v>
      </c>
      <c r="J69" s="7">
        <v>3.7506532509950716E-2</v>
      </c>
      <c r="K69" s="7">
        <v>2.9039812107593769E-2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3.8633223444529607E-3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3.8633223444529607E-3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1.5521137896521792E-2</v>
      </c>
      <c r="G71" s="6" t="s">
        <v>145</v>
      </c>
      <c r="H71" s="7">
        <v>2.3599999999999999E-2</v>
      </c>
      <c r="I71" s="7">
        <v>3.0070144973772507E-2</v>
      </c>
      <c r="J71" s="7">
        <v>3.1474055971185258E-2</v>
      </c>
      <c r="K71" s="7">
        <v>1.5521137896510303E-2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1.5521137896521792E-2</v>
      </c>
      <c r="G72" s="6" t="s">
        <v>146</v>
      </c>
      <c r="H72" s="7">
        <v>2.3599999999999999E-2</v>
      </c>
      <c r="I72" s="7">
        <v>3.0070144973772507E-2</v>
      </c>
      <c r="J72" s="7">
        <v>3.1474055971185258E-2</v>
      </c>
      <c r="K72" s="7">
        <v>1.5521137896510303E-2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2.5022647720605928E-2</v>
      </c>
      <c r="G73" s="6" t="s">
        <v>147</v>
      </c>
      <c r="H73" s="7">
        <v>4.3700000000000003E-2</v>
      </c>
      <c r="I73" s="7">
        <v>3.3614501700640551E-2</v>
      </c>
      <c r="J73" s="7">
        <v>3.5157023921399716E-2</v>
      </c>
      <c r="K73" s="7">
        <v>2.5022647720594437E-2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2.2576465512437506E-2</v>
      </c>
      <c r="G74" s="6" t="s">
        <v>148</v>
      </c>
      <c r="H74" s="7">
        <v>4.6899999999999997E-2</v>
      </c>
      <c r="I74" s="7">
        <v>3.2625232947852731E-2</v>
      </c>
      <c r="J74" s="7">
        <v>3.4129067259180315E-2</v>
      </c>
      <c r="K74" s="7">
        <v>2.2576465512426015E-2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1.5595929614410618E-2</v>
      </c>
      <c r="G75" s="6" t="s">
        <v>149</v>
      </c>
      <c r="H75" s="7">
        <v>2.0299999999999999E-2</v>
      </c>
      <c r="I75" s="7">
        <v>3.1169757360224391E-2</v>
      </c>
      <c r="J75" s="7">
        <v>3.2616671539833095E-2</v>
      </c>
      <c r="K75" s="7">
        <v>1.5595929614399128E-2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1.626246336189761E-2</v>
      </c>
      <c r="G76" s="6" t="s">
        <v>150</v>
      </c>
      <c r="H76" s="7">
        <v>2.0299999999999999E-2</v>
      </c>
      <c r="I76" s="7">
        <v>3.1651292444809159E-2</v>
      </c>
      <c r="J76" s="7">
        <v>3.3117038297497646E-2</v>
      </c>
      <c r="K76" s="7">
        <v>1.626246336188612E-2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2.3693677915551659E-2</v>
      </c>
      <c r="G77" s="6" t="s">
        <v>151</v>
      </c>
      <c r="H77" s="7">
        <v>3.3299999999999996E-2</v>
      </c>
      <c r="I77" s="7">
        <v>3.3398799936983498E-2</v>
      </c>
      <c r="J77" s="7">
        <v>3.4932886583210379E-2</v>
      </c>
      <c r="K77" s="7">
        <v>2.3693677915540168E-2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2.2297140999038983E-2</v>
      </c>
      <c r="G78" s="6" t="s">
        <v>152</v>
      </c>
      <c r="H78" s="7">
        <v>3.8800000000000001E-2</v>
      </c>
      <c r="I78" s="7">
        <v>3.2045485202962729E-2</v>
      </c>
      <c r="J78" s="7">
        <v>3.3526646981488412E-2</v>
      </c>
      <c r="K78" s="7">
        <v>2.2297140999027493E-2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2.5882048151252911E-2</v>
      </c>
      <c r="G79" s="6" t="s">
        <v>153</v>
      </c>
      <c r="H79" s="7">
        <v>3.3500000000000002E-2</v>
      </c>
      <c r="I79" s="7">
        <v>3.4590764578825609E-2</v>
      </c>
      <c r="J79" s="7">
        <v>3.6171466080701459E-2</v>
      </c>
      <c r="K79" s="7">
        <v>2.588204815124142E-2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2.5882048151252911E-2</v>
      </c>
      <c r="G80" s="6" t="s">
        <v>154</v>
      </c>
      <c r="H80" s="7">
        <v>3.3500000000000002E-2</v>
      </c>
      <c r="I80" s="7">
        <v>3.4590764578825609E-2</v>
      </c>
      <c r="J80" s="7">
        <v>3.6171466080701459E-2</v>
      </c>
      <c r="K80" s="7">
        <v>2.588204815124142E-2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2.024575920209085E-2</v>
      </c>
      <c r="G81" s="6" t="s">
        <v>155</v>
      </c>
      <c r="H81" s="7">
        <v>3.9800000000000002E-2</v>
      </c>
      <c r="I81" s="7">
        <v>3.1712597975342899E-2</v>
      </c>
      <c r="J81" s="7">
        <v>3.3180741339128614E-2</v>
      </c>
      <c r="K81" s="7">
        <v>2.0245759202079359E-2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2.306450254229871E-2</v>
      </c>
      <c r="G82" s="6" t="s">
        <v>156</v>
      </c>
      <c r="H82" s="7">
        <v>3.7999999999999999E-2</v>
      </c>
      <c r="I82" s="7">
        <v>3.2473735793622491E-2</v>
      </c>
      <c r="J82" s="7">
        <v>3.3971645417482196E-2</v>
      </c>
      <c r="K82" s="7">
        <v>2.3064502542287219E-2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1.4725054420905466E-2</v>
      </c>
      <c r="G83" s="6" t="s">
        <v>157</v>
      </c>
      <c r="H83" s="7">
        <v>2.0299999999999999E-2</v>
      </c>
      <c r="I83" s="7">
        <v>2.9939007378443093E-2</v>
      </c>
      <c r="J83" s="7">
        <v>3.1337789901518733E-2</v>
      </c>
      <c r="K83" s="7">
        <v>1.4725054420893977E-2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2.1127706162418262E-3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2.1127706162418262E-3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2.6560517282562039E-2</v>
      </c>
      <c r="G85" s="6" t="s">
        <v>159</v>
      </c>
      <c r="H85" s="7">
        <v>3.1099999999999999E-2</v>
      </c>
      <c r="I85" s="7">
        <v>3.4454023793716031E-2</v>
      </c>
      <c r="J85" s="7">
        <v>3.60293776940478E-2</v>
      </c>
      <c r="K85" s="7">
        <v>2.6560517282550548E-2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2.1040629282824935E-2</v>
      </c>
      <c r="G86" s="6" t="s">
        <v>65</v>
      </c>
      <c r="H86" s="7">
        <v>2.0299999999999999E-2</v>
      </c>
      <c r="I86" s="7">
        <v>3.5609806994439407E-2</v>
      </c>
      <c r="J86" s="7">
        <v>3.7230360781724162E-2</v>
      </c>
      <c r="K86" s="7">
        <v>2.1040629282813444E-2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2.9456880995954913E-3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2.9456880995954913E-3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1.5228230038466272E-2</v>
      </c>
      <c r="G88" s="6" t="s">
        <v>161</v>
      </c>
      <c r="H88" s="7">
        <v>2.2199999999999998E-2</v>
      </c>
      <c r="I88" s="7">
        <v>2.9993930588482983E-2</v>
      </c>
      <c r="J88" s="7">
        <v>3.1394861025530157E-2</v>
      </c>
      <c r="K88" s="7">
        <v>1.5228230038454783E-2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1.6453067047368406E-2</v>
      </c>
      <c r="G89" s="6" t="s">
        <v>162</v>
      </c>
      <c r="H89" s="7">
        <v>2.4999999999999998E-2</v>
      </c>
      <c r="I89" s="7">
        <v>3.0029167890829312E-2</v>
      </c>
      <c r="J89" s="7">
        <v>3.1431476373587466E-2</v>
      </c>
      <c r="K89" s="7">
        <v>1.6453067047356915E-2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2.0646587016969035E-2</v>
      </c>
      <c r="G90" s="6" t="s">
        <v>163</v>
      </c>
      <c r="H90" s="7">
        <v>2.0299999999999999E-2</v>
      </c>
      <c r="I90" s="7">
        <v>3.5677997541268103E-2</v>
      </c>
      <c r="J90" s="7">
        <v>3.7301218095993315E-2</v>
      </c>
      <c r="K90" s="7">
        <v>2.0646587016957544E-2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2.6120866492445209E-2</v>
      </c>
      <c r="G91" s="6" t="s">
        <v>164</v>
      </c>
      <c r="H91" s="7">
        <v>3.0699999999999998E-2</v>
      </c>
      <c r="I91" s="7">
        <v>3.4665410145935188E-2</v>
      </c>
      <c r="J91" s="7">
        <v>3.6249030855490118E-2</v>
      </c>
      <c r="K91" s="7">
        <v>2.6120866492433718E-2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2.1293699793231681E-2</v>
      </c>
      <c r="G92" s="6" t="s">
        <v>165</v>
      </c>
      <c r="H92" s="7">
        <v>2.7299999999999998E-2</v>
      </c>
      <c r="I92" s="7">
        <v>3.2125432202331911E-2</v>
      </c>
      <c r="J92" s="7">
        <v>3.3609720514736485E-2</v>
      </c>
      <c r="K92" s="7">
        <v>2.129369979322019E-2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1.7515323710111459E-2</v>
      </c>
      <c r="G93" s="6" t="s">
        <v>166</v>
      </c>
      <c r="H93" s="7">
        <v>2.0299999999999999E-2</v>
      </c>
      <c r="I93" s="7">
        <v>3.3531778931804694E-2</v>
      </c>
      <c r="J93" s="7">
        <v>3.5071066065051351E-2</v>
      </c>
      <c r="K93" s="7">
        <v>1.7515323710099968E-2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2.2494970055277275E-2</v>
      </c>
      <c r="G94" s="6" t="s">
        <v>167</v>
      </c>
      <c r="H94" s="7">
        <v>3.6400000000000002E-2</v>
      </c>
      <c r="I94" s="7">
        <v>3.281803916681468E-2</v>
      </c>
      <c r="J94" s="7">
        <v>3.4329413663269942E-2</v>
      </c>
      <c r="K94" s="7">
        <v>2.2494970055265785E-2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2.3077582364192405E-2</v>
      </c>
      <c r="G95" s="6" t="s">
        <v>168</v>
      </c>
      <c r="H95" s="7">
        <v>4.8000000000000001E-2</v>
      </c>
      <c r="I95" s="7">
        <v>3.2941936988207632E-2</v>
      </c>
      <c r="J95" s="7">
        <v>3.4458156828943008E-2</v>
      </c>
      <c r="K95" s="7">
        <v>2.3077582364180914E-2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2.1904568875055473E-3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2.1904568875055473E-3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1.564612062503962E-2</v>
      </c>
      <c r="G97" s="6" t="s">
        <v>170</v>
      </c>
      <c r="H97" s="7">
        <v>2.18E-2</v>
      </c>
      <c r="I97" s="7">
        <v>3.0092524175232872E-2</v>
      </c>
      <c r="J97" s="7">
        <v>3.1497310369114538E-2</v>
      </c>
      <c r="K97" s="7">
        <v>1.5646120625028129E-2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2.9192812154414456E-3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2.9192812154414456E-3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2.9192812154414456E-3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2.9192812154414456E-3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2.9286332729276591E-3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2.9286332729276591E-3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2.0862581442618398E-2</v>
      </c>
      <c r="G101" s="6" t="s">
        <v>174</v>
      </c>
      <c r="H101" s="7">
        <v>4.4299999999999999E-2</v>
      </c>
      <c r="I101" s="7">
        <v>3.1585109025231692E-2</v>
      </c>
      <c r="J101" s="7">
        <v>3.3048266604374425E-2</v>
      </c>
      <c r="K101" s="7">
        <v>2.0862581442606908E-2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2.0869183800335589E-2</v>
      </c>
      <c r="G102" s="6" t="s">
        <v>175</v>
      </c>
      <c r="H102" s="7">
        <v>4.4499999999999998E-2</v>
      </c>
      <c r="I102" s="7">
        <v>3.1652799721593849E-2</v>
      </c>
      <c r="J102" s="7">
        <v>3.3118604520233651E-2</v>
      </c>
      <c r="K102" s="7">
        <v>2.0869183800324098E-2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2.4591010784288173E-2</v>
      </c>
      <c r="G103" s="6" t="s">
        <v>176</v>
      </c>
      <c r="H103" s="7">
        <v>3.27E-2</v>
      </c>
      <c r="I103" s="7">
        <v>3.3845135797214126E-2</v>
      </c>
      <c r="J103" s="7">
        <v>3.5396677559948041E-2</v>
      </c>
      <c r="K103" s="7">
        <v>2.4591010784276682E-2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2.1029567429787679E-3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2.1029567429787679E-3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1.8382713720402701E-2</v>
      </c>
      <c r="G105" s="6" t="s">
        <v>178</v>
      </c>
      <c r="H105" s="7">
        <v>2.0299999999999999E-2</v>
      </c>
      <c r="I105" s="7">
        <v>3.4478060990890354E-2</v>
      </c>
      <c r="J105" s="7">
        <v>3.6054354927895327E-2</v>
      </c>
      <c r="K105" s="7">
        <v>1.838271372039121E-2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1.9329453886065374E-2</v>
      </c>
      <c r="G106" s="6" t="s">
        <v>179</v>
      </c>
      <c r="H106" s="7">
        <v>2.0299999999999999E-2</v>
      </c>
      <c r="I106" s="7">
        <v>3.4917262731147883E-2</v>
      </c>
      <c r="J106" s="7">
        <v>3.6510732786473973E-2</v>
      </c>
      <c r="K106" s="7">
        <v>1.9329453886053883E-2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2.8948031847553252E-2</v>
      </c>
      <c r="G107" s="6" t="s">
        <v>180</v>
      </c>
      <c r="H107" s="7">
        <v>5.0599999999999999E-2</v>
      </c>
      <c r="I107" s="7">
        <v>3.5858650307489581E-2</v>
      </c>
      <c r="J107" s="7">
        <v>3.7488935755185943E-2</v>
      </c>
      <c r="K107" s="7">
        <v>2.8948031847541762E-2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2.4669116934783152E-2</v>
      </c>
      <c r="G108" s="6" t="s">
        <v>181</v>
      </c>
      <c r="H108" s="7">
        <v>4.02E-2</v>
      </c>
      <c r="I108" s="7">
        <v>3.4078904579400986E-2</v>
      </c>
      <c r="J108" s="7">
        <v>3.563958847408609E-2</v>
      </c>
      <c r="K108" s="7">
        <v>2.4669116934771661E-2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2.4669116934783152E-2</v>
      </c>
      <c r="G109" s="6" t="s">
        <v>182</v>
      </c>
      <c r="H109" s="7">
        <v>4.02E-2</v>
      </c>
      <c r="I109" s="7">
        <v>3.4078904579400986E-2</v>
      </c>
      <c r="J109" s="7">
        <v>3.5639588474086083E-2</v>
      </c>
      <c r="K109" s="7">
        <v>2.4669116934771661E-2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1.8617757153784116E-2</v>
      </c>
      <c r="G110" s="6" t="s">
        <v>183</v>
      </c>
      <c r="H110" s="7">
        <v>2.9699999999999997E-2</v>
      </c>
      <c r="I110" s="7">
        <v>3.2040141750827603E-2</v>
      </c>
      <c r="J110" s="7">
        <v>3.352109455985771E-2</v>
      </c>
      <c r="K110" s="7">
        <v>1.8617757153772625E-2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3.2595835249811363E-2</v>
      </c>
      <c r="G111" s="6" t="s">
        <v>184</v>
      </c>
      <c r="H111" s="7">
        <v>5.6900000000000006E-2</v>
      </c>
      <c r="I111" s="7">
        <v>3.8100038093090184E-2</v>
      </c>
      <c r="J111" s="7">
        <v>3.9817978798678808E-2</v>
      </c>
      <c r="K111" s="7">
        <v>3.2595835249799872E-2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2.2301939066149325E-2</v>
      </c>
      <c r="G112" s="6" t="s">
        <v>185</v>
      </c>
      <c r="H112" s="7">
        <v>2.0299999999999999E-2</v>
      </c>
      <c r="I112" s="7">
        <v>3.9085893445553181E-2</v>
      </c>
      <c r="J112" s="7">
        <v>4.0842388570738353E-2</v>
      </c>
      <c r="K112" s="7">
        <v>2.2301939066137835E-2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1.5893965884259561E-2</v>
      </c>
      <c r="G113" s="6" t="s">
        <v>186</v>
      </c>
      <c r="H113" s="7">
        <v>2.2499999999999999E-2</v>
      </c>
      <c r="I113" s="7">
        <v>2.9948812742882504E-2</v>
      </c>
      <c r="J113" s="7">
        <v>3.1347978730057562E-2</v>
      </c>
      <c r="K113" s="7">
        <v>1.589396588424807E-2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3.5535505233648373E-2</v>
      </c>
      <c r="G114" s="6" t="s">
        <v>187</v>
      </c>
      <c r="H114" s="7">
        <v>6.2100000000000002E-2</v>
      </c>
      <c r="I114" s="7">
        <v>3.9906314273267615E-2</v>
      </c>
      <c r="J114" s="7">
        <v>4.1694894073713129E-2</v>
      </c>
      <c r="K114" s="7">
        <v>3.5535505233636883E-2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1.8339050408829057E-2</v>
      </c>
      <c r="G115" s="6" t="s">
        <v>188</v>
      </c>
      <c r="H115" s="7">
        <v>2.29E-2</v>
      </c>
      <c r="I115" s="7">
        <v>3.2825507021315051E-2</v>
      </c>
      <c r="J115" s="7">
        <v>3.4337173567506783E-2</v>
      </c>
      <c r="K115" s="7">
        <v>1.8339050408817566E-2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2.0032971565253466E-2</v>
      </c>
      <c r="G116" s="6" t="s">
        <v>189</v>
      </c>
      <c r="H116" s="7">
        <v>2.0299999999999999E-2</v>
      </c>
      <c r="I116" s="7">
        <v>3.5195720927762922E-2</v>
      </c>
      <c r="J116" s="7">
        <v>3.6800080810004868E-2</v>
      </c>
      <c r="K116" s="7">
        <v>2.0032971565241975E-2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2.0744510685850842E-2</v>
      </c>
      <c r="G117" s="6" t="s">
        <v>190</v>
      </c>
      <c r="H117" s="7">
        <v>3.5699999999999996E-2</v>
      </c>
      <c r="I117" s="7">
        <v>3.1228674444929456E-2</v>
      </c>
      <c r="J117" s="7">
        <v>3.2677892729292932E-2</v>
      </c>
      <c r="K117" s="7">
        <v>2.0744510685839351E-2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1.5696768457883196E-2</v>
      </c>
      <c r="G118" s="6" t="s">
        <v>191</v>
      </c>
      <c r="H118" s="7">
        <v>2.0500000000000001E-2</v>
      </c>
      <c r="I118" s="7">
        <v>3.1228124643385296E-2</v>
      </c>
      <c r="J118" s="7">
        <v>3.2677321426339487E-2</v>
      </c>
      <c r="K118" s="7">
        <v>1.5696768457871706E-2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2.5556180136683745E-2</v>
      </c>
      <c r="G119" s="6" t="s">
        <v>192</v>
      </c>
      <c r="H119" s="7">
        <v>4.4600000000000001E-2</v>
      </c>
      <c r="I119" s="7">
        <v>3.3923481978469561E-2</v>
      </c>
      <c r="J119" s="7">
        <v>3.5478087670955803E-2</v>
      </c>
      <c r="K119" s="7">
        <v>2.5556180136672255E-2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1.8601348694015151E-2</v>
      </c>
      <c r="G120" s="6" t="s">
        <v>193</v>
      </c>
      <c r="H120" s="7">
        <v>2.18E-2</v>
      </c>
      <c r="I120" s="7">
        <v>3.3122343901921876E-2</v>
      </c>
      <c r="J120" s="7">
        <v>3.4645619020931169E-2</v>
      </c>
      <c r="K120" s="7">
        <v>1.860134869400366E-2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2.1855224869964076E-2</v>
      </c>
      <c r="G121" s="6" t="s">
        <v>194</v>
      </c>
      <c r="H121" s="7">
        <v>3.7900000000000003E-2</v>
      </c>
      <c r="I121" s="7">
        <v>3.182248915390308E-2</v>
      </c>
      <c r="J121" s="7">
        <v>3.3294930096027832E-2</v>
      </c>
      <c r="K121" s="7">
        <v>2.1855224869952585E-2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1.8118302378733398E-2</v>
      </c>
      <c r="G122" s="6" t="s">
        <v>195</v>
      </c>
      <c r="H122" s="7">
        <v>3.27E-2</v>
      </c>
      <c r="I122" s="7">
        <v>3.1334664651356536E-2</v>
      </c>
      <c r="J122" s="7">
        <v>3.2788027956469255E-2</v>
      </c>
      <c r="K122" s="7">
        <v>1.8118302378721907E-2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2.4079151947171293E-2</v>
      </c>
      <c r="G123" s="6" t="s">
        <v>196</v>
      </c>
      <c r="H123" s="7">
        <v>3.3000000000000002E-2</v>
      </c>
      <c r="I123" s="7">
        <v>3.3600851059311404E-2</v>
      </c>
      <c r="J123" s="7">
        <v>3.5142839436487681E-2</v>
      </c>
      <c r="K123" s="7">
        <v>2.4079151947159802E-2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3.5535505233648373E-2</v>
      </c>
      <c r="G124" s="6" t="s">
        <v>197</v>
      </c>
      <c r="H124" s="7">
        <v>6.2100000000000002E-2</v>
      </c>
      <c r="I124" s="7">
        <v>3.9906314273267615E-2</v>
      </c>
      <c r="J124" s="7">
        <v>4.1694894073713129E-2</v>
      </c>
      <c r="K124" s="7">
        <v>3.5535505233636883E-2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2.2526992608271158E-2</v>
      </c>
      <c r="G125" s="6" t="s">
        <v>198</v>
      </c>
      <c r="H125" s="7">
        <v>4.6199999999999998E-2</v>
      </c>
      <c r="I125" s="7">
        <v>3.2580899746015787E-2</v>
      </c>
      <c r="J125" s="7">
        <v>3.4083000292992022E-2</v>
      </c>
      <c r="K125" s="7">
        <v>2.2526992608259667E-2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2.1980313900852647E-2</v>
      </c>
      <c r="G126" s="6" t="s">
        <v>199</v>
      </c>
      <c r="H126" s="7">
        <v>4.53E-2</v>
      </c>
      <c r="I126" s="7">
        <v>3.2244853579316363E-2</v>
      </c>
      <c r="J126" s="7">
        <v>3.3733812173081745E-2</v>
      </c>
      <c r="K126" s="7">
        <v>2.1980313900841156E-2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3.0310314489367114E-2</v>
      </c>
      <c r="G127" s="6" t="s">
        <v>200</v>
      </c>
      <c r="H127" s="7">
        <v>5.2599999999999994E-2</v>
      </c>
      <c r="I127" s="7">
        <v>3.6569255102517323E-2</v>
      </c>
      <c r="J127" s="7">
        <v>3.8227330585908451E-2</v>
      </c>
      <c r="K127" s="7">
        <v>3.0310314489355623E-2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2.8207458193441785E-2</v>
      </c>
      <c r="G128" s="6" t="s">
        <v>201</v>
      </c>
      <c r="H128" s="7">
        <v>4.7100000000000003E-2</v>
      </c>
      <c r="I128" s="7">
        <v>3.5959094265877262E-2</v>
      </c>
      <c r="J128" s="7">
        <v>3.7593307833969726E-2</v>
      </c>
      <c r="K128" s="7">
        <v>2.8207458193430294E-2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1.9156882476500048E-2</v>
      </c>
      <c r="G129" s="6" t="s">
        <v>202</v>
      </c>
      <c r="H129" s="7">
        <v>3.1799999999999995E-2</v>
      </c>
      <c r="I129" s="7">
        <v>3.0528393158013548E-2</v>
      </c>
      <c r="J129" s="7">
        <v>3.1950225134128138E-2</v>
      </c>
      <c r="K129" s="7">
        <v>1.9156882476488557E-2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2.3050860054635899E-2</v>
      </c>
      <c r="G130" s="6" t="s">
        <v>203</v>
      </c>
      <c r="H130" s="7">
        <v>3.2199999999999999E-2</v>
      </c>
      <c r="I130" s="7">
        <v>3.3003821386075133E-2</v>
      </c>
      <c r="J130" s="7">
        <v>3.4522461376009776E-2</v>
      </c>
      <c r="K130" s="7">
        <v>2.3050860054624409E-2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2.618148308897893E-2</v>
      </c>
      <c r="G131" s="6" t="s">
        <v>204</v>
      </c>
      <c r="H131" s="7">
        <v>3.0800000000000001E-2</v>
      </c>
      <c r="I131" s="7">
        <v>3.4702655930341018E-2</v>
      </c>
      <c r="J131" s="7">
        <v>3.6287733232484909E-2</v>
      </c>
      <c r="K131" s="7">
        <v>2.618148308896744E-2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1.8690433132029304E-2</v>
      </c>
      <c r="G132" s="6" t="s">
        <v>205</v>
      </c>
      <c r="H132" s="7">
        <v>2.8799999999999999E-2</v>
      </c>
      <c r="I132" s="7">
        <v>3.2197933649226608E-2</v>
      </c>
      <c r="J132" s="7">
        <v>3.3685057317951919E-2</v>
      </c>
      <c r="K132" s="7">
        <v>1.8690433132017813E-2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2.2321240515469326E-2</v>
      </c>
      <c r="G133" s="6" t="s">
        <v>206</v>
      </c>
      <c r="H133" s="7">
        <v>4.6699999999999998E-2</v>
      </c>
      <c r="I133" s="7">
        <v>3.2476771845977977E-2</v>
      </c>
      <c r="J133" s="7">
        <v>3.3974800202505859E-2</v>
      </c>
      <c r="K133" s="7">
        <v>2.2321240515457835E-2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2.5899631601888878E-2</v>
      </c>
      <c r="G134" s="6" t="s">
        <v>207</v>
      </c>
      <c r="H134" s="7">
        <v>3.0699999999999998E-2</v>
      </c>
      <c r="I134" s="7">
        <v>3.4546788955192906E-2</v>
      </c>
      <c r="J134" s="7">
        <v>3.6125770676736564E-2</v>
      </c>
      <c r="K134" s="7">
        <v>2.5899631601877388E-2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2.0440968442710747E-2</v>
      </c>
      <c r="G135" s="6" t="s">
        <v>208</v>
      </c>
      <c r="H135" s="7">
        <v>3.9599999999999996E-2</v>
      </c>
      <c r="I135" s="7">
        <v>3.1204748110127523E-2</v>
      </c>
      <c r="J135" s="7">
        <v>3.2653030693377175E-2</v>
      </c>
      <c r="K135" s="7">
        <v>2.0440968442699256E-2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1.8811940545163261E-2</v>
      </c>
      <c r="G136" s="6" t="s">
        <v>74</v>
      </c>
      <c r="H136" s="7">
        <v>2.0500000000000001E-2</v>
      </c>
      <c r="I136" s="7">
        <v>3.8856524902236463E-2</v>
      </c>
      <c r="J136" s="7">
        <v>4.3341500107931259E-2</v>
      </c>
      <c r="K136" s="7">
        <v>1.8811940545152252E-2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1.899749010072193E-2</v>
      </c>
      <c r="G137" s="6" t="s">
        <v>209</v>
      </c>
      <c r="H137" s="7">
        <v>2.0299999999999999E-2</v>
      </c>
      <c r="I137" s="7">
        <v>3.3622509018135446E-2</v>
      </c>
      <c r="J137" s="7">
        <v>3.5165344385724689E-2</v>
      </c>
      <c r="K137" s="7">
        <v>1.8997490100710439E-2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1.5648084198136288E-2</v>
      </c>
      <c r="G138" s="6" t="s">
        <v>210</v>
      </c>
      <c r="H138" s="7">
        <v>2.6200000000000001E-2</v>
      </c>
      <c r="I138" s="7">
        <v>3.0365896777861095E-2</v>
      </c>
      <c r="J138" s="7">
        <v>3.1781373913371866E-2</v>
      </c>
      <c r="K138" s="7">
        <v>1.5648084198124797E-2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2.1005500978851267E-2</v>
      </c>
      <c r="G139" s="6" t="s">
        <v>73</v>
      </c>
      <c r="H139" s="7">
        <v>4.2999999999999997E-2</v>
      </c>
      <c r="I139" s="7">
        <v>3.1807489049739582E-2</v>
      </c>
      <c r="J139" s="7">
        <v>3.3279343374052223E-2</v>
      </c>
      <c r="K139" s="7">
        <v>2.1005500978839776E-2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2.9407701370391779E-3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2.9407701370391779E-3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1.4677713709815783E-2</v>
      </c>
      <c r="G141" s="6" t="s">
        <v>212</v>
      </c>
      <c r="H141" s="7">
        <v>2.0299999999999999E-2</v>
      </c>
      <c r="I141" s="7">
        <v>2.9848613689347783E-2</v>
      </c>
      <c r="J141" s="7">
        <v>3.1243861133763498E-2</v>
      </c>
      <c r="K141" s="7">
        <v>1.4677713709804294E-2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3.3602585433742171E-2</v>
      </c>
      <c r="G142" s="6" t="s">
        <v>213</v>
      </c>
      <c r="H142" s="7">
        <v>2.0299999999999999E-2</v>
      </c>
      <c r="I142" s="7">
        <v>3.8480902521465854E-2</v>
      </c>
      <c r="J142" s="7">
        <v>4.0213737914134393E-2</v>
      </c>
      <c r="K142" s="7">
        <v>3.3602585433730681E-2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1.792167142930692E-2</v>
      </c>
      <c r="G143" s="6" t="s">
        <v>214</v>
      </c>
      <c r="H143" s="7">
        <v>2.7699999999999999E-2</v>
      </c>
      <c r="I143" s="7">
        <v>3.0324035178250962E-2</v>
      </c>
      <c r="J143" s="7">
        <v>3.1737875207798555E-2</v>
      </c>
      <c r="K143" s="7">
        <v>1.7921671429295429E-2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1.7921671429306923E-2</v>
      </c>
      <c r="G144" s="6" t="s">
        <v>215</v>
      </c>
      <c r="H144" s="7">
        <v>2.7299999999999998E-2</v>
      </c>
      <c r="I144" s="7">
        <v>3.0324035178250962E-2</v>
      </c>
      <c r="J144" s="7">
        <v>3.1737875207798555E-2</v>
      </c>
      <c r="K144" s="7">
        <v>1.7921671429295433E-2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2.194462821293967E-2</v>
      </c>
      <c r="G145" s="6" t="s">
        <v>216</v>
      </c>
      <c r="H145" s="7">
        <v>3.2299999999999995E-2</v>
      </c>
      <c r="I145" s="7">
        <v>3.2492710226950203E-2</v>
      </c>
      <c r="J145" s="7">
        <v>3.3991361895027952E-2</v>
      </c>
      <c r="K145" s="7">
        <v>2.1944628212928179E-2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2.194462821293967E-2</v>
      </c>
      <c r="G146" s="6" t="s">
        <v>217</v>
      </c>
      <c r="H146" s="7">
        <v>3.2299999999999995E-2</v>
      </c>
      <c r="I146" s="7">
        <v>3.2492710226950203E-2</v>
      </c>
      <c r="J146" s="7">
        <v>3.3991361895027952E-2</v>
      </c>
      <c r="K146" s="7">
        <v>2.1944628212928179E-2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1.6346118062754815E-2</v>
      </c>
      <c r="G147" s="6" t="s">
        <v>218</v>
      </c>
      <c r="H147" s="7">
        <v>2.0299999999999999E-2</v>
      </c>
      <c r="I147" s="7">
        <v>3.1710750442187879E-2</v>
      </c>
      <c r="J147" s="7">
        <v>3.3178821553418184E-2</v>
      </c>
      <c r="K147" s="7">
        <v>1.6346118062743324E-2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1.5327739425543024E-2</v>
      </c>
      <c r="G148" s="6" t="s">
        <v>219</v>
      </c>
      <c r="H148" s="7">
        <v>2.29E-2</v>
      </c>
      <c r="I148" s="7">
        <v>3.0895624481671026E-2</v>
      </c>
      <c r="J148" s="7">
        <v>3.2331817987097097E-2</v>
      </c>
      <c r="K148" s="7">
        <v>1.5327739425531535E-2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2.0998781582049084E-2</v>
      </c>
      <c r="G149" s="6" t="s">
        <v>220</v>
      </c>
      <c r="H149" s="7">
        <v>4.36E-2</v>
      </c>
      <c r="I149" s="7">
        <v>3.173312398486626E-2</v>
      </c>
      <c r="J149" s="7">
        <v>3.3202070071264203E-2</v>
      </c>
      <c r="K149" s="7">
        <v>2.0998781582037593E-2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2.157149686173879E-2</v>
      </c>
      <c r="G150" s="6" t="s">
        <v>221</v>
      </c>
      <c r="H150" s="7">
        <v>2.0299999999999999E-2</v>
      </c>
      <c r="I150" s="7">
        <v>3.6792614817590219E-2</v>
      </c>
      <c r="J150" s="7">
        <v>3.8459425359480923E-2</v>
      </c>
      <c r="K150" s="7">
        <v>2.15714968617273E-2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2.6128384981614395E-2</v>
      </c>
      <c r="G151" s="6" t="s">
        <v>222</v>
      </c>
      <c r="H151" s="7">
        <v>4.5600000000000002E-2</v>
      </c>
      <c r="I151" s="7">
        <v>3.4254685528575933E-2</v>
      </c>
      <c r="J151" s="7">
        <v>3.5822243791244775E-2</v>
      </c>
      <c r="K151" s="7">
        <v>2.6128384981602904E-2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1.516986576804989E-2</v>
      </c>
      <c r="G152" s="6" t="s">
        <v>223</v>
      </c>
      <c r="H152" s="7">
        <v>2.18E-2</v>
      </c>
      <c r="I152" s="7">
        <v>2.9978201997240529E-2</v>
      </c>
      <c r="J152" s="7">
        <v>3.137851732710701E-2</v>
      </c>
      <c r="K152" s="7">
        <v>1.5169865768038401E-2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2.1533750722409914E-2</v>
      </c>
      <c r="G153" s="6" t="s">
        <v>224</v>
      </c>
      <c r="H153" s="7">
        <v>2.0299999999999999E-2</v>
      </c>
      <c r="I153" s="7">
        <v>3.8115448194495014E-2</v>
      </c>
      <c r="J153" s="7">
        <v>3.9833991551896708E-2</v>
      </c>
      <c r="K153" s="7">
        <v>2.1533750722398423E-2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2.0502767729854612E-2</v>
      </c>
      <c r="G154" s="6" t="s">
        <v>225</v>
      </c>
      <c r="H154" s="7">
        <v>2.8499999999999998E-2</v>
      </c>
      <c r="I154" s="7">
        <v>3.2719839574440392E-2</v>
      </c>
      <c r="J154" s="7">
        <v>3.4227373722228727E-2</v>
      </c>
      <c r="K154" s="7">
        <v>2.0502767729843122E-2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1.46901998023474E-2</v>
      </c>
      <c r="G155" s="6" t="s">
        <v>226</v>
      </c>
      <c r="H155" s="7">
        <v>2.0299999999999999E-2</v>
      </c>
      <c r="I155" s="7">
        <v>2.9858247319386029E-2</v>
      </c>
      <c r="J155" s="7">
        <v>3.1253871511783896E-2</v>
      </c>
      <c r="K155" s="7">
        <v>1.4690199802335911E-2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2.476921835912816E-2</v>
      </c>
      <c r="G156" s="6" t="s">
        <v>227</v>
      </c>
      <c r="H156" s="7">
        <v>3.4599999999999999E-2</v>
      </c>
      <c r="I156" s="7">
        <v>3.3439195629819216E-2</v>
      </c>
      <c r="J156" s="7">
        <v>3.4974862053939071E-2</v>
      </c>
      <c r="K156" s="7">
        <v>2.476921835911667E-2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2.4769218359128167E-2</v>
      </c>
      <c r="G157" s="6" t="s">
        <v>228</v>
      </c>
      <c r="H157" s="7">
        <v>3.4599999999999999E-2</v>
      </c>
      <c r="I157" s="7">
        <v>3.3439195629819222E-2</v>
      </c>
      <c r="J157" s="7">
        <v>3.4974862053939071E-2</v>
      </c>
      <c r="K157" s="7">
        <v>2.4769218359116676E-2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2.2547667664495733E-2</v>
      </c>
      <c r="G158" s="6" t="s">
        <v>229</v>
      </c>
      <c r="H158" s="7">
        <v>2.29E-2</v>
      </c>
      <c r="I158" s="7">
        <v>3.3071809093253565E-2</v>
      </c>
      <c r="J158" s="7">
        <v>3.4593107918060306E-2</v>
      </c>
      <c r="K158" s="7">
        <v>2.2547667664484242E-2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2.1513855907656271E-2</v>
      </c>
      <c r="G159" s="6" t="s">
        <v>230</v>
      </c>
      <c r="H159" s="7">
        <v>2.9499999999999998E-2</v>
      </c>
      <c r="I159" s="7">
        <v>3.2217675749971905E-2</v>
      </c>
      <c r="J159" s="7">
        <v>3.3705571484532182E-2</v>
      </c>
      <c r="K159" s="7">
        <v>2.1513855907644781E-2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2.0092065152578227E-2</v>
      </c>
      <c r="G160" s="6" t="s">
        <v>231</v>
      </c>
      <c r="H160" s="7">
        <v>3.44E-2</v>
      </c>
      <c r="I160" s="7">
        <v>3.0877633460744007E-2</v>
      </c>
      <c r="J160" s="7">
        <v>3.2313123380833697E-2</v>
      </c>
      <c r="K160" s="7">
        <v>2.0092065152566736E-2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2.399723079431744E-2</v>
      </c>
      <c r="G161" s="6" t="s">
        <v>232</v>
      </c>
      <c r="H161" s="7">
        <v>3.3799999999999997E-2</v>
      </c>
      <c r="I161" s="7">
        <v>3.3585317586023559E-2</v>
      </c>
      <c r="J161" s="7">
        <v>3.5126698486610666E-2</v>
      </c>
      <c r="K161" s="7">
        <v>2.3997230794305949E-2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1.7619405492457562E-2</v>
      </c>
      <c r="G162" s="6" t="s">
        <v>233</v>
      </c>
      <c r="H162" s="7">
        <v>2.3699999999999999E-2</v>
      </c>
      <c r="I162" s="7">
        <v>3.0433341590882998E-2</v>
      </c>
      <c r="J162" s="7">
        <v>3.1851456329987815E-2</v>
      </c>
      <c r="K162" s="7">
        <v>1.7619405492446071E-2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1.4855804330639672E-2</v>
      </c>
      <c r="G163" s="6" t="s">
        <v>234</v>
      </c>
      <c r="H163" s="7">
        <v>2.0299999999999999E-2</v>
      </c>
      <c r="I163" s="7">
        <v>2.9958041226478098E-2</v>
      </c>
      <c r="J163" s="7">
        <v>3.135756811733735E-2</v>
      </c>
      <c r="K163" s="7">
        <v>1.4855804330628183E-2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2.3759368231610206E-3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2.3759368231610206E-3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2.1027288955222826E-2</v>
      </c>
      <c r="G165" s="6" t="s">
        <v>236</v>
      </c>
      <c r="H165" s="7">
        <v>2.0299999999999999E-2</v>
      </c>
      <c r="I165" s="7">
        <v>3.610301660822389E-2</v>
      </c>
      <c r="J165" s="7">
        <v>3.7742858631203052E-2</v>
      </c>
      <c r="K165" s="7">
        <v>2.1027288955211335E-2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2.1027288955222823E-2</v>
      </c>
      <c r="G166" s="6" t="s">
        <v>237</v>
      </c>
      <c r="H166" s="7">
        <v>2.0299999999999999E-2</v>
      </c>
      <c r="I166" s="7">
        <v>3.6103016608223883E-2</v>
      </c>
      <c r="J166" s="7">
        <v>3.7742858631203045E-2</v>
      </c>
      <c r="K166" s="7">
        <v>2.1027288955211332E-2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2.0216299087429133E-2</v>
      </c>
      <c r="G167" s="6" t="s">
        <v>238</v>
      </c>
      <c r="H167" s="7">
        <v>3.7900000000000003E-2</v>
      </c>
      <c r="I167" s="7">
        <v>3.2658517405669822E-2</v>
      </c>
      <c r="J167" s="7">
        <v>3.4163653391679719E-2</v>
      </c>
      <c r="K167" s="7">
        <v>2.0216299087417643E-2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2.0488368927685154E-2</v>
      </c>
      <c r="G168" s="6" t="s">
        <v>239</v>
      </c>
      <c r="H168" s="7">
        <v>3.8400000000000004E-2</v>
      </c>
      <c r="I168" s="7">
        <v>3.2825690344979716E-2</v>
      </c>
      <c r="J168" s="7">
        <v>3.4337364060516809E-2</v>
      </c>
      <c r="K168" s="7">
        <v>2.0488368927673663E-2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2.7431876755138036E-2</v>
      </c>
      <c r="G169" s="6" t="s">
        <v>240</v>
      </c>
      <c r="H169" s="7">
        <v>4.7899999999999998E-2</v>
      </c>
      <c r="I169" s="7">
        <v>3.5031497372871707E-2</v>
      </c>
      <c r="J169" s="7">
        <v>3.6629434868881136E-2</v>
      </c>
      <c r="K169" s="7">
        <v>2.7431876755126545E-2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2.7346825561551959E-2</v>
      </c>
      <c r="G170" s="6" t="s">
        <v>241</v>
      </c>
      <c r="H170" s="7">
        <v>4.7699999999999999E-2</v>
      </c>
      <c r="I170" s="7">
        <v>3.4979237783899178E-2</v>
      </c>
      <c r="J170" s="7">
        <v>3.65751315337179E-2</v>
      </c>
      <c r="K170" s="7">
        <v>2.7346825561540469E-2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1.6346118062754815E-2</v>
      </c>
      <c r="G171" s="6" t="s">
        <v>242</v>
      </c>
      <c r="H171" s="7">
        <v>2.0299999999999999E-2</v>
      </c>
      <c r="I171" s="7">
        <v>3.1710750442187879E-2</v>
      </c>
      <c r="J171" s="7">
        <v>3.3178821553418184E-2</v>
      </c>
      <c r="K171" s="7">
        <v>1.6346118062743324E-2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2.195290945189082E-2</v>
      </c>
      <c r="G172" s="6" t="s">
        <v>243</v>
      </c>
      <c r="H172" s="7">
        <v>3.3299999999999996E-2</v>
      </c>
      <c r="I172" s="7">
        <v>3.3632746016428537E-2</v>
      </c>
      <c r="J172" s="7">
        <v>3.5175981728273777E-2</v>
      </c>
      <c r="K172" s="7">
        <v>2.1952909451879329E-2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2.2714543548792789E-2</v>
      </c>
      <c r="G173" s="6" t="s">
        <v>244</v>
      </c>
      <c r="H173" s="7">
        <v>4.7399999999999998E-2</v>
      </c>
      <c r="I173" s="7">
        <v>3.2718436354099545E-2</v>
      </c>
      <c r="J173" s="7">
        <v>3.4225915625332538E-2</v>
      </c>
      <c r="K173" s="7">
        <v>2.2714543548781298E-2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2.5199759018175647E-2</v>
      </c>
      <c r="G174" s="6" t="s">
        <v>245</v>
      </c>
      <c r="H174" s="7">
        <v>3.2299999999999995E-2</v>
      </c>
      <c r="I174" s="7">
        <v>3.4171532959001813E-2</v>
      </c>
      <c r="J174" s="7">
        <v>3.5735839325690293E-2</v>
      </c>
      <c r="K174" s="7">
        <v>2.5199759018164156E-2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2.2888210147519846E-2</v>
      </c>
      <c r="G175" s="6" t="s">
        <v>246</v>
      </c>
      <c r="H175" s="7">
        <v>4.7699999999999999E-2</v>
      </c>
      <c r="I175" s="7">
        <v>3.2825466927844597E-2</v>
      </c>
      <c r="J175" s="7">
        <v>3.4337131906077623E-2</v>
      </c>
      <c r="K175" s="7">
        <v>2.2888210147508355E-2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2.1027090100030024E-2</v>
      </c>
      <c r="G176" s="6" t="s">
        <v>247</v>
      </c>
      <c r="H176" s="7">
        <v>3.8099999999999995E-2</v>
      </c>
      <c r="I176" s="7">
        <v>3.1502280501500446E-2</v>
      </c>
      <c r="J176" s="7">
        <v>3.2962198857312372E-2</v>
      </c>
      <c r="K176" s="7">
        <v>2.1027090100018533E-2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1.6417944784908219E-2</v>
      </c>
      <c r="G177" s="6" t="s">
        <v>248</v>
      </c>
      <c r="H177" s="7">
        <v>2.4E-2</v>
      </c>
      <c r="I177" s="7">
        <v>2.9908107693899118E-2</v>
      </c>
      <c r="J177" s="7">
        <v>3.130568180501013E-2</v>
      </c>
      <c r="K177" s="7">
        <v>1.6417944784896728E-2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2.0580747505028089E-2</v>
      </c>
      <c r="G178" s="6" t="s">
        <v>249</v>
      </c>
      <c r="H178" s="7">
        <v>2.0299999999999999E-2</v>
      </c>
      <c r="I178" s="7">
        <v>3.542499890552224E-2</v>
      </c>
      <c r="J178" s="7">
        <v>3.7038325295210436E-2</v>
      </c>
      <c r="K178" s="7">
        <v>2.0580747505016598E-2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1.6686151280575622E-2</v>
      </c>
      <c r="G179" s="6" t="s">
        <v>250</v>
      </c>
      <c r="H179" s="7">
        <v>2.5399999999999999E-2</v>
      </c>
      <c r="I179" s="7">
        <v>3.0062667227406054E-2</v>
      </c>
      <c r="J179" s="7">
        <v>3.1466285788235356E-2</v>
      </c>
      <c r="K179" s="7">
        <v>1.6686151280564131E-2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2.2548788670403053E-2</v>
      </c>
      <c r="G180" s="6" t="s">
        <v>75</v>
      </c>
      <c r="H180" s="7">
        <v>2.0299999999999999E-2</v>
      </c>
      <c r="I180" s="7">
        <v>3.9397736274367157E-2</v>
      </c>
      <c r="J180" s="7">
        <v>4.1166426818728404E-2</v>
      </c>
      <c r="K180" s="7">
        <v>2.2548788670391562E-2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2.2548788670403056E-2</v>
      </c>
      <c r="G181" s="6" t="s">
        <v>251</v>
      </c>
      <c r="H181" s="7">
        <v>2.0299999999999999E-2</v>
      </c>
      <c r="I181" s="7">
        <v>3.9397736274367157E-2</v>
      </c>
      <c r="J181" s="7">
        <v>4.1166426818728404E-2</v>
      </c>
      <c r="K181" s="7">
        <v>2.2548788670391565E-2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2.2548788670403053E-2</v>
      </c>
      <c r="G182" s="6" t="s">
        <v>252</v>
      </c>
      <c r="H182" s="7">
        <v>2.0299999999999999E-2</v>
      </c>
      <c r="I182" s="7">
        <v>3.9397736274367157E-2</v>
      </c>
      <c r="J182" s="7">
        <v>4.116642681872841E-2</v>
      </c>
      <c r="K182" s="7">
        <v>2.2548788670391562E-2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1.9867344712424868E-2</v>
      </c>
      <c r="G183" s="6" t="s">
        <v>253</v>
      </c>
      <c r="H183" s="7">
        <v>3.1899999999999998E-2</v>
      </c>
      <c r="I183" s="7">
        <v>3.1273274631225839E-2</v>
      </c>
      <c r="J183" s="7">
        <v>3.2724237121057445E-2</v>
      </c>
      <c r="K183" s="7">
        <v>1.9867344712413377E-2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1.5429889529108239E-2</v>
      </c>
      <c r="G184" s="6" t="s">
        <v>254</v>
      </c>
      <c r="H184" s="7">
        <v>2.0299999999999999E-2</v>
      </c>
      <c r="I184" s="7">
        <v>3.0138051842036565E-2</v>
      </c>
      <c r="J184" s="7">
        <v>3.154461851290688E-2</v>
      </c>
      <c r="K184" s="7">
        <v>1.542988952909675E-2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2.4781714320521446E-2</v>
      </c>
      <c r="G185" s="6" t="s">
        <v>255</v>
      </c>
      <c r="H185" s="7">
        <v>3.3099999999999997E-2</v>
      </c>
      <c r="I185" s="7">
        <v>3.3947386759934653E-2</v>
      </c>
      <c r="J185" s="7">
        <v>3.5502927310635812E-2</v>
      </c>
      <c r="K185" s="7">
        <v>2.4781714320509955E-2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1.8225635070685229E-2</v>
      </c>
      <c r="G186" s="6" t="s">
        <v>256</v>
      </c>
      <c r="H186" s="7">
        <v>2.7199999999999998E-2</v>
      </c>
      <c r="I186" s="7">
        <v>3.1018840504823442E-2</v>
      </c>
      <c r="J186" s="7">
        <v>3.2459852691048653E-2</v>
      </c>
      <c r="K186" s="7">
        <v>1.8225635070673738E-2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1.8811940545163261E-2</v>
      </c>
      <c r="G187" s="6" t="s">
        <v>257</v>
      </c>
      <c r="H187" s="7">
        <v>2.0500000000000001E-2</v>
      </c>
      <c r="I187" s="7">
        <v>3.3407371093217224E-2</v>
      </c>
      <c r="J187" s="7">
        <v>3.494179293664422E-2</v>
      </c>
      <c r="K187" s="7">
        <v>1.881194054515177E-2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2.1557596491160645E-2</v>
      </c>
      <c r="G188" s="6" t="s">
        <v>258</v>
      </c>
      <c r="H188" s="7">
        <v>3.7400000000000003E-2</v>
      </c>
      <c r="I188" s="7">
        <v>3.1656424197938897E-2</v>
      </c>
      <c r="J188" s="7">
        <v>3.3122370741086628E-2</v>
      </c>
      <c r="K188" s="7">
        <v>2.1557596491149154E-2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2.9287631084178611E-3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2.9287631084178611E-3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1.6941057766447921E-2</v>
      </c>
      <c r="G190" s="6" t="s">
        <v>260</v>
      </c>
      <c r="H190" s="7">
        <v>2.5899999999999999E-2</v>
      </c>
      <c r="I190" s="7">
        <v>3.0078370705810511E-2</v>
      </c>
      <c r="J190" s="7">
        <v>3.1482603391718114E-2</v>
      </c>
      <c r="K190" s="7">
        <v>1.6941057766436431E-2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1.6941057766447921E-2</v>
      </c>
      <c r="G191" s="6" t="s">
        <v>261</v>
      </c>
      <c r="H191" s="7">
        <v>2.5700000000000001E-2</v>
      </c>
      <c r="I191" s="7">
        <v>3.0078370705810514E-2</v>
      </c>
      <c r="J191" s="7">
        <v>3.1482603391718121E-2</v>
      </c>
      <c r="K191" s="7">
        <v>1.6941057766436431E-2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2.7058198082446014E-2</v>
      </c>
      <c r="G192" s="6" t="s">
        <v>262</v>
      </c>
      <c r="H192" s="7">
        <v>3.56E-2</v>
      </c>
      <c r="I192" s="7">
        <v>3.5313448287103116E-2</v>
      </c>
      <c r="J192" s="7">
        <v>3.6922412201770977E-2</v>
      </c>
      <c r="K192" s="7">
        <v>2.7058198082434523E-2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1.6367263387127039E-2</v>
      </c>
      <c r="G193" s="6" t="s">
        <v>263</v>
      </c>
      <c r="H193" s="7">
        <v>2.0299999999999999E-2</v>
      </c>
      <c r="I193" s="7">
        <v>3.1723743157678286E-2</v>
      </c>
      <c r="J193" s="7">
        <v>3.3192322382602418E-2</v>
      </c>
      <c r="K193" s="7">
        <v>1.6367263387115548E-2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1.6346118062754815E-2</v>
      </c>
      <c r="G194" s="6" t="s">
        <v>264</v>
      </c>
      <c r="H194" s="7">
        <v>2.0299999999999999E-2</v>
      </c>
      <c r="I194" s="7">
        <v>3.1710750442187879E-2</v>
      </c>
      <c r="J194" s="7">
        <v>3.317882155341819E-2</v>
      </c>
      <c r="K194" s="7">
        <v>1.6346118062743324E-2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2.7269762601617616E-2</v>
      </c>
      <c r="G195" s="6" t="s">
        <v>265</v>
      </c>
      <c r="H195" s="7">
        <v>4.7600000000000003E-2</v>
      </c>
      <c r="I195" s="7">
        <v>3.4933048927436372E-2</v>
      </c>
      <c r="J195" s="7">
        <v>3.6527136342737257E-2</v>
      </c>
      <c r="K195" s="7">
        <v>2.7269762601606126E-2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1.4903399820779754E-2</v>
      </c>
      <c r="G196" s="6" t="s">
        <v>266</v>
      </c>
      <c r="H196" s="7">
        <v>2.0299999999999999E-2</v>
      </c>
      <c r="I196" s="7">
        <v>2.9844794737271009E-2</v>
      </c>
      <c r="J196" s="7">
        <v>3.1239892831703059E-2</v>
      </c>
      <c r="K196" s="7">
        <v>1.4903399820768265E-2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1.4903399820779756E-2</v>
      </c>
      <c r="G197" s="6" t="s">
        <v>267</v>
      </c>
      <c r="H197" s="7">
        <v>2.0299999999999999E-2</v>
      </c>
      <c r="I197" s="7">
        <v>2.9844794737271009E-2</v>
      </c>
      <c r="J197" s="7">
        <v>3.1239892831703059E-2</v>
      </c>
      <c r="K197" s="7">
        <v>1.4903399820768267E-2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1.4903399820779756E-2</v>
      </c>
      <c r="G198" s="6" t="s">
        <v>268</v>
      </c>
      <c r="H198" s="7">
        <v>2.0299999999999999E-2</v>
      </c>
      <c r="I198" s="7">
        <v>2.9844794737271006E-2</v>
      </c>
      <c r="J198" s="7">
        <v>3.1239892831703059E-2</v>
      </c>
      <c r="K198" s="7">
        <v>1.4903399820768267E-2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1.6083482395408761E-2</v>
      </c>
      <c r="G199" s="6" t="s">
        <v>269</v>
      </c>
      <c r="H199" s="7">
        <v>2.2499999999999999E-2</v>
      </c>
      <c r="I199" s="7">
        <v>3.1122642552519494E-2</v>
      </c>
      <c r="J199" s="7">
        <v>3.2567714185895699E-2</v>
      </c>
      <c r="K199" s="7">
        <v>1.608348239539727E-2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2.5035829131117987E-2</v>
      </c>
      <c r="G200" s="6" t="s">
        <v>270</v>
      </c>
      <c r="H200" s="7">
        <v>3.2599999999999997E-2</v>
      </c>
      <c r="I200" s="7">
        <v>3.4083637427008061E-2</v>
      </c>
      <c r="J200" s="7">
        <v>3.5644506411921739E-2</v>
      </c>
      <c r="K200" s="7">
        <v>2.5035829131106496E-2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2.8655636730143919E-2</v>
      </c>
      <c r="G201" s="6" t="s">
        <v>271</v>
      </c>
      <c r="H201" s="7">
        <v>2.7E-2</v>
      </c>
      <c r="I201" s="7">
        <v>3.5647575039384989E-2</v>
      </c>
      <c r="J201" s="7">
        <v>3.7269605843605891E-2</v>
      </c>
      <c r="K201" s="7">
        <v>2.8655636730132428E-2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1.7150137320906735E-2</v>
      </c>
      <c r="G202" s="6" t="s">
        <v>272</v>
      </c>
      <c r="H202" s="7">
        <v>2.3299999999999998E-2</v>
      </c>
      <c r="I202" s="7">
        <v>3.2074959521676868E-2</v>
      </c>
      <c r="J202" s="7">
        <v>3.3557273969555303E-2</v>
      </c>
      <c r="K202" s="7">
        <v>1.7150137320895244E-2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1.5312684883814872E-2</v>
      </c>
      <c r="G203" s="6" t="s">
        <v>273</v>
      </c>
      <c r="H203" s="7">
        <v>2.4199999999999999E-2</v>
      </c>
      <c r="I203" s="7">
        <v>3.0155307623716227E-2</v>
      </c>
      <c r="J203" s="7">
        <v>3.156254912649336E-2</v>
      </c>
      <c r="K203" s="7">
        <v>1.5312684883803383E-2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2.1005500978851267E-2</v>
      </c>
      <c r="G204" s="6" t="s">
        <v>274</v>
      </c>
      <c r="H204" s="7">
        <v>4.2999999999999997E-2</v>
      </c>
      <c r="I204" s="7">
        <v>3.1807489049739582E-2</v>
      </c>
      <c r="J204" s="7">
        <v>3.3279343374052223E-2</v>
      </c>
      <c r="K204" s="7">
        <v>2.1005500978839776E-2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1.9501310676565832E-2</v>
      </c>
      <c r="G205" s="6" t="s">
        <v>275</v>
      </c>
      <c r="H205" s="7">
        <v>3.2000000000000001E-2</v>
      </c>
      <c r="I205" s="7">
        <v>3.0832795035325176E-2</v>
      </c>
      <c r="J205" s="7">
        <v>3.2266531432990582E-2</v>
      </c>
      <c r="K205" s="7">
        <v>1.9501310676554341E-2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3.3902983933094898E-2</v>
      </c>
      <c r="G206" s="6" t="s">
        <v>276</v>
      </c>
      <c r="H206" s="7">
        <v>2.0299999999999999E-2</v>
      </c>
      <c r="I206" s="7">
        <v>3.8653247455216318E-2</v>
      </c>
      <c r="J206" s="7">
        <v>4.0392822841611678E-2</v>
      </c>
      <c r="K206" s="7">
        <v>3.3902983933083407E-2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1.5311121117437125E-2</v>
      </c>
      <c r="G207" s="6" t="s">
        <v>277</v>
      </c>
      <c r="H207" s="7">
        <v>2.0299999999999999E-2</v>
      </c>
      <c r="I207" s="7">
        <v>2.9812523614117067E-2</v>
      </c>
      <c r="J207" s="7">
        <v>3.1206359662935813E-2</v>
      </c>
      <c r="K207" s="7">
        <v>1.5311121117425636E-2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2.0844326617525163E-2</v>
      </c>
      <c r="G208" s="6" t="s">
        <v>278</v>
      </c>
      <c r="H208" s="7">
        <v>4.2700000000000002E-2</v>
      </c>
      <c r="I208" s="7">
        <v>3.171234249054674E-2</v>
      </c>
      <c r="J208" s="7">
        <v>3.3180475862939693E-2</v>
      </c>
      <c r="K208" s="7">
        <v>2.0844326617513672E-2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1.5723728381697107E-2</v>
      </c>
      <c r="G209" s="6" t="s">
        <v>279</v>
      </c>
      <c r="H209" s="7">
        <v>2.3799999999999998E-2</v>
      </c>
      <c r="I209" s="7">
        <v>3.003126575544926E-2</v>
      </c>
      <c r="J209" s="7">
        <v>3.1433656280621253E-2</v>
      </c>
      <c r="K209" s="7">
        <v>1.5723728381685616E-2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1.7577016995923844E-2</v>
      </c>
      <c r="G210" s="6" t="s">
        <v>280</v>
      </c>
      <c r="H210" s="7">
        <v>2.3799999999999998E-2</v>
      </c>
      <c r="I210" s="7">
        <v>3.0411016852926277E-2</v>
      </c>
      <c r="J210" s="7">
        <v>3.1828258525498143E-2</v>
      </c>
      <c r="K210" s="7">
        <v>1.7577016995912353E-2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2.2968757337356694E-2</v>
      </c>
      <c r="G211" s="6" t="s">
        <v>281</v>
      </c>
      <c r="H211" s="7">
        <v>4.7799999999999995E-2</v>
      </c>
      <c r="I211" s="7">
        <v>3.2874637666995325E-2</v>
      </c>
      <c r="J211" s="7">
        <v>3.4388225593969618E-2</v>
      </c>
      <c r="K211" s="7">
        <v>2.2968757337345203E-2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2.2968757337356694E-2</v>
      </c>
      <c r="G212" s="6" t="s">
        <v>282</v>
      </c>
      <c r="H212" s="7">
        <v>4.7799999999999995E-2</v>
      </c>
      <c r="I212" s="7">
        <v>3.2874637666995325E-2</v>
      </c>
      <c r="J212" s="7">
        <v>3.4388225593969618E-2</v>
      </c>
      <c r="K212" s="7">
        <v>2.2968757337345203E-2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2.2968757337356694E-2</v>
      </c>
      <c r="G213" s="6" t="s">
        <v>283</v>
      </c>
      <c r="H213" s="7">
        <v>4.7799999999999995E-2</v>
      </c>
      <c r="I213" s="7">
        <v>3.2874637666995325E-2</v>
      </c>
      <c r="J213" s="7">
        <v>3.4388225593969618E-2</v>
      </c>
      <c r="K213" s="7">
        <v>2.2968757337345203E-2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1.8687261197266387E-2</v>
      </c>
      <c r="G214" s="6" t="s">
        <v>284</v>
      </c>
      <c r="H214" s="7">
        <v>2.58E-2</v>
      </c>
      <c r="I214" s="7">
        <v>3.2641079631152523E-2</v>
      </c>
      <c r="J214" s="7">
        <v>3.4145533667955676E-2</v>
      </c>
      <c r="K214" s="7">
        <v>1.8687261197254897E-2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2.1655642113185873E-2</v>
      </c>
      <c r="G215" s="6" t="s">
        <v>285</v>
      </c>
      <c r="H215" s="7">
        <v>3.1799999999999995E-2</v>
      </c>
      <c r="I215" s="7">
        <v>3.2315143115247975E-2</v>
      </c>
      <c r="J215" s="7">
        <v>3.3806850562843466E-2</v>
      </c>
      <c r="K215" s="7">
        <v>2.1655642113174382E-2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2.0108602409304545E-2</v>
      </c>
      <c r="G216" s="6" t="s">
        <v>286</v>
      </c>
      <c r="H216" s="7">
        <v>3.8599999999999995E-2</v>
      </c>
      <c r="I216" s="7">
        <v>3.1464078316266325E-2</v>
      </c>
      <c r="J216" s="7">
        <v>3.2922502676964935E-2</v>
      </c>
      <c r="K216" s="7">
        <v>2.0108602409293054E-2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2.6033226906198293E-2</v>
      </c>
      <c r="G217" s="6" t="s">
        <v>287</v>
      </c>
      <c r="H217" s="7">
        <v>4.2599999999999999E-2</v>
      </c>
      <c r="I217" s="7">
        <v>3.4923682661340924E-2</v>
      </c>
      <c r="J217" s="7">
        <v>3.6517403784617125E-2</v>
      </c>
      <c r="K217" s="7">
        <v>2.6033226906186802E-2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2.6033226906198297E-2</v>
      </c>
      <c r="G218" s="6" t="s">
        <v>288</v>
      </c>
      <c r="H218" s="7">
        <v>4.2599999999999999E-2</v>
      </c>
      <c r="I218" s="7">
        <v>3.4923682661340924E-2</v>
      </c>
      <c r="J218" s="7">
        <v>3.6517403784617125E-2</v>
      </c>
      <c r="K218" s="7">
        <v>2.6033226906186806E-2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2.6033226906198293E-2</v>
      </c>
      <c r="G219" s="6" t="s">
        <v>289</v>
      </c>
      <c r="H219" s="7">
        <v>4.2599999999999999E-2</v>
      </c>
      <c r="I219" s="7">
        <v>3.4923682661340924E-2</v>
      </c>
      <c r="J219" s="7">
        <v>3.6517403784617125E-2</v>
      </c>
      <c r="K219" s="7">
        <v>2.6033226906186802E-2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1.6548069095608631E-2</v>
      </c>
      <c r="G220" s="6" t="s">
        <v>290</v>
      </c>
      <c r="H220" s="7">
        <v>2.5399999999999999E-2</v>
      </c>
      <c r="I220" s="7">
        <v>3.0042821777004659E-2</v>
      </c>
      <c r="J220" s="7">
        <v>3.1445664230243787E-2</v>
      </c>
      <c r="K220" s="7">
        <v>1.654806909559714E-2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1.962344875540039E-2</v>
      </c>
      <c r="G221" s="6" t="s">
        <v>291</v>
      </c>
      <c r="H221" s="7">
        <v>3.7099999999999994E-2</v>
      </c>
      <c r="I221" s="7">
        <v>3.162315826154477E-2</v>
      </c>
      <c r="J221" s="7">
        <v>3.3087803854338266E-2</v>
      </c>
      <c r="K221" s="7">
        <v>1.9623448755388899E-2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2.1222738159023535E-2</v>
      </c>
      <c r="G222" s="6" t="s">
        <v>292</v>
      </c>
      <c r="H222" s="7">
        <v>2.0299999999999999E-2</v>
      </c>
      <c r="I222" s="7">
        <v>3.2498423264511835E-2</v>
      </c>
      <c r="J222" s="7">
        <v>3.3997298355677739E-2</v>
      </c>
      <c r="K222" s="7">
        <v>2.1222738159012045E-2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1.6256824608731686E-2</v>
      </c>
      <c r="G223" s="6" t="s">
        <v>293</v>
      </c>
      <c r="H223" s="7">
        <v>2.0299999999999999E-2</v>
      </c>
      <c r="I223" s="7">
        <v>3.1647827720678388E-2</v>
      </c>
      <c r="J223" s="7">
        <v>3.3113438076381854E-2</v>
      </c>
      <c r="K223" s="7">
        <v>1.6256824608720195E-2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1" workbookViewId="0">
      <selection activeCell="R2" sqref="R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2.1327423716527964E-2</v>
      </c>
      <c r="J2" s="9">
        <f>ExitPrices[[#This Row],[2019/20 Exit Revenue Recovery Price]]+ExitPrices[[#This Row],[2019/20 Exit Firm Price]]</f>
        <v>3.8115448194495014E-2</v>
      </c>
      <c r="K2" s="9">
        <v>1.7444563531392638E-2</v>
      </c>
      <c r="L2" s="9">
        <v>1.5700107178253375E-2</v>
      </c>
      <c r="M2" s="9">
        <v>2.238942802050407E-2</v>
      </c>
      <c r="N2" s="9">
        <f>ExitPrices[[#This Row],[2020/21 Exit Revenue Recovery Price]]+ExitPrices[[#This Row],[2020/21 Exit Firm Price]]</f>
        <v>3.9833991551896708E-2</v>
      </c>
      <c r="O2" s="9">
        <v>2.1533750722409914E-2</v>
      </c>
      <c r="P2" s="9">
        <v>1.938037565016892E-2</v>
      </c>
      <c r="Q2" s="9">
        <v>-1.1489770579540823E-14</v>
      </c>
      <c r="R2" s="9">
        <f>ExitPrices[[#This Row],[2021/22 Exit Revenue Recovery Price]]+ExitPrices[[#This Row],[2021/22 Exit Firm Price]]</f>
        <v>2.1533750722398423E-2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2.1327423716527964E-2</v>
      </c>
      <c r="J3" s="9">
        <f>ExitPrices[[#This Row],[2019/20 Exit Revenue Recovery Price]]+ExitPrices[[#This Row],[2019/20 Exit Firm Price]]</f>
        <v>3.4257480088793341E-2</v>
      </c>
      <c r="K3" s="9">
        <v>1.3435719619452552E-2</v>
      </c>
      <c r="L3" s="9">
        <v>1.2092147657507298E-2</v>
      </c>
      <c r="M3" s="9">
        <v>2.238942802050407E-2</v>
      </c>
      <c r="N3" s="9">
        <f>ExitPrices[[#This Row],[2020/21 Exit Revenue Recovery Price]]+ExitPrices[[#This Row],[2020/21 Exit Firm Price]]</f>
        <v>3.5825147639956624E-2</v>
      </c>
      <c r="O3" s="9">
        <v>2.6133048571918099E-2</v>
      </c>
      <c r="P3" s="9">
        <v>2.3519743714726288E-2</v>
      </c>
      <c r="Q3" s="9">
        <v>-1.1489770579540823E-14</v>
      </c>
      <c r="R3" s="9">
        <f>ExitPrices[[#This Row],[2021/22 Exit Revenue Recovery Price]]+ExitPrices[[#This Row],[2021/22 Exit Firm Price]]</f>
        <v>2.6133048571906608E-2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2.1327423716527964E-2</v>
      </c>
      <c r="J4" s="9">
        <f>ExitPrices[[#This Row],[2019/20 Exit Revenue Recovery Price]]+ExitPrices[[#This Row],[2019/20 Exit Firm Price]]</f>
        <v>3.102191789793738E-2</v>
      </c>
      <c r="K4" s="9">
        <v>1.0073622413063815E-2</v>
      </c>
      <c r="L4" s="9">
        <v>9.0662601717574325E-3</v>
      </c>
      <c r="M4" s="9">
        <v>2.238942802050407E-2</v>
      </c>
      <c r="N4" s="9">
        <f>ExitPrices[[#This Row],[2020/21 Exit Revenue Recovery Price]]+ExitPrices[[#This Row],[2020/21 Exit Firm Price]]</f>
        <v>3.2463050433567883E-2</v>
      </c>
      <c r="O4" s="9">
        <v>2.0207033153292114E-2</v>
      </c>
      <c r="P4" s="9">
        <v>1.8186329837962902E-2</v>
      </c>
      <c r="Q4" s="9">
        <v>-1.1489770579540823E-14</v>
      </c>
      <c r="R4" s="9">
        <f>ExitPrices[[#This Row],[2021/22 Exit Revenue Recovery Price]]+ExitPrices[[#This Row],[2021/22 Exit Firm Price]]</f>
        <v>2.0207033153280624E-2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2.1327423716527964E-2</v>
      </c>
      <c r="J5" s="9">
        <f>ExitPrices[[#This Row],[2019/20 Exit Revenue Recovery Price]]+ExitPrices[[#This Row],[2019/20 Exit Firm Price]]</f>
        <v>3.1021917897937377E-2</v>
      </c>
      <c r="K5" s="9">
        <v>1.0073622413063815E-2</v>
      </c>
      <c r="L5" s="9">
        <v>9.0662601717574325E-3</v>
      </c>
      <c r="M5" s="9">
        <v>2.238942802050407E-2</v>
      </c>
      <c r="N5" s="9">
        <f>ExitPrices[[#This Row],[2020/21 Exit Revenue Recovery Price]]+ExitPrices[[#This Row],[2020/21 Exit Firm Price]]</f>
        <v>3.2463050433567883E-2</v>
      </c>
      <c r="O5" s="9">
        <v>2.0207033153292114E-2</v>
      </c>
      <c r="P5" s="9">
        <v>1.8186329837962902E-2</v>
      </c>
      <c r="Q5" s="9">
        <v>-1.1489770579540823E-14</v>
      </c>
      <c r="R5" s="9">
        <f>ExitPrices[[#This Row],[2021/22 Exit Revenue Recovery Price]]+ExitPrices[[#This Row],[2021/22 Exit Firm Price]]</f>
        <v>2.0207033153280624E-2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2.1327423716527964E-2</v>
      </c>
      <c r="J6" s="9">
        <f>ExitPrices[[#This Row],[2019/20 Exit Revenue Recovery Price]]+ExitPrices[[#This Row],[2019/20 Exit Firm Price]]</f>
        <v>3.9397736274367157E-2</v>
      </c>
      <c r="K6" s="9">
        <v>1.8776998798224333E-2</v>
      </c>
      <c r="L6" s="9">
        <v>1.68992989184019E-2</v>
      </c>
      <c r="M6" s="9">
        <v>2.238942802050407E-2</v>
      </c>
      <c r="N6" s="9">
        <f>ExitPrices[[#This Row],[2020/21 Exit Revenue Recovery Price]]+ExitPrices[[#This Row],[2020/21 Exit Firm Price]]</f>
        <v>4.1166426818728404E-2</v>
      </c>
      <c r="O6" s="9">
        <v>2.2548788670403053E-2</v>
      </c>
      <c r="P6" s="9">
        <v>2.0293909803362747E-2</v>
      </c>
      <c r="Q6" s="9">
        <v>-1.1489770579540823E-14</v>
      </c>
      <c r="R6" s="9">
        <f>ExitPrices[[#This Row],[2021/22 Exit Revenue Recovery Price]]+ExitPrices[[#This Row],[2021/22 Exit Firm Price]]</f>
        <v>2.2548788670391562E-2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2.1327423716527964E-2</v>
      </c>
      <c r="J7" s="9">
        <f>ExitPrices[[#This Row],[2019/20 Exit Revenue Recovery Price]]+ExitPrices[[#This Row],[2019/20 Exit Firm Price]]</f>
        <v>3.5258746143509795E-2</v>
      </c>
      <c r="K7" s="9">
        <v>1.4476142769076361E-2</v>
      </c>
      <c r="L7" s="9">
        <v>1.3028528492168725E-2</v>
      </c>
      <c r="M7" s="9">
        <v>2.238942802050407E-2</v>
      </c>
      <c r="N7" s="9">
        <f>ExitPrices[[#This Row],[2020/21 Exit Revenue Recovery Price]]+ExitPrices[[#This Row],[2020/21 Exit Firm Price]]</f>
        <v>3.6865570789580429E-2</v>
      </c>
      <c r="O7" s="9">
        <v>2.0453729057471278E-2</v>
      </c>
      <c r="P7" s="9">
        <v>1.8408356151724151E-2</v>
      </c>
      <c r="Q7" s="9">
        <v>-1.1489770579540823E-14</v>
      </c>
      <c r="R7" s="9">
        <f>ExitPrices[[#This Row],[2021/22 Exit Revenue Recovery Price]]+ExitPrices[[#This Row],[2021/22 Exit Firm Price]]</f>
        <v>2.0453729057459787E-2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2.1327423716527964E-2</v>
      </c>
      <c r="J8" s="9">
        <f>ExitPrices[[#This Row],[2019/20 Exit Revenue Recovery Price]]+ExitPrices[[#This Row],[2019/20 Exit Firm Price]]</f>
        <v>3.1314506047338639E-2</v>
      </c>
      <c r="K8" s="9">
        <v>1.0377652977676202E-2</v>
      </c>
      <c r="L8" s="9">
        <v>9.3398876799085824E-3</v>
      </c>
      <c r="M8" s="9">
        <v>2.238942802050407E-2</v>
      </c>
      <c r="N8" s="9">
        <f>ExitPrices[[#This Row],[2020/21 Exit Revenue Recovery Price]]+ExitPrices[[#This Row],[2020/21 Exit Firm Price]]</f>
        <v>3.2767080998180272E-2</v>
      </c>
      <c r="O8" s="9">
        <v>2.0553536092937429E-2</v>
      </c>
      <c r="P8" s="9">
        <v>1.8498182483643686E-2</v>
      </c>
      <c r="Q8" s="9">
        <v>-1.1489770579540823E-14</v>
      </c>
      <c r="R8" s="9">
        <f>ExitPrices[[#This Row],[2021/22 Exit Revenue Recovery Price]]+ExitPrices[[#This Row],[2021/22 Exit Firm Price]]</f>
        <v>2.0553536092925938E-2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2.1327423716527964E-2</v>
      </c>
      <c r="J9" s="9">
        <f>ExitPrices[[#This Row],[2019/20 Exit Revenue Recovery Price]]+ExitPrices[[#This Row],[2019/20 Exit Firm Price]]</f>
        <v>2.9963744403270196E-2</v>
      </c>
      <c r="K9" s="9">
        <v>8.9740663110826745E-3</v>
      </c>
      <c r="L9" s="9">
        <v>8.0766596799744066E-3</v>
      </c>
      <c r="M9" s="9">
        <v>2.238942802050407E-2</v>
      </c>
      <c r="N9" s="9">
        <f>ExitPrices[[#This Row],[2020/21 Exit Revenue Recovery Price]]+ExitPrices[[#This Row],[2020/21 Exit Firm Price]]</f>
        <v>3.1363494331586743E-2</v>
      </c>
      <c r="O9" s="9">
        <v>1.5116217802313623E-2</v>
      </c>
      <c r="P9" s="9">
        <v>1.360459602208226E-2</v>
      </c>
      <c r="Q9" s="9">
        <v>-1.1489770579540823E-14</v>
      </c>
      <c r="R9" s="9">
        <f>ExitPrices[[#This Row],[2021/22 Exit Revenue Recovery Price]]+ExitPrices[[#This Row],[2021/22 Exit Firm Price]]</f>
        <v>1.5116217802302134E-2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2.1327423716527964E-2</v>
      </c>
      <c r="J10" s="9">
        <f>ExitPrices[[#This Row],[2019/20 Exit Revenue Recovery Price]]+ExitPrices[[#This Row],[2019/20 Exit Firm Price]]</f>
        <v>3.1458072810093343E-2</v>
      </c>
      <c r="K10" s="9">
        <v>1.0526834289459351E-2</v>
      </c>
      <c r="L10" s="9">
        <v>9.4741508605134164E-3</v>
      </c>
      <c r="M10" s="9">
        <v>2.238942802050407E-2</v>
      </c>
      <c r="N10" s="9">
        <f>ExitPrices[[#This Row],[2020/21 Exit Revenue Recovery Price]]+ExitPrices[[#This Row],[2020/21 Exit Firm Price]]</f>
        <v>3.2916262309963418E-2</v>
      </c>
      <c r="O10" s="9">
        <v>2.0700778046864304E-2</v>
      </c>
      <c r="P10" s="9">
        <v>1.8630700242177875E-2</v>
      </c>
      <c r="Q10" s="9">
        <v>-1.1489770579540823E-14</v>
      </c>
      <c r="R10" s="9">
        <f>ExitPrices[[#This Row],[2021/22 Exit Revenue Recovery Price]]+ExitPrices[[#This Row],[2021/22 Exit Firm Price]]</f>
        <v>2.0700778046852813E-2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2.1327423716527964E-2</v>
      </c>
      <c r="J11" s="9">
        <f>ExitPrices[[#This Row],[2019/20 Exit Revenue Recovery Price]]+ExitPrices[[#This Row],[2019/20 Exit Firm Price]]</f>
        <v>3.1458072810093336E-2</v>
      </c>
      <c r="K11" s="9">
        <v>1.0526834289459349E-2</v>
      </c>
      <c r="L11" s="9">
        <v>9.4741508605134146E-3</v>
      </c>
      <c r="M11" s="9">
        <v>2.238942802050407E-2</v>
      </c>
      <c r="N11" s="9">
        <f>ExitPrices[[#This Row],[2020/21 Exit Revenue Recovery Price]]+ExitPrices[[#This Row],[2020/21 Exit Firm Price]]</f>
        <v>3.2916262309963418E-2</v>
      </c>
      <c r="O11" s="9">
        <v>2.0700778046864311E-2</v>
      </c>
      <c r="P11" s="9">
        <v>1.8630700242177878E-2</v>
      </c>
      <c r="Q11" s="9">
        <v>-1.1489770579540823E-14</v>
      </c>
      <c r="R11" s="9">
        <f>ExitPrices[[#This Row],[2021/22 Exit Revenue Recovery Price]]+ExitPrices[[#This Row],[2021/22 Exit Firm Price]]</f>
        <v>2.070077804685282E-2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2.1327423716527964E-2</v>
      </c>
      <c r="J12" s="9">
        <f>ExitPrices[[#This Row],[2019/20 Exit Revenue Recovery Price]]+ExitPrices[[#This Row],[2019/20 Exit Firm Price]]</f>
        <v>3.1001627864603441E-2</v>
      </c>
      <c r="K12" s="9">
        <v>1.0052538885575968E-2</v>
      </c>
      <c r="L12" s="9">
        <v>9.0472849970183716E-3</v>
      </c>
      <c r="M12" s="9">
        <v>2.238942802050407E-2</v>
      </c>
      <c r="N12" s="9">
        <f>ExitPrices[[#This Row],[2020/21 Exit Revenue Recovery Price]]+ExitPrices[[#This Row],[2020/21 Exit Firm Price]]</f>
        <v>3.244196690608004E-2</v>
      </c>
      <c r="O12" s="9">
        <v>2.0212290267553456E-2</v>
      </c>
      <c r="P12" s="9">
        <v>1.8191061240798109E-2</v>
      </c>
      <c r="Q12" s="9">
        <v>-1.1489770579540823E-14</v>
      </c>
      <c r="R12" s="9">
        <f>ExitPrices[[#This Row],[2021/22 Exit Revenue Recovery Price]]+ExitPrices[[#This Row],[2021/22 Exit Firm Price]]</f>
        <v>2.0212290267541965E-2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0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0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3.8258583750195719E-3</v>
      </c>
      <c r="P13" s="9">
        <v>0</v>
      </c>
      <c r="Q13" s="9">
        <v>0</v>
      </c>
      <c r="R13" s="9">
        <f>ExitPrices[[#This Row],[2021/22 Exit Revenue Recovery Price]]+ExitPrices[[#This Row],[2021/22 Exit Firm Price]]</f>
        <v>3.8258583750195719E-3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2.1327423716527964E-2</v>
      </c>
      <c r="J14" s="9">
        <f>ExitPrices[[#This Row],[2019/20 Exit Revenue Recovery Price]]+ExitPrices[[#This Row],[2019/20 Exit Firm Price]]</f>
        <v>3.7647314140002233E-2</v>
      </c>
      <c r="K14" s="9">
        <v>1.69581218857109E-2</v>
      </c>
      <c r="L14" s="9">
        <v>1.5262309697139811E-2</v>
      </c>
      <c r="M14" s="9">
        <v>2.238942802050407E-2</v>
      </c>
      <c r="N14" s="9">
        <f>ExitPrices[[#This Row],[2020/21 Exit Revenue Recovery Price]]+ExitPrices[[#This Row],[2020/21 Exit Firm Price]]</f>
        <v>3.9347549906214974E-2</v>
      </c>
      <c r="O14" s="9">
        <v>3.1859038169463456E-2</v>
      </c>
      <c r="P14" s="9">
        <v>2.8673134352517109E-2</v>
      </c>
      <c r="Q14" s="9">
        <v>-1.1489770579540823E-14</v>
      </c>
      <c r="R14" s="9">
        <f>ExitPrices[[#This Row],[2021/22 Exit Revenue Recovery Price]]+ExitPrices[[#This Row],[2021/22 Exit Firm Price]]</f>
        <v>3.1859038169451966E-2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2.1327423716527964E-2</v>
      </c>
      <c r="J15" s="9">
        <f>ExitPrices[[#This Row],[2019/20 Exit Revenue Recovery Price]]+ExitPrices[[#This Row],[2019/20 Exit Firm Price]]</f>
        <v>3.1657749093179047E-2</v>
      </c>
      <c r="K15" s="9">
        <v>1.0734319429272705E-2</v>
      </c>
      <c r="L15" s="9">
        <v>9.6608874863454344E-3</v>
      </c>
      <c r="M15" s="9">
        <v>2.238942802050407E-2</v>
      </c>
      <c r="N15" s="9">
        <f>ExitPrices[[#This Row],[2020/21 Exit Revenue Recovery Price]]+ExitPrices[[#This Row],[2020/21 Exit Firm Price]]</f>
        <v>3.3123747449776773E-2</v>
      </c>
      <c r="O15" s="9">
        <v>1.9654835686248533E-2</v>
      </c>
      <c r="P15" s="9">
        <v>1.768935211762368E-2</v>
      </c>
      <c r="Q15" s="9">
        <v>-1.1489770579540823E-14</v>
      </c>
      <c r="R15" s="9">
        <f>ExitPrices[[#This Row],[2021/22 Exit Revenue Recovery Price]]+ExitPrices[[#This Row],[2021/22 Exit Firm Price]]</f>
        <v>1.9654835686237042E-2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0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0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2.7516769960747945E-3</v>
      </c>
      <c r="P16" s="9">
        <v>0</v>
      </c>
      <c r="Q16" s="9">
        <v>0</v>
      </c>
      <c r="R16" s="9">
        <f>ExitPrices[[#This Row],[2021/22 Exit Revenue Recovery Price]]+ExitPrices[[#This Row],[2021/22 Exit Firm Price]]</f>
        <v>2.7516769960747945E-3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2.6776577525547206E-2</v>
      </c>
      <c r="J17" s="9">
        <f>ExitPrices[[#This Row],[2019/20 Exit Revenue Recovery Price]]+ExitPrices[[#This Row],[2019/20 Exit Firm Price]]</f>
        <v>3.7106902902198285E-2</v>
      </c>
      <c r="K17" s="9">
        <v>1.0734319429272703E-2</v>
      </c>
      <c r="L17" s="9">
        <v>9.6608874863454326E-3</v>
      </c>
      <c r="M17" s="9">
        <v>3.0789135191791109E-2</v>
      </c>
      <c r="N17" s="9">
        <f>ExitPrices[[#This Row],[2020/21 Exit Revenue Recovery Price]]+ExitPrices[[#This Row],[2020/21 Exit Firm Price]]</f>
        <v>4.1523454621063813E-2</v>
      </c>
      <c r="O17" s="9">
        <v>1.9654835686248533E-2</v>
      </c>
      <c r="P17" s="9">
        <v>1.768935211762368E-2</v>
      </c>
      <c r="Q17" s="9">
        <v>-1.1008243432693122E-14</v>
      </c>
      <c r="R17" s="9">
        <f>ExitPrices[[#This Row],[2021/22 Exit Revenue Recovery Price]]+ExitPrices[[#This Row],[2021/22 Exit Firm Price]]</f>
        <v>1.9654835686237524E-2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2.1327423716527964E-2</v>
      </c>
      <c r="J18" s="9">
        <f>ExitPrices[[#This Row],[2019/20 Exit Revenue Recovery Price]]+ExitPrices[[#This Row],[2019/20 Exit Firm Price]]</f>
        <v>3.1657749093179047E-2</v>
      </c>
      <c r="K18" s="9">
        <v>1.0734319429272703E-2</v>
      </c>
      <c r="L18" s="9">
        <v>9.6608874863454326E-3</v>
      </c>
      <c r="M18" s="9">
        <v>2.238942802050407E-2</v>
      </c>
      <c r="N18" s="9">
        <f>ExitPrices[[#This Row],[2020/21 Exit Revenue Recovery Price]]+ExitPrices[[#This Row],[2020/21 Exit Firm Price]]</f>
        <v>3.3123747449776773E-2</v>
      </c>
      <c r="O18" s="9">
        <v>1.9654835686248536E-2</v>
      </c>
      <c r="P18" s="9">
        <v>1.7689352117623684E-2</v>
      </c>
      <c r="Q18" s="9">
        <v>-1.1489770579540823E-14</v>
      </c>
      <c r="R18" s="9">
        <f>ExitPrices[[#This Row],[2021/22 Exit Revenue Recovery Price]]+ExitPrices[[#This Row],[2021/22 Exit Firm Price]]</f>
        <v>1.9654835686237045E-2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2.6776577525547206E-2</v>
      </c>
      <c r="J19" s="9">
        <f>ExitPrices[[#This Row],[2019/20 Exit Revenue Recovery Price]]+ExitPrices[[#This Row],[2019/20 Exit Firm Price]]</f>
        <v>3.7106902902198292E-2</v>
      </c>
      <c r="K19" s="9">
        <v>1.0734319429272703E-2</v>
      </c>
      <c r="L19" s="9">
        <v>9.6608874863454326E-3</v>
      </c>
      <c r="M19" s="9">
        <v>3.0789135191791109E-2</v>
      </c>
      <c r="N19" s="9">
        <f>ExitPrices[[#This Row],[2020/21 Exit Revenue Recovery Price]]+ExitPrices[[#This Row],[2020/21 Exit Firm Price]]</f>
        <v>4.1523454621063813E-2</v>
      </c>
      <c r="O19" s="9">
        <v>1.9654835686248536E-2</v>
      </c>
      <c r="P19" s="9">
        <v>1.7689352117623684E-2</v>
      </c>
      <c r="Q19" s="9">
        <v>-1.1008243432693122E-14</v>
      </c>
      <c r="R19" s="9">
        <f>ExitPrices[[#This Row],[2021/22 Exit Revenue Recovery Price]]+ExitPrices[[#This Row],[2021/22 Exit Firm Price]]</f>
        <v>1.9654835686237528E-2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2.1327423716527964E-2</v>
      </c>
      <c r="J20" s="9">
        <f>ExitPrices[[#This Row],[2019/20 Exit Revenue Recovery Price]]+ExitPrices[[#This Row],[2019/20 Exit Firm Price]]</f>
        <v>3.0887725105317274E-2</v>
      </c>
      <c r="K20" s="9">
        <v>9.9341816647262899E-3</v>
      </c>
      <c r="L20" s="9">
        <v>8.9407634982536614E-3</v>
      </c>
      <c r="M20" s="9">
        <v>2.238942802050407E-2</v>
      </c>
      <c r="N20" s="9">
        <f>ExitPrices[[#This Row],[2020/21 Exit Revenue Recovery Price]]+ExitPrices[[#This Row],[2020/21 Exit Firm Price]]</f>
        <v>3.2323609685230362E-2</v>
      </c>
      <c r="O20" s="9">
        <v>1.5729881958790118E-2</v>
      </c>
      <c r="P20" s="9">
        <v>1.4156893762911106E-2</v>
      </c>
      <c r="Q20" s="9">
        <v>-1.1489770579540823E-14</v>
      </c>
      <c r="R20" s="9">
        <f>ExitPrices[[#This Row],[2021/22 Exit Revenue Recovery Price]]+ExitPrices[[#This Row],[2021/22 Exit Firm Price]]</f>
        <v>1.5729881958778627E-2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2.1327423716527964E-2</v>
      </c>
      <c r="J21" s="9">
        <f>ExitPrices[[#This Row],[2019/20 Exit Revenue Recovery Price]]+ExitPrices[[#This Row],[2019/20 Exit Firm Price]]</f>
        <v>3.7375459667909672E-2</v>
      </c>
      <c r="K21" s="9">
        <v>1.6675635842404501E-2</v>
      </c>
      <c r="L21" s="9">
        <v>1.5008072258164052E-2</v>
      </c>
      <c r="M21" s="9">
        <v>2.238942802050407E-2</v>
      </c>
      <c r="N21" s="9">
        <f>ExitPrices[[#This Row],[2020/21 Exit Revenue Recovery Price]]+ExitPrices[[#This Row],[2020/21 Exit Firm Price]]</f>
        <v>3.9065063862908575E-2</v>
      </c>
      <c r="O21" s="9">
        <v>2.1988580433107974E-2</v>
      </c>
      <c r="P21" s="9">
        <v>1.9789722389797176E-2</v>
      </c>
      <c r="Q21" s="9">
        <v>-1.1489770579540823E-14</v>
      </c>
      <c r="R21" s="9">
        <f>ExitPrices[[#This Row],[2021/22 Exit Revenue Recovery Price]]+ExitPrices[[#This Row],[2021/22 Exit Firm Price]]</f>
        <v>2.1988580433096483E-2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2.1327423716527964E-2</v>
      </c>
      <c r="J22" s="9">
        <f>ExitPrices[[#This Row],[2019/20 Exit Revenue Recovery Price]]+ExitPrices[[#This Row],[2019/20 Exit Firm Price]]</f>
        <v>3.3845135797214126E-2</v>
      </c>
      <c r="K22" s="9">
        <v>1.3007249539443972E-2</v>
      </c>
      <c r="L22" s="9">
        <v>1.1706524585499575E-2</v>
      </c>
      <c r="M22" s="9">
        <v>2.238942802050407E-2</v>
      </c>
      <c r="N22" s="9">
        <f>ExitPrices[[#This Row],[2020/21 Exit Revenue Recovery Price]]+ExitPrices[[#This Row],[2020/21 Exit Firm Price]]</f>
        <v>3.5396677559948041E-2</v>
      </c>
      <c r="O22" s="9">
        <v>2.4591010784288173E-2</v>
      </c>
      <c r="P22" s="9">
        <v>2.2131909705859355E-2</v>
      </c>
      <c r="Q22" s="9">
        <v>-1.1489770579540823E-14</v>
      </c>
      <c r="R22" s="9">
        <f>ExitPrices[[#This Row],[2021/22 Exit Revenue Recovery Price]]+ExitPrices[[#This Row],[2021/22 Exit Firm Price]]</f>
        <v>2.4591010784276682E-2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0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0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2.8703874821796459E-3</v>
      </c>
      <c r="P23" s="9">
        <v>0</v>
      </c>
      <c r="Q23" s="9">
        <v>0</v>
      </c>
      <c r="R23" s="9">
        <f>ExitPrices[[#This Row],[2021/22 Exit Revenue Recovery Price]]+ExitPrices[[#This Row],[2021/22 Exit Firm Price]]</f>
        <v>2.8703874821796459E-3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2.1327423716527964E-2</v>
      </c>
      <c r="J24" s="9">
        <f>ExitPrices[[#This Row],[2019/20 Exit Revenue Recovery Price]]+ExitPrices[[#This Row],[2019/20 Exit Firm Price]]</f>
        <v>3.2719839574440385E-2</v>
      </c>
      <c r="K24" s="9">
        <v>1.1837945701724653E-2</v>
      </c>
      <c r="L24" s="9">
        <v>1.0654151131552188E-2</v>
      </c>
      <c r="M24" s="9">
        <v>2.238942802050407E-2</v>
      </c>
      <c r="N24" s="9">
        <f>ExitPrices[[#This Row],[2020/21 Exit Revenue Recovery Price]]+ExitPrices[[#This Row],[2020/21 Exit Firm Price]]</f>
        <v>3.4227373722228727E-2</v>
      </c>
      <c r="O24" s="9">
        <v>2.0502767729854612E-2</v>
      </c>
      <c r="P24" s="9">
        <v>1.8452490956869152E-2</v>
      </c>
      <c r="Q24" s="9">
        <v>-1.1489770579540823E-14</v>
      </c>
      <c r="R24" s="9">
        <f>ExitPrices[[#This Row],[2021/22 Exit Revenue Recovery Price]]+ExitPrices[[#This Row],[2021/22 Exit Firm Price]]</f>
        <v>2.0502767729843122E-2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0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0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2.8703874821796459E-3</v>
      </c>
      <c r="P25" s="9">
        <v>0</v>
      </c>
      <c r="Q25" s="9">
        <v>0</v>
      </c>
      <c r="R25" s="9">
        <f>ExitPrices[[#This Row],[2021/22 Exit Revenue Recovery Price]]+ExitPrices[[#This Row],[2021/22 Exit Firm Price]]</f>
        <v>2.8703874821796459E-3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0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0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3.7998635908054277E-3</v>
      </c>
      <c r="P26" s="9">
        <v>0</v>
      </c>
      <c r="Q26" s="9">
        <v>0</v>
      </c>
      <c r="R26" s="9">
        <f>ExitPrices[[#This Row],[2021/22 Exit Revenue Recovery Price]]+ExitPrices[[#This Row],[2021/22 Exit Firm Price]]</f>
        <v>3.7998635908054277E-3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2.1327423716527964E-2</v>
      </c>
      <c r="J27" s="9">
        <f>ExitPrices[[#This Row],[2019/20 Exit Revenue Recovery Price]]+ExitPrices[[#This Row],[2019/20 Exit Firm Price]]</f>
        <v>3.5090418296156306E-2</v>
      </c>
      <c r="K27" s="9">
        <v>1.4301232026534005E-2</v>
      </c>
      <c r="L27" s="9">
        <v>1.2871108823880604E-2</v>
      </c>
      <c r="M27" s="9">
        <v>2.238942802050407E-2</v>
      </c>
      <c r="N27" s="9">
        <f>ExitPrices[[#This Row],[2020/21 Exit Revenue Recovery Price]]+ExitPrices[[#This Row],[2020/21 Exit Firm Price]]</f>
        <v>3.6690660047038075E-2</v>
      </c>
      <c r="O27" s="9">
        <v>2.017977963282663E-2</v>
      </c>
      <c r="P27" s="9">
        <v>1.8161801669543967E-2</v>
      </c>
      <c r="Q27" s="9">
        <v>-1.1489770579540823E-14</v>
      </c>
      <c r="R27" s="9">
        <f>ExitPrices[[#This Row],[2021/22 Exit Revenue Recovery Price]]+ExitPrices[[#This Row],[2021/22 Exit Firm Price]]</f>
        <v>2.0179779632815139E-2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2.1327423716527964E-2</v>
      </c>
      <c r="J28" s="9">
        <f>ExitPrices[[#This Row],[2019/20 Exit Revenue Recovery Price]]+ExitPrices[[#This Row],[2019/20 Exit Firm Price]]</f>
        <v>3.1647827720678381E-2</v>
      </c>
      <c r="K28" s="9">
        <v>1.0724010055877782E-2</v>
      </c>
      <c r="L28" s="9">
        <v>9.651609050290005E-3</v>
      </c>
      <c r="M28" s="9">
        <v>2.238942802050407E-2</v>
      </c>
      <c r="N28" s="9">
        <f>ExitPrices[[#This Row],[2020/21 Exit Revenue Recovery Price]]+ExitPrices[[#This Row],[2020/21 Exit Firm Price]]</f>
        <v>3.3113438076381854E-2</v>
      </c>
      <c r="O28" s="9">
        <v>1.6256824608731686E-2</v>
      </c>
      <c r="P28" s="9">
        <v>1.4631142147858519E-2</v>
      </c>
      <c r="Q28" s="9">
        <v>-1.1489770579540823E-14</v>
      </c>
      <c r="R28" s="9">
        <f>ExitPrices[[#This Row],[2021/22 Exit Revenue Recovery Price]]+ExitPrices[[#This Row],[2021/22 Exit Firm Price]]</f>
        <v>1.6256824608720195E-2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2.1327423716527964E-2</v>
      </c>
      <c r="J29" s="9">
        <f>ExitPrices[[#This Row],[2019/20 Exit Revenue Recovery Price]]+ExitPrices[[#This Row],[2019/20 Exit Firm Price]]</f>
        <v>3.153000759742295E-2</v>
      </c>
      <c r="K29" s="9">
        <v>1.0601582272423962E-2</v>
      </c>
      <c r="L29" s="9">
        <v>9.5414240451815666E-3</v>
      </c>
      <c r="M29" s="9">
        <v>2.238942802050407E-2</v>
      </c>
      <c r="N29" s="9">
        <f>ExitPrices[[#This Row],[2020/21 Exit Revenue Recovery Price]]+ExitPrices[[#This Row],[2020/21 Exit Firm Price]]</f>
        <v>3.299101029292803E-2</v>
      </c>
      <c r="O29" s="9">
        <v>1.5896028429697995E-2</v>
      </c>
      <c r="P29" s="9">
        <v>1.4306425586728195E-2</v>
      </c>
      <c r="Q29" s="9">
        <v>-1.1489770579540823E-14</v>
      </c>
      <c r="R29" s="9">
        <f>ExitPrices[[#This Row],[2021/22 Exit Revenue Recovery Price]]+ExitPrices[[#This Row],[2021/22 Exit Firm Price]]</f>
        <v>1.5896028429686505E-2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2.1327423716527964E-2</v>
      </c>
      <c r="J30" s="9">
        <f>ExitPrices[[#This Row],[2019/20 Exit Revenue Recovery Price]]+ExitPrices[[#This Row],[2019/20 Exit Firm Price]]</f>
        <v>3.153000759742295E-2</v>
      </c>
      <c r="K30" s="9">
        <v>1.0601582272423962E-2</v>
      </c>
      <c r="L30" s="9">
        <v>9.5414240451815666E-3</v>
      </c>
      <c r="M30" s="9">
        <v>2.238942802050407E-2</v>
      </c>
      <c r="N30" s="9">
        <f>ExitPrices[[#This Row],[2020/21 Exit Revenue Recovery Price]]+ExitPrices[[#This Row],[2020/21 Exit Firm Price]]</f>
        <v>3.299101029292803E-2</v>
      </c>
      <c r="O30" s="9">
        <v>1.5896028429697995E-2</v>
      </c>
      <c r="P30" s="9">
        <v>1.4306425586728195E-2</v>
      </c>
      <c r="Q30" s="9">
        <v>-1.1489770579540823E-14</v>
      </c>
      <c r="R30" s="9">
        <f>ExitPrices[[#This Row],[2021/22 Exit Revenue Recovery Price]]+ExitPrices[[#This Row],[2021/22 Exit Firm Price]]</f>
        <v>1.5896028429686505E-2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2.1327423716527964E-2</v>
      </c>
      <c r="J31" s="9">
        <f>ExitPrices[[#This Row],[2019/20 Exit Revenue Recovery Price]]+ExitPrices[[#This Row],[2019/20 Exit Firm Price]]</f>
        <v>3.0912206047925456E-2</v>
      </c>
      <c r="K31" s="9">
        <v>9.9596199978188651E-3</v>
      </c>
      <c r="L31" s="9">
        <v>8.9636579980369793E-3</v>
      </c>
      <c r="M31" s="9">
        <v>2.238942802050407E-2</v>
      </c>
      <c r="N31" s="9">
        <f>ExitPrices[[#This Row],[2020/21 Exit Revenue Recovery Price]]+ExitPrices[[#This Row],[2020/21 Exit Firm Price]]</f>
        <v>3.2349048018322932E-2</v>
      </c>
      <c r="O31" s="9">
        <v>1.9850719557294515E-2</v>
      </c>
      <c r="P31" s="9">
        <v>1.7865647601565064E-2</v>
      </c>
      <c r="Q31" s="9">
        <v>-1.1489770579540823E-14</v>
      </c>
      <c r="R31" s="9">
        <f>ExitPrices[[#This Row],[2021/22 Exit Revenue Recovery Price]]+ExitPrices[[#This Row],[2021/22 Exit Firm Price]]</f>
        <v>1.9850719557283025E-2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2.1327423716527964E-2</v>
      </c>
      <c r="J32" s="9">
        <f>ExitPrices[[#This Row],[2019/20 Exit Revenue Recovery Price]]+ExitPrices[[#This Row],[2019/20 Exit Firm Price]]</f>
        <v>3.5483131562558459E-2</v>
      </c>
      <c r="K32" s="9">
        <v>1.4709303359427524E-2</v>
      </c>
      <c r="L32" s="9">
        <v>1.3238373023484771E-2</v>
      </c>
      <c r="M32" s="9">
        <v>2.238942802050407E-2</v>
      </c>
      <c r="N32" s="9">
        <f>ExitPrices[[#This Row],[2020/21 Exit Revenue Recovery Price]]+ExitPrices[[#This Row],[2020/21 Exit Firm Price]]</f>
        <v>3.7098731379931596E-2</v>
      </c>
      <c r="O32" s="9">
        <v>2.0490644932391975E-2</v>
      </c>
      <c r="P32" s="9">
        <v>1.8441580439152779E-2</v>
      </c>
      <c r="Q32" s="9">
        <v>-1.1489770579540823E-14</v>
      </c>
      <c r="R32" s="9">
        <f>ExitPrices[[#This Row],[2021/22 Exit Revenue Recovery Price]]+ExitPrices[[#This Row],[2021/22 Exit Firm Price]]</f>
        <v>2.0490644932380484E-2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2.1327423716527964E-2</v>
      </c>
      <c r="J33" s="9">
        <f>ExitPrices[[#This Row],[2019/20 Exit Revenue Recovery Price]]+ExitPrices[[#This Row],[2019/20 Exit Firm Price]]</f>
        <v>3.3254738683174037E-2</v>
      </c>
      <c r="K33" s="9">
        <v>1.2393763421518648E-2</v>
      </c>
      <c r="L33" s="9">
        <v>1.1154387079366784E-2</v>
      </c>
      <c r="M33" s="9">
        <v>2.238942802050407E-2</v>
      </c>
      <c r="N33" s="9">
        <f>ExitPrices[[#This Row],[2020/21 Exit Revenue Recovery Price]]+ExitPrices[[#This Row],[2020/21 Exit Firm Price]]</f>
        <v>3.4783191442022715E-2</v>
      </c>
      <c r="O33" s="9">
        <v>2.1186634528065882E-2</v>
      </c>
      <c r="P33" s="9">
        <v>1.9067971075259295E-2</v>
      </c>
      <c r="Q33" s="9">
        <v>-1.1489770579540823E-14</v>
      </c>
      <c r="R33" s="9">
        <f>ExitPrices[[#This Row],[2021/22 Exit Revenue Recovery Price]]+ExitPrices[[#This Row],[2021/22 Exit Firm Price]]</f>
        <v>2.1186634528054391E-2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2.1327423716527964E-2</v>
      </c>
      <c r="J34" s="9">
        <f>ExitPrices[[#This Row],[2019/20 Exit Revenue Recovery Price]]+ExitPrices[[#This Row],[2019/20 Exit Firm Price]]</f>
        <v>3.0022524097871733E-2</v>
      </c>
      <c r="K34" s="9">
        <v>9.0351447374441615E-3</v>
      </c>
      <c r="L34" s="9">
        <v>8.1316302636997451E-3</v>
      </c>
      <c r="M34" s="9">
        <v>2.238942802050407E-2</v>
      </c>
      <c r="N34" s="9">
        <f>ExitPrices[[#This Row],[2020/21 Exit Revenue Recovery Price]]+ExitPrices[[#This Row],[2020/21 Exit Firm Price]]</f>
        <v>3.142457275794823E-2</v>
      </c>
      <c r="O34" s="9">
        <v>1.5715464029311312E-2</v>
      </c>
      <c r="P34" s="9">
        <v>1.4143917626380181E-2</v>
      </c>
      <c r="Q34" s="9">
        <v>-1.1489770579540823E-14</v>
      </c>
      <c r="R34" s="9">
        <f>ExitPrices[[#This Row],[2021/22 Exit Revenue Recovery Price]]+ExitPrices[[#This Row],[2021/22 Exit Firm Price]]</f>
        <v>1.5715464029299821E-2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2.1327423716527964E-2</v>
      </c>
      <c r="J35" s="9">
        <f>ExitPrices[[#This Row],[2019/20 Exit Revenue Recovery Price]]+ExitPrices[[#This Row],[2019/20 Exit Firm Price]]</f>
        <v>3.0022524097871733E-2</v>
      </c>
      <c r="K35" s="9">
        <v>9.0351447374441632E-3</v>
      </c>
      <c r="L35" s="9">
        <v>8.1316302636997469E-3</v>
      </c>
      <c r="M35" s="9">
        <v>2.238942802050407E-2</v>
      </c>
      <c r="N35" s="9">
        <f>ExitPrices[[#This Row],[2020/21 Exit Revenue Recovery Price]]+ExitPrices[[#This Row],[2020/21 Exit Firm Price]]</f>
        <v>3.142457275794823E-2</v>
      </c>
      <c r="O35" s="9">
        <v>1.5715464029311312E-2</v>
      </c>
      <c r="P35" s="9">
        <v>1.4143917626380181E-2</v>
      </c>
      <c r="Q35" s="9">
        <v>-1.1489770579540823E-14</v>
      </c>
      <c r="R35" s="9">
        <f>ExitPrices[[#This Row],[2021/22 Exit Revenue Recovery Price]]+ExitPrices[[#This Row],[2021/22 Exit Firm Price]]</f>
        <v>1.5715464029299821E-2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2.1327423716527964E-2</v>
      </c>
      <c r="J36" s="9">
        <f>ExitPrices[[#This Row],[2019/20 Exit Revenue Recovery Price]]+ExitPrices[[#This Row],[2019/20 Exit Firm Price]]</f>
        <v>3.0022524097871733E-2</v>
      </c>
      <c r="K36" s="9">
        <v>9.0351447374441632E-3</v>
      </c>
      <c r="L36" s="9">
        <v>8.1316302636997469E-3</v>
      </c>
      <c r="M36" s="9">
        <v>2.238942802050407E-2</v>
      </c>
      <c r="N36" s="9">
        <f>ExitPrices[[#This Row],[2020/21 Exit Revenue Recovery Price]]+ExitPrices[[#This Row],[2020/21 Exit Firm Price]]</f>
        <v>3.142457275794823E-2</v>
      </c>
      <c r="O36" s="9">
        <v>1.5715464029311312E-2</v>
      </c>
      <c r="P36" s="9">
        <v>1.4143917626380181E-2</v>
      </c>
      <c r="Q36" s="9">
        <v>-1.1489770579540823E-14</v>
      </c>
      <c r="R36" s="9">
        <f>ExitPrices[[#This Row],[2021/22 Exit Revenue Recovery Price]]+ExitPrices[[#This Row],[2021/22 Exit Firm Price]]</f>
        <v>1.5715464029299821E-2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2.1327423716527964E-2</v>
      </c>
      <c r="J37" s="9">
        <f>ExitPrices[[#This Row],[2019/20 Exit Revenue Recovery Price]]+ExitPrices[[#This Row],[2019/20 Exit Firm Price]]</f>
        <v>3.5924766140554676E-2</v>
      </c>
      <c r="K37" s="9">
        <v>1.5168209198147611E-2</v>
      </c>
      <c r="L37" s="9">
        <v>1.365138827833285E-2</v>
      </c>
      <c r="M37" s="9">
        <v>2.238942802050407E-2</v>
      </c>
      <c r="N37" s="9">
        <f>ExitPrices[[#This Row],[2020/21 Exit Revenue Recovery Price]]+ExitPrices[[#This Row],[2020/21 Exit Firm Price]]</f>
        <v>3.7557637218651685E-2</v>
      </c>
      <c r="O37" s="9">
        <v>2.8080103700607865E-2</v>
      </c>
      <c r="P37" s="9">
        <v>2.5272093330547078E-2</v>
      </c>
      <c r="Q37" s="9">
        <v>-1.1489770579540823E-14</v>
      </c>
      <c r="R37" s="9">
        <f>ExitPrices[[#This Row],[2021/22 Exit Revenue Recovery Price]]+ExitPrices[[#This Row],[2021/22 Exit Firm Price]]</f>
        <v>2.8080103700596375E-2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2.1327423716527964E-2</v>
      </c>
      <c r="J38" s="9">
        <f>ExitPrices[[#This Row],[2019/20 Exit Revenue Recovery Price]]+ExitPrices[[#This Row],[2019/20 Exit Firm Price]]</f>
        <v>3.5924766140554676E-2</v>
      </c>
      <c r="K38" s="9">
        <v>1.5168209198147615E-2</v>
      </c>
      <c r="L38" s="9">
        <v>1.3651388278332854E-2</v>
      </c>
      <c r="M38" s="9">
        <v>2.238942802050407E-2</v>
      </c>
      <c r="N38" s="9">
        <f>ExitPrices[[#This Row],[2020/21 Exit Revenue Recovery Price]]+ExitPrices[[#This Row],[2020/21 Exit Firm Price]]</f>
        <v>3.7557637218651685E-2</v>
      </c>
      <c r="O38" s="9">
        <v>2.8080103700607859E-2</v>
      </c>
      <c r="P38" s="9">
        <v>2.5272093330547075E-2</v>
      </c>
      <c r="Q38" s="9">
        <v>-1.1489770579540823E-14</v>
      </c>
      <c r="R38" s="9">
        <f>ExitPrices[[#This Row],[2021/22 Exit Revenue Recovery Price]]+ExitPrices[[#This Row],[2021/22 Exit Firm Price]]</f>
        <v>2.8080103700596368E-2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2.1327423716527964E-2</v>
      </c>
      <c r="J39" s="9">
        <f>ExitPrices[[#This Row],[2019/20 Exit Revenue Recovery Price]]+ExitPrices[[#This Row],[2019/20 Exit Firm Price]]</f>
        <v>3.1710750442187879E-2</v>
      </c>
      <c r="K39" s="9">
        <v>1.0789393532914117E-2</v>
      </c>
      <c r="L39" s="9">
        <v>9.7104541796227059E-3</v>
      </c>
      <c r="M39" s="9">
        <v>2.238942802050407E-2</v>
      </c>
      <c r="N39" s="9">
        <f>ExitPrices[[#This Row],[2020/21 Exit Revenue Recovery Price]]+ExitPrices[[#This Row],[2020/21 Exit Firm Price]]</f>
        <v>3.3178821553418184E-2</v>
      </c>
      <c r="O39" s="9">
        <v>1.6346118062754815E-2</v>
      </c>
      <c r="P39" s="9">
        <v>1.4711506256479333E-2</v>
      </c>
      <c r="Q39" s="9">
        <v>-1.1489770579540823E-14</v>
      </c>
      <c r="R39" s="9">
        <f>ExitPrices[[#This Row],[2021/22 Exit Revenue Recovery Price]]+ExitPrices[[#This Row],[2021/22 Exit Firm Price]]</f>
        <v>1.6346118062743324E-2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2.1327423716527964E-2</v>
      </c>
      <c r="J40" s="9">
        <f>ExitPrices[[#This Row],[2019/20 Exit Revenue Recovery Price]]+ExitPrices[[#This Row],[2019/20 Exit Firm Price]]</f>
        <v>3.1015160624699334E-2</v>
      </c>
      <c r="K40" s="9">
        <v>1.006660087920468E-2</v>
      </c>
      <c r="L40" s="9">
        <v>9.0599407912842125E-3</v>
      </c>
      <c r="M40" s="9">
        <v>2.238942802050407E-2</v>
      </c>
      <c r="N40" s="9">
        <f>ExitPrices[[#This Row],[2020/21 Exit Revenue Recovery Price]]+ExitPrices[[#This Row],[2020/21 Exit Firm Price]]</f>
        <v>3.245602889970875E-2</v>
      </c>
      <c r="O40" s="9">
        <v>1.8525533489168345E-2</v>
      </c>
      <c r="P40" s="9">
        <v>1.6672980140251509E-2</v>
      </c>
      <c r="Q40" s="9">
        <v>-1.1489770579540823E-14</v>
      </c>
      <c r="R40" s="9">
        <f>ExitPrices[[#This Row],[2021/22 Exit Revenue Recovery Price]]+ExitPrices[[#This Row],[2021/22 Exit Firm Price]]</f>
        <v>1.8525533489156854E-2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2.1327423716527964E-2</v>
      </c>
      <c r="J41" s="9">
        <f>ExitPrices[[#This Row],[2019/20 Exit Revenue Recovery Price]]+ExitPrices[[#This Row],[2019/20 Exit Firm Price]]</f>
        <v>3.5596367967258957E-2</v>
      </c>
      <c r="K41" s="9">
        <v>1.4826968166174554E-2</v>
      </c>
      <c r="L41" s="9">
        <v>1.33442713495571E-2</v>
      </c>
      <c r="M41" s="9">
        <v>2.238942802050407E-2</v>
      </c>
      <c r="N41" s="9">
        <f>ExitPrices[[#This Row],[2020/21 Exit Revenue Recovery Price]]+ExitPrices[[#This Row],[2020/21 Exit Firm Price]]</f>
        <v>3.7216396186678623E-2</v>
      </c>
      <c r="O41" s="9">
        <v>2.0987222788367003E-2</v>
      </c>
      <c r="P41" s="9">
        <v>1.8888500509530302E-2</v>
      </c>
      <c r="Q41" s="9">
        <v>-1.1489770579540823E-14</v>
      </c>
      <c r="R41" s="9">
        <f>ExitPrices[[#This Row],[2021/22 Exit Revenue Recovery Price]]+ExitPrices[[#This Row],[2021/22 Exit Firm Price]]</f>
        <v>2.0987222788355513E-2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2.1327423716527964E-2</v>
      </c>
      <c r="J42" s="9">
        <f>ExitPrices[[#This Row],[2019/20 Exit Revenue Recovery Price]]+ExitPrices[[#This Row],[2019/20 Exit Firm Price]]</f>
        <v>3.0474081155985655E-2</v>
      </c>
      <c r="K42" s="9">
        <v>9.5043611004924332E-3</v>
      </c>
      <c r="L42" s="9">
        <v>8.5539249904431902E-3</v>
      </c>
      <c r="M42" s="9">
        <v>2.238942802050407E-2</v>
      </c>
      <c r="N42" s="9">
        <f>ExitPrices[[#This Row],[2020/21 Exit Revenue Recovery Price]]+ExitPrices[[#This Row],[2020/21 Exit Firm Price]]</f>
        <v>3.1893789120996503E-2</v>
      </c>
      <c r="O42" s="9">
        <v>1.5709439578112768E-2</v>
      </c>
      <c r="P42" s="9">
        <v>1.4138495620301492E-2</v>
      </c>
      <c r="Q42" s="9">
        <v>-1.1489770579540823E-14</v>
      </c>
      <c r="R42" s="9">
        <f>ExitPrices[[#This Row],[2021/22 Exit Revenue Recovery Price]]+ExitPrices[[#This Row],[2021/22 Exit Firm Price]]</f>
        <v>1.5709439578101277E-2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2.1327423716527964E-2</v>
      </c>
      <c r="J43" s="9">
        <f>ExitPrices[[#This Row],[2019/20 Exit Revenue Recovery Price]]+ExitPrices[[#This Row],[2019/20 Exit Firm Price]]</f>
        <v>3.858932832294714E-2</v>
      </c>
      <c r="K43" s="9">
        <v>1.7936975966095538E-2</v>
      </c>
      <c r="L43" s="9">
        <v>1.6143278369485984E-2</v>
      </c>
      <c r="M43" s="9">
        <v>2.238942802050407E-2</v>
      </c>
      <c r="N43" s="9">
        <f>ExitPrices[[#This Row],[2020/21 Exit Revenue Recovery Price]]+ExitPrices[[#This Row],[2020/21 Exit Firm Price]]</f>
        <v>4.0326403986599604E-2</v>
      </c>
      <c r="O43" s="9">
        <v>2.2083479173169645E-2</v>
      </c>
      <c r="P43" s="9">
        <v>1.987513125585268E-2</v>
      </c>
      <c r="Q43" s="9">
        <v>-1.1489770579540823E-14</v>
      </c>
      <c r="R43" s="9">
        <f>ExitPrices[[#This Row],[2021/22 Exit Revenue Recovery Price]]+ExitPrices[[#This Row],[2021/22 Exit Firm Price]]</f>
        <v>2.2083479173158154E-2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2.1327423716527964E-2</v>
      </c>
      <c r="J44" s="9">
        <f>ExitPrices[[#This Row],[2019/20 Exit Revenue Recovery Price]]+ExitPrices[[#This Row],[2019/20 Exit Firm Price]]</f>
        <v>3.2981531571655225E-2</v>
      </c>
      <c r="K44" s="9">
        <v>1.2109871840327949E-2</v>
      </c>
      <c r="L44" s="9">
        <v>1.0898884656295153E-2</v>
      </c>
      <c r="M44" s="9">
        <v>2.238942802050407E-2</v>
      </c>
      <c r="N44" s="9">
        <f>ExitPrices[[#This Row],[2020/21 Exit Revenue Recovery Price]]+ExitPrices[[#This Row],[2020/21 Exit Firm Price]]</f>
        <v>3.4499299860832021E-2</v>
      </c>
      <c r="O44" s="9">
        <v>2.3141961737721192E-2</v>
      </c>
      <c r="P44" s="9">
        <v>2.0827765563949073E-2</v>
      </c>
      <c r="Q44" s="9">
        <v>-1.1489770579540823E-14</v>
      </c>
      <c r="R44" s="9">
        <f>ExitPrices[[#This Row],[2021/22 Exit Revenue Recovery Price]]+ExitPrices[[#This Row],[2021/22 Exit Firm Price]]</f>
        <v>2.3141961737709701E-2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2.1327423716527964E-2</v>
      </c>
      <c r="J45" s="9">
        <f>ExitPrices[[#This Row],[2019/20 Exit Revenue Recovery Price]]+ExitPrices[[#This Row],[2019/20 Exit Firm Price]]</f>
        <v>3.0348412978337704E-2</v>
      </c>
      <c r="K45" s="9">
        <v>9.3737783442109472E-3</v>
      </c>
      <c r="L45" s="9">
        <v>8.4364005097898528E-3</v>
      </c>
      <c r="M45" s="9">
        <v>2.238942802050407E-2</v>
      </c>
      <c r="N45" s="9">
        <f>ExitPrices[[#This Row],[2020/21 Exit Revenue Recovery Price]]+ExitPrices[[#This Row],[2020/21 Exit Firm Price]]</f>
        <v>3.1763206364715017E-2</v>
      </c>
      <c r="O45" s="9">
        <v>1.8531196916606284E-2</v>
      </c>
      <c r="P45" s="9">
        <v>1.6678077224945655E-2</v>
      </c>
      <c r="Q45" s="9">
        <v>-1.1489770579540823E-14</v>
      </c>
      <c r="R45" s="9">
        <f>ExitPrices[[#This Row],[2021/22 Exit Revenue Recovery Price]]+ExitPrices[[#This Row],[2021/22 Exit Firm Price]]</f>
        <v>1.8531196916594793E-2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2.1327423716527964E-2</v>
      </c>
      <c r="J46" s="9">
        <f>ExitPrices[[#This Row],[2019/20 Exit Revenue Recovery Price]]+ExitPrices[[#This Row],[2019/20 Exit Firm Price]]</f>
        <v>3.0348412978337704E-2</v>
      </c>
      <c r="K46" s="9">
        <v>9.3737783442109472E-3</v>
      </c>
      <c r="L46" s="9">
        <v>8.4364005097898528E-3</v>
      </c>
      <c r="M46" s="9">
        <v>2.238942802050407E-2</v>
      </c>
      <c r="N46" s="9">
        <f>ExitPrices[[#This Row],[2020/21 Exit Revenue Recovery Price]]+ExitPrices[[#This Row],[2020/21 Exit Firm Price]]</f>
        <v>3.1763206364715017E-2</v>
      </c>
      <c r="O46" s="9">
        <v>1.853119691660628E-2</v>
      </c>
      <c r="P46" s="9">
        <v>1.6678077224945652E-2</v>
      </c>
      <c r="Q46" s="9">
        <v>-1.1489770579540823E-14</v>
      </c>
      <c r="R46" s="9">
        <f>ExitPrices[[#This Row],[2021/22 Exit Revenue Recovery Price]]+ExitPrices[[#This Row],[2021/22 Exit Firm Price]]</f>
        <v>1.8531196916594789E-2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2.1327423716527964E-2</v>
      </c>
      <c r="J47" s="9">
        <f>ExitPrices[[#This Row],[2019/20 Exit Revenue Recovery Price]]+ExitPrices[[#This Row],[2019/20 Exit Firm Price]]</f>
        <v>3.1856898025904509E-2</v>
      </c>
      <c r="K47" s="9">
        <v>1.0941256595328058E-2</v>
      </c>
      <c r="L47" s="9">
        <v>9.8471309357952511E-3</v>
      </c>
      <c r="M47" s="9">
        <v>2.238942802050407E-2</v>
      </c>
      <c r="N47" s="9">
        <f>ExitPrices[[#This Row],[2020/21 Exit Revenue Recovery Price]]+ExitPrices[[#This Row],[2020/21 Exit Firm Price]]</f>
        <v>3.3330684615832128E-2</v>
      </c>
      <c r="O47" s="9">
        <v>2.0911786399447945E-2</v>
      </c>
      <c r="P47" s="9">
        <v>1.8820607759503151E-2</v>
      </c>
      <c r="Q47" s="9">
        <v>-1.1489770579540823E-14</v>
      </c>
      <c r="R47" s="9">
        <f>ExitPrices[[#This Row],[2021/22 Exit Revenue Recovery Price]]+ExitPrices[[#This Row],[2021/22 Exit Firm Price]]</f>
        <v>2.0911786399436454E-2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2.1327423716527964E-2</v>
      </c>
      <c r="J48" s="9">
        <f>ExitPrices[[#This Row],[2019/20 Exit Revenue Recovery Price]]+ExitPrices[[#This Row],[2019/20 Exit Firm Price]]</f>
        <v>3.8004775815982737E-2</v>
      </c>
      <c r="K48" s="9">
        <v>1.7329563023699701E-2</v>
      </c>
      <c r="L48" s="9">
        <v>1.5596606721329731E-2</v>
      </c>
      <c r="M48" s="9">
        <v>2.238942802050407E-2</v>
      </c>
      <c r="N48" s="9">
        <f>ExitPrices[[#This Row],[2020/21 Exit Revenue Recovery Price]]+ExitPrices[[#This Row],[2020/21 Exit Firm Price]]</f>
        <v>3.9718991044203775E-2</v>
      </c>
      <c r="O48" s="9">
        <v>2.2503268748788385E-2</v>
      </c>
      <c r="P48" s="9">
        <v>2.0252941873909549E-2</v>
      </c>
      <c r="Q48" s="9">
        <v>-1.1489770579540823E-14</v>
      </c>
      <c r="R48" s="9">
        <f>ExitPrices[[#This Row],[2021/22 Exit Revenue Recovery Price]]+ExitPrices[[#This Row],[2021/22 Exit Firm Price]]</f>
        <v>2.2503268748776895E-2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2.1327423716527964E-2</v>
      </c>
      <c r="J49" s="9">
        <f>ExitPrices[[#This Row],[2019/20 Exit Revenue Recovery Price]]+ExitPrices[[#This Row],[2019/20 Exit Firm Price]]</f>
        <v>3.1807489049739582E-2</v>
      </c>
      <c r="K49" s="9">
        <v>1.088991535354816E-2</v>
      </c>
      <c r="L49" s="9">
        <v>9.8009238181933425E-3</v>
      </c>
      <c r="M49" s="9">
        <v>2.238942802050407E-2</v>
      </c>
      <c r="N49" s="9">
        <f>ExitPrices[[#This Row],[2020/21 Exit Revenue Recovery Price]]+ExitPrices[[#This Row],[2020/21 Exit Firm Price]]</f>
        <v>3.327934337405223E-2</v>
      </c>
      <c r="O49" s="9">
        <v>2.1005500978851267E-2</v>
      </c>
      <c r="P49" s="9">
        <v>1.8904950880966141E-2</v>
      </c>
      <c r="Q49" s="9">
        <v>-1.1489770579540823E-14</v>
      </c>
      <c r="R49" s="9">
        <f>ExitPrices[[#This Row],[2021/22 Exit Revenue Recovery Price]]+ExitPrices[[#This Row],[2021/22 Exit Firm Price]]</f>
        <v>2.1005500978839776E-2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0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0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2.0998725482796188E-3</v>
      </c>
      <c r="P50" s="9">
        <v>0</v>
      </c>
      <c r="Q50" s="9">
        <v>0</v>
      </c>
      <c r="R50" s="9">
        <f>ExitPrices[[#This Row],[2021/22 Exit Revenue Recovery Price]]+ExitPrices[[#This Row],[2021/22 Exit Firm Price]]</f>
        <v>2.0998725482796188E-3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2.1327423716527964E-2</v>
      </c>
      <c r="J51" s="9">
        <f>ExitPrices[[#This Row],[2019/20 Exit Revenue Recovery Price]]+ExitPrices[[#This Row],[2019/20 Exit Firm Price]]</f>
        <v>3.867835829591873E-2</v>
      </c>
      <c r="K51" s="9">
        <v>1.8029487686086143E-2</v>
      </c>
      <c r="L51" s="9">
        <v>1.622653891747753E-2</v>
      </c>
      <c r="M51" s="9">
        <v>2.238942802050407E-2</v>
      </c>
      <c r="N51" s="9">
        <f>ExitPrices[[#This Row],[2020/21 Exit Revenue Recovery Price]]+ExitPrices[[#This Row],[2020/21 Exit Firm Price]]</f>
        <v>4.0418915706590217E-2</v>
      </c>
      <c r="O51" s="9">
        <v>3.3537037132424133E-2</v>
      </c>
      <c r="P51" s="9">
        <v>3.018333341918172E-2</v>
      </c>
      <c r="Q51" s="9">
        <v>-1.1489770579540823E-14</v>
      </c>
      <c r="R51" s="9">
        <f>ExitPrices[[#This Row],[2021/22 Exit Revenue Recovery Price]]+ExitPrices[[#This Row],[2021/22 Exit Firm Price]]</f>
        <v>3.3537037132412642E-2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2.1327423716527964E-2</v>
      </c>
      <c r="J52" s="9">
        <f>ExitPrices[[#This Row],[2019/20 Exit Revenue Recovery Price]]+ExitPrices[[#This Row],[2019/20 Exit Firm Price]]</f>
        <v>3.3426769134852749E-2</v>
      </c>
      <c r="K52" s="9">
        <v>1.2572521568290597E-2</v>
      </c>
      <c r="L52" s="9">
        <v>1.1315269411461538E-2</v>
      </c>
      <c r="M52" s="9">
        <v>2.238942802050407E-2</v>
      </c>
      <c r="N52" s="9">
        <f>ExitPrices[[#This Row],[2020/21 Exit Revenue Recovery Price]]+ExitPrices[[#This Row],[2020/21 Exit Firm Price]]</f>
        <v>3.4961949588794665E-2</v>
      </c>
      <c r="O52" s="9">
        <v>2.4672761924058685E-2</v>
      </c>
      <c r="P52" s="9">
        <v>2.2205485731652819E-2</v>
      </c>
      <c r="Q52" s="9">
        <v>-1.1489770579540823E-14</v>
      </c>
      <c r="R52" s="9">
        <f>ExitPrices[[#This Row],[2021/22 Exit Revenue Recovery Price]]+ExitPrices[[#This Row],[2021/22 Exit Firm Price]]</f>
        <v>2.4672761924047194E-2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2.1327423716527964E-2</v>
      </c>
      <c r="J53" s="9">
        <f>ExitPrices[[#This Row],[2019/20 Exit Revenue Recovery Price]]+ExitPrices[[#This Row],[2019/20 Exit Firm Price]]</f>
        <v>3.5750431605886264E-2</v>
      </c>
      <c r="K53" s="9">
        <v>1.4987056861270203E-2</v>
      </c>
      <c r="L53" s="9">
        <v>1.3488351175143182E-2</v>
      </c>
      <c r="M53" s="9">
        <v>2.238942802050407E-2</v>
      </c>
      <c r="N53" s="9">
        <f>ExitPrices[[#This Row],[2020/21 Exit Revenue Recovery Price]]+ExitPrices[[#This Row],[2020/21 Exit Firm Price]]</f>
        <v>3.7376484881774273E-2</v>
      </c>
      <c r="O53" s="9">
        <v>1.9289019129092887E-2</v>
      </c>
      <c r="P53" s="9">
        <v>1.7360117216183597E-2</v>
      </c>
      <c r="Q53" s="9">
        <v>-1.1489770579540823E-14</v>
      </c>
      <c r="R53" s="9">
        <f>ExitPrices[[#This Row],[2021/22 Exit Revenue Recovery Price]]+ExitPrices[[#This Row],[2021/22 Exit Firm Price]]</f>
        <v>1.9289019129081396E-2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2.1327423716527964E-2</v>
      </c>
      <c r="J54" s="9">
        <f>ExitPrices[[#This Row],[2019/20 Exit Revenue Recovery Price]]+ExitPrices[[#This Row],[2019/20 Exit Firm Price]]</f>
        <v>3.8761800402068232E-2</v>
      </c>
      <c r="K54" s="9">
        <v>1.8116193011291533E-2</v>
      </c>
      <c r="L54" s="9">
        <v>1.630457371016238E-2</v>
      </c>
      <c r="M54" s="9">
        <v>2.238942802050407E-2</v>
      </c>
      <c r="N54" s="9">
        <f>ExitPrices[[#This Row],[2020/21 Exit Revenue Recovery Price]]+ExitPrices[[#This Row],[2020/21 Exit Firm Price]]</f>
        <v>4.0505621031795599E-2</v>
      </c>
      <c r="O54" s="9">
        <v>3.367283710450357E-2</v>
      </c>
      <c r="P54" s="9">
        <v>3.0305553394053213E-2</v>
      </c>
      <c r="Q54" s="9">
        <v>-1.1489770579540823E-14</v>
      </c>
      <c r="R54" s="9">
        <f>ExitPrices[[#This Row],[2021/22 Exit Revenue Recovery Price]]+ExitPrices[[#This Row],[2021/22 Exit Firm Price]]</f>
        <v>3.3672837104492079E-2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2.1327423716527964E-2</v>
      </c>
      <c r="J55" s="9">
        <f>ExitPrices[[#This Row],[2019/20 Exit Revenue Recovery Price]]+ExitPrices[[#This Row],[2019/20 Exit Firm Price]]</f>
        <v>3.4677651171838395E-2</v>
      </c>
      <c r="K55" s="9">
        <v>1.3872322577820471E-2</v>
      </c>
      <c r="L55" s="9">
        <v>1.2485090320038424E-2</v>
      </c>
      <c r="M55" s="9">
        <v>2.238942802050407E-2</v>
      </c>
      <c r="N55" s="9">
        <f>ExitPrices[[#This Row],[2020/21 Exit Revenue Recovery Price]]+ExitPrices[[#This Row],[2020/21 Exit Firm Price]]</f>
        <v>3.6261750598324538E-2</v>
      </c>
      <c r="O55" s="9">
        <v>1.8724081265825733E-2</v>
      </c>
      <c r="P55" s="9">
        <v>1.685167313924316E-2</v>
      </c>
      <c r="Q55" s="9">
        <v>-1.1489770579540823E-14</v>
      </c>
      <c r="R55" s="9">
        <f>ExitPrices[[#This Row],[2021/22 Exit Revenue Recovery Price]]+ExitPrices[[#This Row],[2021/22 Exit Firm Price]]</f>
        <v>1.8724081265814242E-2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2.1327423716527964E-2</v>
      </c>
      <c r="J56" s="9">
        <f>ExitPrices[[#This Row],[2019/20 Exit Revenue Recovery Price]]+ExitPrices[[#This Row],[2019/20 Exit Firm Price]]</f>
        <v>3.2818179426761081E-2</v>
      </c>
      <c r="K56" s="9">
        <v>1.1940131387939699E-2</v>
      </c>
      <c r="L56" s="9">
        <v>1.0746118249145729E-2</v>
      </c>
      <c r="M56" s="9">
        <v>2.238942802050407E-2</v>
      </c>
      <c r="N56" s="9">
        <f>ExitPrices[[#This Row],[2020/21 Exit Revenue Recovery Price]]+ExitPrices[[#This Row],[2020/21 Exit Firm Price]]</f>
        <v>3.4329559408443767E-2</v>
      </c>
      <c r="O56" s="9">
        <v>1.6935370103206462E-2</v>
      </c>
      <c r="P56" s="9">
        <v>1.5241833092885817E-2</v>
      </c>
      <c r="Q56" s="9">
        <v>-1.1489770579540823E-14</v>
      </c>
      <c r="R56" s="9">
        <f>ExitPrices[[#This Row],[2021/22 Exit Revenue Recovery Price]]+ExitPrices[[#This Row],[2021/22 Exit Firm Price]]</f>
        <v>1.6935370103194972E-2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2.1327423716527964E-2</v>
      </c>
      <c r="J57" s="9">
        <f>ExitPrices[[#This Row],[2019/20 Exit Revenue Recovery Price]]+ExitPrices[[#This Row],[2019/20 Exit Firm Price]]</f>
        <v>3.3947386759934653E-2</v>
      </c>
      <c r="K57" s="9">
        <v>1.3113499290131742E-2</v>
      </c>
      <c r="L57" s="9">
        <v>1.1802149361118569E-2</v>
      </c>
      <c r="M57" s="9">
        <v>2.238942802050407E-2</v>
      </c>
      <c r="N57" s="9">
        <f>ExitPrices[[#This Row],[2020/21 Exit Revenue Recovery Price]]+ExitPrices[[#This Row],[2020/21 Exit Firm Price]]</f>
        <v>3.5502927310635812E-2</v>
      </c>
      <c r="O57" s="9">
        <v>2.4781714320521446E-2</v>
      </c>
      <c r="P57" s="9">
        <v>2.2303542888469301E-2</v>
      </c>
      <c r="Q57" s="9">
        <v>-1.1489770579540823E-14</v>
      </c>
      <c r="R57" s="9">
        <f>ExitPrices[[#This Row],[2021/22 Exit Revenue Recovery Price]]+ExitPrices[[#This Row],[2021/22 Exit Firm Price]]</f>
        <v>2.4781714320509955E-2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2.1327423716527964E-2</v>
      </c>
      <c r="J58" s="9">
        <f>ExitPrices[[#This Row],[2019/20 Exit Revenue Recovery Price]]+ExitPrices[[#This Row],[2019/20 Exit Firm Price]]</f>
        <v>3.1560343436376315E-2</v>
      </c>
      <c r="K58" s="9">
        <v>1.0633104472703971E-2</v>
      </c>
      <c r="L58" s="9">
        <v>9.5697940254335732E-3</v>
      </c>
      <c r="M58" s="9">
        <v>2.238942802050407E-2</v>
      </c>
      <c r="N58" s="9">
        <f>ExitPrices[[#This Row],[2020/21 Exit Revenue Recovery Price]]+ExitPrices[[#This Row],[2020/21 Exit Firm Price]]</f>
        <v>3.3022532493208037E-2</v>
      </c>
      <c r="O58" s="9">
        <v>1.6114446091292013E-2</v>
      </c>
      <c r="P58" s="9">
        <v>1.4503001482162811E-2</v>
      </c>
      <c r="Q58" s="9">
        <v>-1.1489770579540823E-14</v>
      </c>
      <c r="R58" s="9">
        <f>ExitPrices[[#This Row],[2021/22 Exit Revenue Recovery Price]]+ExitPrices[[#This Row],[2021/22 Exit Firm Price]]</f>
        <v>1.6114446091280522E-2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2.1327423716527964E-2</v>
      </c>
      <c r="J59" s="9">
        <f>ExitPrices[[#This Row],[2019/20 Exit Revenue Recovery Price]]+ExitPrices[[#This Row],[2019/20 Exit Firm Price]]</f>
        <v>3.5590246165776898E-2</v>
      </c>
      <c r="K59" s="9">
        <v>1.4820606955835567E-2</v>
      </c>
      <c r="L59" s="9">
        <v>1.3338546260252011E-2</v>
      </c>
      <c r="M59" s="9">
        <v>2.238942802050407E-2</v>
      </c>
      <c r="N59" s="9">
        <f>ExitPrices[[#This Row],[2020/21 Exit Revenue Recovery Price]]+ExitPrices[[#This Row],[2020/21 Exit Firm Price]]</f>
        <v>3.7210034976339637E-2</v>
      </c>
      <c r="O59" s="9">
        <v>2.746730391011486E-2</v>
      </c>
      <c r="P59" s="9">
        <v>2.4720573519103374E-2</v>
      </c>
      <c r="Q59" s="9">
        <v>-1.1489770579540823E-14</v>
      </c>
      <c r="R59" s="9">
        <f>ExitPrices[[#This Row],[2021/22 Exit Revenue Recovery Price]]+ExitPrices[[#This Row],[2021/22 Exit Firm Price]]</f>
        <v>2.746730391010337E-2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0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0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2.7516769960747945E-3</v>
      </c>
      <c r="P60" s="9">
        <v>0</v>
      </c>
      <c r="Q60" s="9">
        <v>0</v>
      </c>
      <c r="R60" s="9">
        <f>ExitPrices[[#This Row],[2021/22 Exit Revenue Recovery Price]]+ExitPrices[[#This Row],[2021/22 Exit Firm Price]]</f>
        <v>2.7516769960747945E-3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2.1327423716527964E-2</v>
      </c>
      <c r="J61" s="9">
        <f>ExitPrices[[#This Row],[2019/20 Exit Revenue Recovery Price]]+ExitPrices[[#This Row],[2019/20 Exit Firm Price]]</f>
        <v>3.2982502347787303E-2</v>
      </c>
      <c r="K61" s="9">
        <v>1.2110880581167773E-2</v>
      </c>
      <c r="L61" s="9">
        <v>1.0899792523050995E-2</v>
      </c>
      <c r="M61" s="9">
        <v>2.238942802050407E-2</v>
      </c>
      <c r="N61" s="9">
        <f>ExitPrices[[#This Row],[2020/21 Exit Revenue Recovery Price]]+ExitPrices[[#This Row],[2020/21 Exit Firm Price]]</f>
        <v>3.4500308601671845E-2</v>
      </c>
      <c r="O61" s="9">
        <v>2.3143553274698758E-2</v>
      </c>
      <c r="P61" s="9">
        <v>2.0829197947228883E-2</v>
      </c>
      <c r="Q61" s="9">
        <v>-1.1489770579540823E-14</v>
      </c>
      <c r="R61" s="9">
        <f>ExitPrices[[#This Row],[2021/22 Exit Revenue Recovery Price]]+ExitPrices[[#This Row],[2021/22 Exit Firm Price]]</f>
        <v>2.3143553274687267E-2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2.1327423716527964E-2</v>
      </c>
      <c r="J62" s="9">
        <f>ExitPrices[[#This Row],[2019/20 Exit Revenue Recovery Price]]+ExitPrices[[#This Row],[2019/20 Exit Firm Price]]</f>
        <v>3.4217803315312503E-2</v>
      </c>
      <c r="K62" s="9">
        <v>1.3394491183276786E-2</v>
      </c>
      <c r="L62" s="9">
        <v>1.2055042064949107E-2</v>
      </c>
      <c r="M62" s="9">
        <v>2.238942802050407E-2</v>
      </c>
      <c r="N62" s="9">
        <f>ExitPrices[[#This Row],[2020/21 Exit Revenue Recovery Price]]+ExitPrices[[#This Row],[2020/21 Exit Firm Price]]</f>
        <v>3.5783919203780858E-2</v>
      </c>
      <c r="O62" s="9">
        <v>2.4862328618792319E-2</v>
      </c>
      <c r="P62" s="9">
        <v>2.2376095756913086E-2</v>
      </c>
      <c r="Q62" s="9">
        <v>-1.1489770579540823E-14</v>
      </c>
      <c r="R62" s="9">
        <f>ExitPrices[[#This Row],[2021/22 Exit Revenue Recovery Price]]+ExitPrices[[#This Row],[2021/22 Exit Firm Price]]</f>
        <v>2.4862328618780828E-2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2.1327423716527964E-2</v>
      </c>
      <c r="J63" s="9">
        <f>ExitPrices[[#This Row],[2019/20 Exit Revenue Recovery Price]]+ExitPrices[[#This Row],[2019/20 Exit Firm Price]]</f>
        <v>3.484991938117004E-2</v>
      </c>
      <c r="K63" s="9">
        <v>1.4051327780372403E-2</v>
      </c>
      <c r="L63" s="9">
        <v>1.2646195002335164E-2</v>
      </c>
      <c r="M63" s="9">
        <v>2.238942802050407E-2</v>
      </c>
      <c r="N63" s="9">
        <f>ExitPrices[[#This Row],[2020/21 Exit Revenue Recovery Price]]+ExitPrices[[#This Row],[2020/21 Exit Firm Price]]</f>
        <v>3.6440755800876475E-2</v>
      </c>
      <c r="O63" s="9">
        <v>2.7259307122179152E-2</v>
      </c>
      <c r="P63" s="9">
        <v>2.4533376409961238E-2</v>
      </c>
      <c r="Q63" s="9">
        <v>-1.1489770579540823E-14</v>
      </c>
      <c r="R63" s="9">
        <f>ExitPrices[[#This Row],[2021/22 Exit Revenue Recovery Price]]+ExitPrices[[#This Row],[2021/22 Exit Firm Price]]</f>
        <v>2.7259307122167661E-2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2.1327423716527964E-2</v>
      </c>
      <c r="J64" s="9">
        <f>ExitPrices[[#This Row],[2019/20 Exit Revenue Recovery Price]]+ExitPrices[[#This Row],[2019/20 Exit Firm Price]]</f>
        <v>3.1006829824261867E-2</v>
      </c>
      <c r="K64" s="9">
        <v>1.0057944281301249E-2</v>
      </c>
      <c r="L64" s="9">
        <v>9.0521498531711247E-3</v>
      </c>
      <c r="M64" s="9">
        <v>2.238942802050407E-2</v>
      </c>
      <c r="N64" s="9">
        <f>ExitPrices[[#This Row],[2020/21 Exit Revenue Recovery Price]]+ExitPrices[[#This Row],[2020/21 Exit Firm Price]]</f>
        <v>3.2447372301805319E-2</v>
      </c>
      <c r="O64" s="9">
        <v>2.015803128350856E-2</v>
      </c>
      <c r="P64" s="9">
        <v>1.8142228155157706E-2</v>
      </c>
      <c r="Q64" s="9">
        <v>-1.1489770579540823E-14</v>
      </c>
      <c r="R64" s="9">
        <f>ExitPrices[[#This Row],[2021/22 Exit Revenue Recovery Price]]+ExitPrices[[#This Row],[2021/22 Exit Firm Price]]</f>
        <v>2.0158031283497069E-2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2.1327423716527964E-2</v>
      </c>
      <c r="J65" s="9">
        <f>ExitPrices[[#This Row],[2019/20 Exit Revenue Recovery Price]]+ExitPrices[[#This Row],[2019/20 Exit Firm Price]]</f>
        <v>3.1149023920883367E-2</v>
      </c>
      <c r="K65" s="9">
        <v>1.0205699245297057E-2</v>
      </c>
      <c r="L65" s="9">
        <v>9.1851293207673504E-3</v>
      </c>
      <c r="M65" s="9">
        <v>2.238942802050407E-2</v>
      </c>
      <c r="N65" s="9">
        <f>ExitPrices[[#This Row],[2020/21 Exit Revenue Recovery Price]]+ExitPrices[[#This Row],[2020/21 Exit Firm Price]]</f>
        <v>3.2595127265801126E-2</v>
      </c>
      <c r="O65" s="9">
        <v>2.0383817760004898E-2</v>
      </c>
      <c r="P65" s="9">
        <v>1.8345435984004409E-2</v>
      </c>
      <c r="Q65" s="9">
        <v>-1.1489770579540823E-14</v>
      </c>
      <c r="R65" s="9">
        <f>ExitPrices[[#This Row],[2021/22 Exit Revenue Recovery Price]]+ExitPrices[[#This Row],[2021/22 Exit Firm Price]]</f>
        <v>2.0383817759993407E-2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2.1327423716527964E-2</v>
      </c>
      <c r="J66" s="9">
        <f>ExitPrices[[#This Row],[2019/20 Exit Revenue Recovery Price]]+ExitPrices[[#This Row],[2019/20 Exit Firm Price]]</f>
        <v>3.5896915290366968E-2</v>
      </c>
      <c r="K66" s="9">
        <v>1.51392691685366E-2</v>
      </c>
      <c r="L66" s="9">
        <v>1.3625342251682939E-2</v>
      </c>
      <c r="M66" s="9">
        <v>2.238942802050407E-2</v>
      </c>
      <c r="N66" s="9">
        <f>ExitPrices[[#This Row],[2020/21 Exit Revenue Recovery Price]]+ExitPrices[[#This Row],[2020/21 Exit Firm Price]]</f>
        <v>3.7528697189040672E-2</v>
      </c>
      <c r="O66" s="9">
        <v>2.0818189259271761E-2</v>
      </c>
      <c r="P66" s="9">
        <v>1.8736370333344587E-2</v>
      </c>
      <c r="Q66" s="9">
        <v>-1.1489770579540823E-14</v>
      </c>
      <c r="R66" s="9">
        <f>ExitPrices[[#This Row],[2021/22 Exit Revenue Recovery Price]]+ExitPrices[[#This Row],[2021/22 Exit Firm Price]]</f>
        <v>2.081818925926027E-2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2.1327423716527964E-2</v>
      </c>
      <c r="J67" s="9">
        <f>ExitPrices[[#This Row],[2019/20 Exit Revenue Recovery Price]]+ExitPrices[[#This Row],[2019/20 Exit Firm Price]]</f>
        <v>3.5875584795371278E-2</v>
      </c>
      <c r="K67" s="9">
        <v>1.5117104489446646E-2</v>
      </c>
      <c r="L67" s="9">
        <v>1.3605394040501982E-2</v>
      </c>
      <c r="M67" s="9">
        <v>2.238942802050407E-2</v>
      </c>
      <c r="N67" s="9">
        <f>ExitPrices[[#This Row],[2020/21 Exit Revenue Recovery Price]]+ExitPrices[[#This Row],[2020/21 Exit Firm Price]]</f>
        <v>3.7506532509950716E-2</v>
      </c>
      <c r="O67" s="9">
        <v>2.903981210760526E-2</v>
      </c>
      <c r="P67" s="9">
        <v>2.6135830896844733E-2</v>
      </c>
      <c r="Q67" s="9">
        <v>-1.1489770579540823E-14</v>
      </c>
      <c r="R67" s="9">
        <f>ExitPrices[[#This Row],[2021/22 Exit Revenue Recovery Price]]+ExitPrices[[#This Row],[2021/22 Exit Firm Price]]</f>
        <v>2.9039812107593769E-2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0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0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3.8633223444529607E-3</v>
      </c>
      <c r="P68" s="9">
        <v>0</v>
      </c>
      <c r="Q68" s="9">
        <v>0</v>
      </c>
      <c r="R68" s="9">
        <f>ExitPrices[[#This Row],[2021/22 Exit Revenue Recovery Price]]+ExitPrices[[#This Row],[2021/22 Exit Firm Price]]</f>
        <v>3.8633223444529607E-3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2.1327423716527964E-2</v>
      </c>
      <c r="J69" s="9">
        <f>ExitPrices[[#This Row],[2019/20 Exit Revenue Recovery Price]]+ExitPrices[[#This Row],[2019/20 Exit Firm Price]]</f>
        <v>3.0070144973772507E-2</v>
      </c>
      <c r="K69" s="9">
        <v>9.0846279506811862E-3</v>
      </c>
      <c r="L69" s="9">
        <v>8.1761651556130684E-3</v>
      </c>
      <c r="M69" s="9">
        <v>2.238942802050407E-2</v>
      </c>
      <c r="N69" s="9">
        <f>ExitPrices[[#This Row],[2020/21 Exit Revenue Recovery Price]]+ExitPrices[[#This Row],[2020/21 Exit Firm Price]]</f>
        <v>3.1474055971185258E-2</v>
      </c>
      <c r="O69" s="9">
        <v>1.5521137896521792E-2</v>
      </c>
      <c r="P69" s="9">
        <v>1.3969024106869612E-2</v>
      </c>
      <c r="Q69" s="9">
        <v>-1.1489770579540823E-14</v>
      </c>
      <c r="R69" s="9">
        <f>ExitPrices[[#This Row],[2021/22 Exit Revenue Recovery Price]]+ExitPrices[[#This Row],[2021/22 Exit Firm Price]]</f>
        <v>1.5521137896510303E-2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2.1327423716527964E-2</v>
      </c>
      <c r="J70" s="9">
        <f>ExitPrices[[#This Row],[2019/20 Exit Revenue Recovery Price]]+ExitPrices[[#This Row],[2019/20 Exit Firm Price]]</f>
        <v>3.0070144973772507E-2</v>
      </c>
      <c r="K70" s="9">
        <v>9.0846279506811862E-3</v>
      </c>
      <c r="L70" s="9">
        <v>8.1761651556130684E-3</v>
      </c>
      <c r="M70" s="9">
        <v>2.238942802050407E-2</v>
      </c>
      <c r="N70" s="9">
        <f>ExitPrices[[#This Row],[2020/21 Exit Revenue Recovery Price]]+ExitPrices[[#This Row],[2020/21 Exit Firm Price]]</f>
        <v>3.1474055971185258E-2</v>
      </c>
      <c r="O70" s="9">
        <v>1.5521137896521792E-2</v>
      </c>
      <c r="P70" s="9">
        <v>1.3969024106869612E-2</v>
      </c>
      <c r="Q70" s="9">
        <v>-1.1489770579540823E-14</v>
      </c>
      <c r="R70" s="9">
        <f>ExitPrices[[#This Row],[2021/22 Exit Revenue Recovery Price]]+ExitPrices[[#This Row],[2021/22 Exit Firm Price]]</f>
        <v>1.5521137896510303E-2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2.1327423716527964E-2</v>
      </c>
      <c r="J71" s="9">
        <f>ExitPrices[[#This Row],[2019/20 Exit Revenue Recovery Price]]+ExitPrices[[#This Row],[2019/20 Exit Firm Price]]</f>
        <v>3.3614501700640551E-2</v>
      </c>
      <c r="K71" s="9">
        <v>1.2767595900895642E-2</v>
      </c>
      <c r="L71" s="9">
        <v>1.1490836310806078E-2</v>
      </c>
      <c r="M71" s="9">
        <v>2.238942802050407E-2</v>
      </c>
      <c r="N71" s="9">
        <f>ExitPrices[[#This Row],[2020/21 Exit Revenue Recovery Price]]+ExitPrices[[#This Row],[2020/21 Exit Firm Price]]</f>
        <v>3.5157023921399716E-2</v>
      </c>
      <c r="O71" s="9">
        <v>2.5022647720605928E-2</v>
      </c>
      <c r="P71" s="9">
        <v>2.2520382948545335E-2</v>
      </c>
      <c r="Q71" s="9">
        <v>-1.1489770579540823E-14</v>
      </c>
      <c r="R71" s="9">
        <f>ExitPrices[[#This Row],[2021/22 Exit Revenue Recovery Price]]+ExitPrices[[#This Row],[2021/22 Exit Firm Price]]</f>
        <v>2.5022647720594437E-2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2.1327423716527964E-2</v>
      </c>
      <c r="J72" s="9">
        <f>ExitPrices[[#This Row],[2019/20 Exit Revenue Recovery Price]]+ExitPrices[[#This Row],[2019/20 Exit Firm Price]]</f>
        <v>3.2625232947852731E-2</v>
      </c>
      <c r="K72" s="9">
        <v>1.1739639238676242E-2</v>
      </c>
      <c r="L72" s="9">
        <v>1.0565675314808618E-2</v>
      </c>
      <c r="M72" s="9">
        <v>2.238942802050407E-2</v>
      </c>
      <c r="N72" s="9">
        <f>ExitPrices[[#This Row],[2020/21 Exit Revenue Recovery Price]]+ExitPrices[[#This Row],[2020/21 Exit Firm Price]]</f>
        <v>3.4129067259180315E-2</v>
      </c>
      <c r="O72" s="9">
        <v>2.2576465512437506E-2</v>
      </c>
      <c r="P72" s="9">
        <v>2.0318818961193755E-2</v>
      </c>
      <c r="Q72" s="9">
        <v>-1.1489770579540823E-14</v>
      </c>
      <c r="R72" s="9">
        <f>ExitPrices[[#This Row],[2021/22 Exit Revenue Recovery Price]]+ExitPrices[[#This Row],[2021/22 Exit Firm Price]]</f>
        <v>2.2576465512426015E-2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2.1327423716527964E-2</v>
      </c>
      <c r="J73" s="9">
        <f>ExitPrices[[#This Row],[2019/20 Exit Revenue Recovery Price]]+ExitPrices[[#This Row],[2019/20 Exit Firm Price]]</f>
        <v>3.1169757360224391E-2</v>
      </c>
      <c r="K73" s="9">
        <v>1.0227243519329025E-2</v>
      </c>
      <c r="L73" s="9">
        <v>9.2045191673961226E-3</v>
      </c>
      <c r="M73" s="9">
        <v>2.238942802050407E-2</v>
      </c>
      <c r="N73" s="9">
        <f>ExitPrices[[#This Row],[2020/21 Exit Revenue Recovery Price]]+ExitPrices[[#This Row],[2020/21 Exit Firm Price]]</f>
        <v>3.2616671539833095E-2</v>
      </c>
      <c r="O73" s="9">
        <v>1.5595929614410618E-2</v>
      </c>
      <c r="P73" s="9">
        <v>1.4036336652969557E-2</v>
      </c>
      <c r="Q73" s="9">
        <v>-1.1489770579540823E-14</v>
      </c>
      <c r="R73" s="9">
        <f>ExitPrices[[#This Row],[2021/22 Exit Revenue Recovery Price]]+ExitPrices[[#This Row],[2021/22 Exit Firm Price]]</f>
        <v>1.5595929614399128E-2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2.1327423716527964E-2</v>
      </c>
      <c r="J74" s="9">
        <f>ExitPrices[[#This Row],[2019/20 Exit Revenue Recovery Price]]+ExitPrices[[#This Row],[2019/20 Exit Firm Price]]</f>
        <v>3.1651292444809159E-2</v>
      </c>
      <c r="K74" s="9">
        <v>1.0727610276993578E-2</v>
      </c>
      <c r="L74" s="9">
        <v>9.654849249294219E-3</v>
      </c>
      <c r="M74" s="9">
        <v>2.238942802050407E-2</v>
      </c>
      <c r="N74" s="9">
        <f>ExitPrices[[#This Row],[2020/21 Exit Revenue Recovery Price]]+ExitPrices[[#This Row],[2020/21 Exit Firm Price]]</f>
        <v>3.3117038297497646E-2</v>
      </c>
      <c r="O74" s="9">
        <v>1.626246336189761E-2</v>
      </c>
      <c r="P74" s="9">
        <v>1.4636217025707849E-2</v>
      </c>
      <c r="Q74" s="9">
        <v>-1.1489770579540823E-14</v>
      </c>
      <c r="R74" s="9">
        <f>ExitPrices[[#This Row],[2021/22 Exit Revenue Recovery Price]]+ExitPrices[[#This Row],[2021/22 Exit Firm Price]]</f>
        <v>1.626246336188612E-2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2.1327423716527964E-2</v>
      </c>
      <c r="J75" s="9">
        <f>ExitPrices[[#This Row],[2019/20 Exit Revenue Recovery Price]]+ExitPrices[[#This Row],[2019/20 Exit Firm Price]]</f>
        <v>3.3398799936983498E-2</v>
      </c>
      <c r="K75" s="9">
        <v>1.2543458562706309E-2</v>
      </c>
      <c r="L75" s="9">
        <v>1.1289112706435678E-2</v>
      </c>
      <c r="M75" s="9">
        <v>2.238942802050407E-2</v>
      </c>
      <c r="N75" s="9">
        <f>ExitPrices[[#This Row],[2020/21 Exit Revenue Recovery Price]]+ExitPrices[[#This Row],[2020/21 Exit Firm Price]]</f>
        <v>3.4932886583210379E-2</v>
      </c>
      <c r="O75" s="9">
        <v>2.3693677915551659E-2</v>
      </c>
      <c r="P75" s="9">
        <v>2.1324310123996493E-2</v>
      </c>
      <c r="Q75" s="9">
        <v>-1.1489770579540823E-14</v>
      </c>
      <c r="R75" s="9">
        <f>ExitPrices[[#This Row],[2021/22 Exit Revenue Recovery Price]]+ExitPrices[[#This Row],[2021/22 Exit Firm Price]]</f>
        <v>2.3693677915540168E-2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2.1327423716527964E-2</v>
      </c>
      <c r="J76" s="9">
        <f>ExitPrices[[#This Row],[2019/20 Exit Revenue Recovery Price]]+ExitPrices[[#This Row],[2019/20 Exit Firm Price]]</f>
        <v>3.2045485202962729E-2</v>
      </c>
      <c r="K76" s="9">
        <v>1.1137218960984342E-2</v>
      </c>
      <c r="L76" s="9">
        <v>1.0023497064885907E-2</v>
      </c>
      <c r="M76" s="9">
        <v>2.238942802050407E-2</v>
      </c>
      <c r="N76" s="9">
        <f>ExitPrices[[#This Row],[2020/21 Exit Revenue Recovery Price]]+ExitPrices[[#This Row],[2020/21 Exit Firm Price]]</f>
        <v>3.3526646981488412E-2</v>
      </c>
      <c r="O76" s="9">
        <v>2.2297140999038983E-2</v>
      </c>
      <c r="P76" s="9">
        <v>2.0067426899135085E-2</v>
      </c>
      <c r="Q76" s="9">
        <v>-1.1489770579540823E-14</v>
      </c>
      <c r="R76" s="9">
        <f>ExitPrices[[#This Row],[2021/22 Exit Revenue Recovery Price]]+ExitPrices[[#This Row],[2021/22 Exit Firm Price]]</f>
        <v>2.2297140999027493E-2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2.1327423716527964E-2</v>
      </c>
      <c r="J77" s="9">
        <f>ExitPrices[[#This Row],[2019/20 Exit Revenue Recovery Price]]+ExitPrices[[#This Row],[2019/20 Exit Firm Price]]</f>
        <v>3.4590764578825609E-2</v>
      </c>
      <c r="K77" s="9">
        <v>1.3782038060197387E-2</v>
      </c>
      <c r="L77" s="9">
        <v>1.2403834254177648E-2</v>
      </c>
      <c r="M77" s="9">
        <v>2.238942802050407E-2</v>
      </c>
      <c r="N77" s="9">
        <f>ExitPrices[[#This Row],[2020/21 Exit Revenue Recovery Price]]+ExitPrices[[#This Row],[2020/21 Exit Firm Price]]</f>
        <v>3.6171466080701459E-2</v>
      </c>
      <c r="O77" s="9">
        <v>2.5882048151252911E-2</v>
      </c>
      <c r="P77" s="9">
        <v>2.329384333612762E-2</v>
      </c>
      <c r="Q77" s="9">
        <v>-1.1489770579540823E-14</v>
      </c>
      <c r="R77" s="9">
        <f>ExitPrices[[#This Row],[2021/22 Exit Revenue Recovery Price]]+ExitPrices[[#This Row],[2021/22 Exit Firm Price]]</f>
        <v>2.588204815124142E-2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2.1327423716527964E-2</v>
      </c>
      <c r="J78" s="9">
        <f>ExitPrices[[#This Row],[2019/20 Exit Revenue Recovery Price]]+ExitPrices[[#This Row],[2019/20 Exit Firm Price]]</f>
        <v>3.4590764578825609E-2</v>
      </c>
      <c r="K78" s="9">
        <v>1.3782038060197387E-2</v>
      </c>
      <c r="L78" s="9">
        <v>1.2403834254177648E-2</v>
      </c>
      <c r="M78" s="9">
        <v>2.238942802050407E-2</v>
      </c>
      <c r="N78" s="9">
        <f>ExitPrices[[#This Row],[2020/21 Exit Revenue Recovery Price]]+ExitPrices[[#This Row],[2020/21 Exit Firm Price]]</f>
        <v>3.6171466080701459E-2</v>
      </c>
      <c r="O78" s="9">
        <v>2.5882048151252911E-2</v>
      </c>
      <c r="P78" s="9">
        <v>2.329384333612762E-2</v>
      </c>
      <c r="Q78" s="9">
        <v>-1.1489770579540823E-14</v>
      </c>
      <c r="R78" s="9">
        <f>ExitPrices[[#This Row],[2021/22 Exit Revenue Recovery Price]]+ExitPrices[[#This Row],[2021/22 Exit Firm Price]]</f>
        <v>2.588204815124142E-2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2.1327423716527964E-2</v>
      </c>
      <c r="J79" s="9">
        <f>ExitPrices[[#This Row],[2019/20 Exit Revenue Recovery Price]]+ExitPrices[[#This Row],[2019/20 Exit Firm Price]]</f>
        <v>3.1712597975342899E-2</v>
      </c>
      <c r="K79" s="9">
        <v>1.0791313318624544E-2</v>
      </c>
      <c r="L79" s="9">
        <v>9.712181986762089E-3</v>
      </c>
      <c r="M79" s="9">
        <v>2.238942802050407E-2</v>
      </c>
      <c r="N79" s="9">
        <f>ExitPrices[[#This Row],[2020/21 Exit Revenue Recovery Price]]+ExitPrices[[#This Row],[2020/21 Exit Firm Price]]</f>
        <v>3.3180741339128614E-2</v>
      </c>
      <c r="O79" s="9">
        <v>2.024575920209085E-2</v>
      </c>
      <c r="P79" s="9">
        <v>1.8221183281881766E-2</v>
      </c>
      <c r="Q79" s="9">
        <v>-1.1489770579540823E-14</v>
      </c>
      <c r="R79" s="9">
        <f>ExitPrices[[#This Row],[2021/22 Exit Revenue Recovery Price]]+ExitPrices[[#This Row],[2021/22 Exit Firm Price]]</f>
        <v>2.0245759202079359E-2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2.1327423716527964E-2</v>
      </c>
      <c r="J80" s="9">
        <f>ExitPrices[[#This Row],[2019/20 Exit Revenue Recovery Price]]+ExitPrices[[#This Row],[2019/20 Exit Firm Price]]</f>
        <v>3.2473735793622491E-2</v>
      </c>
      <c r="K80" s="9">
        <v>1.1582217396978123E-2</v>
      </c>
      <c r="L80" s="9">
        <v>1.0423995657280312E-2</v>
      </c>
      <c r="M80" s="9">
        <v>2.238942802050407E-2</v>
      </c>
      <c r="N80" s="9">
        <f>ExitPrices[[#This Row],[2020/21 Exit Revenue Recovery Price]]+ExitPrices[[#This Row],[2020/21 Exit Firm Price]]</f>
        <v>3.3971645417482196E-2</v>
      </c>
      <c r="O80" s="9">
        <v>2.306450254229871E-2</v>
      </c>
      <c r="P80" s="9">
        <v>2.0758052288068839E-2</v>
      </c>
      <c r="Q80" s="9">
        <v>-1.1489770579540823E-14</v>
      </c>
      <c r="R80" s="9">
        <f>ExitPrices[[#This Row],[2021/22 Exit Revenue Recovery Price]]+ExitPrices[[#This Row],[2021/22 Exit Firm Price]]</f>
        <v>2.3064502542287219E-2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2.1327423716527964E-2</v>
      </c>
      <c r="J81" s="9">
        <f>ExitPrices[[#This Row],[2019/20 Exit Revenue Recovery Price]]+ExitPrices[[#This Row],[2019/20 Exit Firm Price]]</f>
        <v>2.9939007378443093E-2</v>
      </c>
      <c r="K81" s="9">
        <v>8.9483618810146607E-3</v>
      </c>
      <c r="L81" s="9">
        <v>8.0535256929131945E-3</v>
      </c>
      <c r="M81" s="9">
        <v>2.238942802050407E-2</v>
      </c>
      <c r="N81" s="9">
        <f>ExitPrices[[#This Row],[2020/21 Exit Revenue Recovery Price]]+ExitPrices[[#This Row],[2020/21 Exit Firm Price]]</f>
        <v>3.1337789901518733E-2</v>
      </c>
      <c r="O81" s="9">
        <v>1.4725054420905466E-2</v>
      </c>
      <c r="P81" s="9">
        <v>1.3252548978814919E-2</v>
      </c>
      <c r="Q81" s="9">
        <v>-1.1489770579540823E-14</v>
      </c>
      <c r="R81" s="9">
        <f>ExitPrices[[#This Row],[2021/22 Exit Revenue Recovery Price]]+ExitPrices[[#This Row],[2021/22 Exit Firm Price]]</f>
        <v>1.4725054420893977E-2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0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0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2.1127706162418262E-3</v>
      </c>
      <c r="P82" s="9">
        <v>0</v>
      </c>
      <c r="Q82" s="9">
        <v>0</v>
      </c>
      <c r="R82" s="9">
        <f>ExitPrices[[#This Row],[2021/22 Exit Revenue Recovery Price]]+ExitPrices[[#This Row],[2021/22 Exit Firm Price]]</f>
        <v>2.1127706162418262E-3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2.1327423716527964E-2</v>
      </c>
      <c r="J83" s="9">
        <f>ExitPrices[[#This Row],[2019/20 Exit Revenue Recovery Price]]+ExitPrices[[#This Row],[2019/20 Exit Firm Price]]</f>
        <v>3.4454023793716031E-2</v>
      </c>
      <c r="K83" s="9">
        <v>1.363994967354373E-2</v>
      </c>
      <c r="L83" s="9">
        <v>1.2275954706189356E-2</v>
      </c>
      <c r="M83" s="9">
        <v>2.238942802050407E-2</v>
      </c>
      <c r="N83" s="9">
        <f>ExitPrices[[#This Row],[2020/21 Exit Revenue Recovery Price]]+ExitPrices[[#This Row],[2020/21 Exit Firm Price]]</f>
        <v>3.60293776940478E-2</v>
      </c>
      <c r="O83" s="9">
        <v>2.6560517282562039E-2</v>
      </c>
      <c r="P83" s="9">
        <v>2.3904465554305837E-2</v>
      </c>
      <c r="Q83" s="9">
        <v>-1.1489770579540823E-14</v>
      </c>
      <c r="R83" s="9">
        <f>ExitPrices[[#This Row],[2021/22 Exit Revenue Recovery Price]]+ExitPrices[[#This Row],[2021/22 Exit Firm Price]]</f>
        <v>2.6560517282550548E-2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2.1327423716527964E-2</v>
      </c>
      <c r="J84" s="9">
        <f>ExitPrices[[#This Row],[2019/20 Exit Revenue Recovery Price]]+ExitPrices[[#This Row],[2019/20 Exit Firm Price]]</f>
        <v>3.5609806994439407E-2</v>
      </c>
      <c r="K84" s="9">
        <v>1.484093276122009E-2</v>
      </c>
      <c r="L84" s="9">
        <v>1.335683948509808E-2</v>
      </c>
      <c r="M84" s="9">
        <v>2.238942802050407E-2</v>
      </c>
      <c r="N84" s="9">
        <f>ExitPrices[[#This Row],[2020/21 Exit Revenue Recovery Price]]+ExitPrices[[#This Row],[2020/21 Exit Firm Price]]</f>
        <v>3.7230360781724162E-2</v>
      </c>
      <c r="O84" s="9">
        <v>2.1040629282824935E-2</v>
      </c>
      <c r="P84" s="9">
        <v>1.8936566354542442E-2</v>
      </c>
      <c r="Q84" s="9">
        <v>-1.1489770579540823E-14</v>
      </c>
      <c r="R84" s="9">
        <f>ExitPrices[[#This Row],[2021/22 Exit Revenue Recovery Price]]+ExitPrices[[#This Row],[2021/22 Exit Firm Price]]</f>
        <v>2.1040629282813444E-2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0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0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2.9456880995954913E-3</v>
      </c>
      <c r="P85" s="9">
        <v>0</v>
      </c>
      <c r="Q85" s="9">
        <v>0</v>
      </c>
      <c r="R85" s="9">
        <f>ExitPrices[[#This Row],[2021/22 Exit Revenue Recovery Price]]+ExitPrices[[#This Row],[2021/22 Exit Firm Price]]</f>
        <v>2.9456880995954913E-3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2.1327423716527964E-2</v>
      </c>
      <c r="J86" s="9">
        <f>ExitPrices[[#This Row],[2019/20 Exit Revenue Recovery Price]]+ExitPrices[[#This Row],[2019/20 Exit Firm Price]]</f>
        <v>2.9993930588482983E-2</v>
      </c>
      <c r="K86" s="9">
        <v>9.0054330050260839E-3</v>
      </c>
      <c r="L86" s="9">
        <v>8.1048897045234766E-3</v>
      </c>
      <c r="M86" s="9">
        <v>2.238942802050407E-2</v>
      </c>
      <c r="N86" s="9">
        <f>ExitPrices[[#This Row],[2020/21 Exit Revenue Recovery Price]]+ExitPrices[[#This Row],[2020/21 Exit Firm Price]]</f>
        <v>3.1394861025530157E-2</v>
      </c>
      <c r="O86" s="9">
        <v>1.5228230038466272E-2</v>
      </c>
      <c r="P86" s="9">
        <v>1.3705407034619645E-2</v>
      </c>
      <c r="Q86" s="9">
        <v>-1.1489770579540823E-14</v>
      </c>
      <c r="R86" s="9">
        <f>ExitPrices[[#This Row],[2021/22 Exit Revenue Recovery Price]]+ExitPrices[[#This Row],[2021/22 Exit Firm Price]]</f>
        <v>1.5228230038454783E-2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2.1327423716527964E-2</v>
      </c>
      <c r="J87" s="9">
        <f>ExitPrices[[#This Row],[2019/20 Exit Revenue Recovery Price]]+ExitPrices[[#This Row],[2019/20 Exit Firm Price]]</f>
        <v>3.0029167890829312E-2</v>
      </c>
      <c r="K87" s="9">
        <v>9.0420483530833928E-3</v>
      </c>
      <c r="L87" s="9">
        <v>8.1378435177750542E-3</v>
      </c>
      <c r="M87" s="9">
        <v>2.238942802050407E-2</v>
      </c>
      <c r="N87" s="9">
        <f>ExitPrices[[#This Row],[2020/21 Exit Revenue Recovery Price]]+ExitPrices[[#This Row],[2020/21 Exit Firm Price]]</f>
        <v>3.1431476373587466E-2</v>
      </c>
      <c r="O87" s="9">
        <v>1.6453067047368406E-2</v>
      </c>
      <c r="P87" s="9">
        <v>1.4807760342631567E-2</v>
      </c>
      <c r="Q87" s="9">
        <v>-1.1489770579540823E-14</v>
      </c>
      <c r="R87" s="9">
        <f>ExitPrices[[#This Row],[2021/22 Exit Revenue Recovery Price]]+ExitPrices[[#This Row],[2021/22 Exit Firm Price]]</f>
        <v>1.6453067047356915E-2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2.1327423716527964E-2</v>
      </c>
      <c r="J88" s="9">
        <f>ExitPrices[[#This Row],[2019/20 Exit Revenue Recovery Price]]+ExitPrices[[#This Row],[2019/20 Exit Firm Price]]</f>
        <v>3.5677997541268103E-2</v>
      </c>
      <c r="K88" s="9">
        <v>1.4911790075489246E-2</v>
      </c>
      <c r="L88" s="9">
        <v>1.3420611067940322E-2</v>
      </c>
      <c r="M88" s="9">
        <v>2.238942802050407E-2</v>
      </c>
      <c r="N88" s="9">
        <f>ExitPrices[[#This Row],[2020/21 Exit Revenue Recovery Price]]+ExitPrices[[#This Row],[2020/21 Exit Firm Price]]</f>
        <v>3.7301218095993315E-2</v>
      </c>
      <c r="O88" s="9">
        <v>2.0646587016969035E-2</v>
      </c>
      <c r="P88" s="9">
        <v>1.8581928315272132E-2</v>
      </c>
      <c r="Q88" s="9">
        <v>-1.1489770579540823E-14</v>
      </c>
      <c r="R88" s="9">
        <f>ExitPrices[[#This Row],[2021/22 Exit Revenue Recovery Price]]+ExitPrices[[#This Row],[2021/22 Exit Firm Price]]</f>
        <v>2.0646587016957544E-2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2.1327423716527964E-2</v>
      </c>
      <c r="J89" s="9">
        <f>ExitPrices[[#This Row],[2019/20 Exit Revenue Recovery Price]]+ExitPrices[[#This Row],[2019/20 Exit Firm Price]]</f>
        <v>3.4665410145935188E-2</v>
      </c>
      <c r="K89" s="9">
        <v>1.3859602834986046E-2</v>
      </c>
      <c r="L89" s="9">
        <v>1.2473642551487441E-2</v>
      </c>
      <c r="M89" s="9">
        <v>2.238942802050407E-2</v>
      </c>
      <c r="N89" s="9">
        <f>ExitPrices[[#This Row],[2020/21 Exit Revenue Recovery Price]]+ExitPrices[[#This Row],[2020/21 Exit Firm Price]]</f>
        <v>3.6249030855490118E-2</v>
      </c>
      <c r="O89" s="9">
        <v>2.6120866492445209E-2</v>
      </c>
      <c r="P89" s="9">
        <v>2.3508779843200687E-2</v>
      </c>
      <c r="Q89" s="9">
        <v>-1.1489770579540823E-14</v>
      </c>
      <c r="R89" s="9">
        <f>ExitPrices[[#This Row],[2021/22 Exit Revenue Recovery Price]]+ExitPrices[[#This Row],[2021/22 Exit Firm Price]]</f>
        <v>2.6120866492433718E-2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2.1327423716527964E-2</v>
      </c>
      <c r="J90" s="9">
        <f>ExitPrices[[#This Row],[2019/20 Exit Revenue Recovery Price]]+ExitPrices[[#This Row],[2019/20 Exit Firm Price]]</f>
        <v>3.2125432202331911E-2</v>
      </c>
      <c r="K90" s="9">
        <v>1.1220292494232419E-2</v>
      </c>
      <c r="L90" s="9">
        <v>1.0098263244809176E-2</v>
      </c>
      <c r="M90" s="9">
        <v>2.238942802050407E-2</v>
      </c>
      <c r="N90" s="9">
        <f>ExitPrices[[#This Row],[2020/21 Exit Revenue Recovery Price]]+ExitPrices[[#This Row],[2020/21 Exit Firm Price]]</f>
        <v>3.3609720514736485E-2</v>
      </c>
      <c r="O90" s="9">
        <v>2.1293699793231681E-2</v>
      </c>
      <c r="P90" s="9">
        <v>1.9164329813908514E-2</v>
      </c>
      <c r="Q90" s="9">
        <v>-1.1489770579540823E-14</v>
      </c>
      <c r="R90" s="9">
        <f>ExitPrices[[#This Row],[2021/22 Exit Revenue Recovery Price]]+ExitPrices[[#This Row],[2021/22 Exit Firm Price]]</f>
        <v>2.129369979322019E-2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2.1327423716527964E-2</v>
      </c>
      <c r="J91" s="9">
        <f>ExitPrices[[#This Row],[2019/20 Exit Revenue Recovery Price]]+ExitPrices[[#This Row],[2019/20 Exit Firm Price]]</f>
        <v>3.3531778931804694E-2</v>
      </c>
      <c r="K91" s="9">
        <v>1.2681638044547283E-2</v>
      </c>
      <c r="L91" s="9">
        <v>1.1413474240092553E-2</v>
      </c>
      <c r="M91" s="9">
        <v>2.238942802050407E-2</v>
      </c>
      <c r="N91" s="9">
        <f>ExitPrices[[#This Row],[2020/21 Exit Revenue Recovery Price]]+ExitPrices[[#This Row],[2020/21 Exit Firm Price]]</f>
        <v>3.5071066065051351E-2</v>
      </c>
      <c r="O91" s="9">
        <v>1.7515323710111459E-2</v>
      </c>
      <c r="P91" s="9">
        <v>1.5763791339100313E-2</v>
      </c>
      <c r="Q91" s="9">
        <v>-1.1489770579540823E-14</v>
      </c>
      <c r="R91" s="9">
        <f>ExitPrices[[#This Row],[2021/22 Exit Revenue Recovery Price]]+ExitPrices[[#This Row],[2021/22 Exit Firm Price]]</f>
        <v>1.7515323710099968E-2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2.1327423716527964E-2</v>
      </c>
      <c r="J92" s="9">
        <f>ExitPrices[[#This Row],[2019/20 Exit Revenue Recovery Price]]+ExitPrices[[#This Row],[2019/20 Exit Firm Price]]</f>
        <v>3.281803916681468E-2</v>
      </c>
      <c r="K92" s="9">
        <v>1.193998564276587E-2</v>
      </c>
      <c r="L92" s="9">
        <v>1.0745987078489283E-2</v>
      </c>
      <c r="M92" s="9">
        <v>2.238942802050407E-2</v>
      </c>
      <c r="N92" s="9">
        <f>ExitPrices[[#This Row],[2020/21 Exit Revenue Recovery Price]]+ExitPrices[[#This Row],[2020/21 Exit Firm Price]]</f>
        <v>3.4329413663269942E-2</v>
      </c>
      <c r="O92" s="9">
        <v>2.2494970055277275E-2</v>
      </c>
      <c r="P92" s="9">
        <v>2.0245473049749548E-2</v>
      </c>
      <c r="Q92" s="9">
        <v>-1.1489770579540823E-14</v>
      </c>
      <c r="R92" s="9">
        <f>ExitPrices[[#This Row],[2021/22 Exit Revenue Recovery Price]]+ExitPrices[[#This Row],[2021/22 Exit Firm Price]]</f>
        <v>2.2494970055265785E-2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2.1327423716527964E-2</v>
      </c>
      <c r="J93" s="9">
        <f>ExitPrices[[#This Row],[2019/20 Exit Revenue Recovery Price]]+ExitPrices[[#This Row],[2019/20 Exit Firm Price]]</f>
        <v>3.2941936988207632E-2</v>
      </c>
      <c r="K93" s="9">
        <v>1.2068728808438936E-2</v>
      </c>
      <c r="L93" s="9">
        <v>1.0861855927595043E-2</v>
      </c>
      <c r="M93" s="9">
        <v>2.238942802050407E-2</v>
      </c>
      <c r="N93" s="9">
        <f>ExitPrices[[#This Row],[2020/21 Exit Revenue Recovery Price]]+ExitPrices[[#This Row],[2020/21 Exit Firm Price]]</f>
        <v>3.4458156828943008E-2</v>
      </c>
      <c r="O93" s="9">
        <v>2.3077582364192405E-2</v>
      </c>
      <c r="P93" s="9">
        <v>2.0769824127773163E-2</v>
      </c>
      <c r="Q93" s="9">
        <v>-1.1489770579540823E-14</v>
      </c>
      <c r="R93" s="9">
        <f>ExitPrices[[#This Row],[2021/22 Exit Revenue Recovery Price]]+ExitPrices[[#This Row],[2021/22 Exit Firm Price]]</f>
        <v>2.3077582364180914E-2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0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0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2.1904568875055473E-3</v>
      </c>
      <c r="P94" s="9">
        <v>0</v>
      </c>
      <c r="Q94" s="9">
        <v>0</v>
      </c>
      <c r="R94" s="9">
        <f>ExitPrices[[#This Row],[2021/22 Exit Revenue Recovery Price]]+ExitPrices[[#This Row],[2021/22 Exit Firm Price]]</f>
        <v>2.1904568875055473E-3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2.1327423716527964E-2</v>
      </c>
      <c r="J95" s="9">
        <f>ExitPrices[[#This Row],[2019/20 Exit Revenue Recovery Price]]+ExitPrices[[#This Row],[2019/20 Exit Firm Price]]</f>
        <v>3.0092524175232872E-2</v>
      </c>
      <c r="K95" s="9">
        <v>9.1078823486104681E-3</v>
      </c>
      <c r="L95" s="9">
        <v>8.1970941137494216E-3</v>
      </c>
      <c r="M95" s="9">
        <v>2.238942802050407E-2</v>
      </c>
      <c r="N95" s="9">
        <f>ExitPrices[[#This Row],[2020/21 Exit Revenue Recovery Price]]+ExitPrices[[#This Row],[2020/21 Exit Firm Price]]</f>
        <v>3.1497310369114538E-2</v>
      </c>
      <c r="O95" s="9">
        <v>1.564612062503962E-2</v>
      </c>
      <c r="P95" s="9">
        <v>1.4081508562535658E-2</v>
      </c>
      <c r="Q95" s="9">
        <v>-1.1489770579540823E-14</v>
      </c>
      <c r="R95" s="9">
        <f>ExitPrices[[#This Row],[2021/22 Exit Revenue Recovery Price]]+ExitPrices[[#This Row],[2021/22 Exit Firm Price]]</f>
        <v>1.5646120625028129E-2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0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0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2.9192812154414456E-3</v>
      </c>
      <c r="P96" s="9">
        <v>0</v>
      </c>
      <c r="Q96" s="9">
        <v>0</v>
      </c>
      <c r="R96" s="9">
        <f>ExitPrices[[#This Row],[2021/22 Exit Revenue Recovery Price]]+ExitPrices[[#This Row],[2021/22 Exit Firm Price]]</f>
        <v>2.9192812154414456E-3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0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0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2.9192812154414456E-3</v>
      </c>
      <c r="P97" s="9">
        <v>0</v>
      </c>
      <c r="Q97" s="9">
        <v>0</v>
      </c>
      <c r="R97" s="9">
        <f>ExitPrices[[#This Row],[2021/22 Exit Revenue Recovery Price]]+ExitPrices[[#This Row],[2021/22 Exit Firm Price]]</f>
        <v>2.9192812154414456E-3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0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0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2.9286332729276591E-3</v>
      </c>
      <c r="P98" s="9">
        <v>0</v>
      </c>
      <c r="Q98" s="9">
        <v>0</v>
      </c>
      <c r="R98" s="9">
        <f>ExitPrices[[#This Row],[2021/22 Exit Revenue Recovery Price]]+ExitPrices[[#This Row],[2021/22 Exit Firm Price]]</f>
        <v>2.9286332729276591E-3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2.1327423716527964E-2</v>
      </c>
      <c r="J99" s="9">
        <f>ExitPrices[[#This Row],[2019/20 Exit Revenue Recovery Price]]+ExitPrices[[#This Row],[2019/20 Exit Firm Price]]</f>
        <v>3.1585109025231692E-2</v>
      </c>
      <c r="K99" s="9">
        <v>1.0658838583870353E-2</v>
      </c>
      <c r="L99" s="9">
        <v>9.5929547254833183E-3</v>
      </c>
      <c r="M99" s="9">
        <v>2.238942802050407E-2</v>
      </c>
      <c r="N99" s="9">
        <f>ExitPrices[[#This Row],[2020/21 Exit Revenue Recovery Price]]+ExitPrices[[#This Row],[2020/21 Exit Firm Price]]</f>
        <v>3.3048266604374425E-2</v>
      </c>
      <c r="O99" s="9">
        <v>2.0862581442618398E-2</v>
      </c>
      <c r="P99" s="9">
        <v>1.8776323298356559E-2</v>
      </c>
      <c r="Q99" s="9">
        <v>-1.1489770579540823E-14</v>
      </c>
      <c r="R99" s="9">
        <f>ExitPrices[[#This Row],[2021/22 Exit Revenue Recovery Price]]+ExitPrices[[#This Row],[2021/22 Exit Firm Price]]</f>
        <v>2.0862581442606908E-2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2.1327423716527964E-2</v>
      </c>
      <c r="J100" s="9">
        <f>ExitPrices[[#This Row],[2019/20 Exit Revenue Recovery Price]]+ExitPrices[[#This Row],[2019/20 Exit Firm Price]]</f>
        <v>3.1652799721593849E-2</v>
      </c>
      <c r="K100" s="9">
        <v>1.0729176499729581E-2</v>
      </c>
      <c r="L100" s="9">
        <v>9.6562588497566219E-3</v>
      </c>
      <c r="M100" s="9">
        <v>2.238942802050407E-2</v>
      </c>
      <c r="N100" s="9">
        <f>ExitPrices[[#This Row],[2020/21 Exit Revenue Recovery Price]]+ExitPrices[[#This Row],[2020/21 Exit Firm Price]]</f>
        <v>3.3118604520233651E-2</v>
      </c>
      <c r="O100" s="9">
        <v>2.0869183800335589E-2</v>
      </c>
      <c r="P100" s="9">
        <v>1.8782265420302032E-2</v>
      </c>
      <c r="Q100" s="9">
        <v>-1.1489770579540823E-14</v>
      </c>
      <c r="R100" s="9">
        <f>ExitPrices[[#This Row],[2021/22 Exit Revenue Recovery Price]]+ExitPrices[[#This Row],[2021/22 Exit Firm Price]]</f>
        <v>2.0869183800324098E-2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2.1327423716527964E-2</v>
      </c>
      <c r="J101" s="9">
        <f>ExitPrices[[#This Row],[2019/20 Exit Revenue Recovery Price]]+ExitPrices[[#This Row],[2019/20 Exit Firm Price]]</f>
        <v>3.3845135797214126E-2</v>
      </c>
      <c r="K101" s="9">
        <v>1.3007249539443969E-2</v>
      </c>
      <c r="L101" s="9">
        <v>1.1706524585499572E-2</v>
      </c>
      <c r="M101" s="9">
        <v>2.238942802050407E-2</v>
      </c>
      <c r="N101" s="9">
        <f>ExitPrices[[#This Row],[2020/21 Exit Revenue Recovery Price]]+ExitPrices[[#This Row],[2020/21 Exit Firm Price]]</f>
        <v>3.5396677559948041E-2</v>
      </c>
      <c r="O101" s="9">
        <v>2.4591010784288173E-2</v>
      </c>
      <c r="P101" s="9">
        <v>2.2131909705859355E-2</v>
      </c>
      <c r="Q101" s="9">
        <v>-1.1489770579540823E-14</v>
      </c>
      <c r="R101" s="9">
        <f>ExitPrices[[#This Row],[2021/22 Exit Revenue Recovery Price]]+ExitPrices[[#This Row],[2021/22 Exit Firm Price]]</f>
        <v>2.4591010784276682E-2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0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0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2.1029567429787679E-3</v>
      </c>
      <c r="P102" s="9">
        <v>0</v>
      </c>
      <c r="Q102" s="9">
        <v>0</v>
      </c>
      <c r="R102" s="9">
        <f>ExitPrices[[#This Row],[2021/22 Exit Revenue Recovery Price]]+ExitPrices[[#This Row],[2021/22 Exit Firm Price]]</f>
        <v>2.1029567429787679E-3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2.1327423716527964E-2</v>
      </c>
      <c r="J103" s="9">
        <f>ExitPrices[[#This Row],[2019/20 Exit Revenue Recovery Price]]+ExitPrices[[#This Row],[2019/20 Exit Firm Price]]</f>
        <v>3.4478060990890354E-2</v>
      </c>
      <c r="K103" s="9">
        <v>1.3664926907391255E-2</v>
      </c>
      <c r="L103" s="9">
        <v>1.2298434216652131E-2</v>
      </c>
      <c r="M103" s="9">
        <v>2.238942802050407E-2</v>
      </c>
      <c r="N103" s="9">
        <f>ExitPrices[[#This Row],[2020/21 Exit Revenue Recovery Price]]+ExitPrices[[#This Row],[2020/21 Exit Firm Price]]</f>
        <v>3.6054354927895327E-2</v>
      </c>
      <c r="O103" s="9">
        <v>1.8382713720402701E-2</v>
      </c>
      <c r="P103" s="9">
        <v>1.6544442348362432E-2</v>
      </c>
      <c r="Q103" s="9">
        <v>-1.1489770579540823E-14</v>
      </c>
      <c r="R103" s="9">
        <f>ExitPrices[[#This Row],[2021/22 Exit Revenue Recovery Price]]+ExitPrices[[#This Row],[2021/22 Exit Firm Price]]</f>
        <v>1.838271372039121E-2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2.1327423716527964E-2</v>
      </c>
      <c r="J104" s="9">
        <f>ExitPrices[[#This Row],[2019/20 Exit Revenue Recovery Price]]+ExitPrices[[#This Row],[2019/20 Exit Firm Price]]</f>
        <v>3.4917262731147883E-2</v>
      </c>
      <c r="K104" s="9">
        <v>1.4121304765969905E-2</v>
      </c>
      <c r="L104" s="9">
        <v>1.2709174289372915E-2</v>
      </c>
      <c r="M104" s="9">
        <v>2.238942802050407E-2</v>
      </c>
      <c r="N104" s="9">
        <f>ExitPrices[[#This Row],[2020/21 Exit Revenue Recovery Price]]+ExitPrices[[#This Row],[2020/21 Exit Firm Price]]</f>
        <v>3.6510732786473973E-2</v>
      </c>
      <c r="O104" s="9">
        <v>1.9329453886065374E-2</v>
      </c>
      <c r="P104" s="9">
        <v>1.7396508497458836E-2</v>
      </c>
      <c r="Q104" s="9">
        <v>-1.1489770579540823E-14</v>
      </c>
      <c r="R104" s="9">
        <f>ExitPrices[[#This Row],[2021/22 Exit Revenue Recovery Price]]+ExitPrices[[#This Row],[2021/22 Exit Firm Price]]</f>
        <v>1.9329453886053883E-2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2.1327423716527964E-2</v>
      </c>
      <c r="J105" s="9">
        <f>ExitPrices[[#This Row],[2019/20 Exit Revenue Recovery Price]]+ExitPrices[[#This Row],[2019/20 Exit Firm Price]]</f>
        <v>3.5858650307489581E-2</v>
      </c>
      <c r="K105" s="9">
        <v>1.5099507734681869E-2</v>
      </c>
      <c r="L105" s="9">
        <v>1.3589556961213682E-2</v>
      </c>
      <c r="M105" s="9">
        <v>2.238942802050407E-2</v>
      </c>
      <c r="N105" s="9">
        <f>ExitPrices[[#This Row],[2020/21 Exit Revenue Recovery Price]]+ExitPrices[[#This Row],[2020/21 Exit Firm Price]]</f>
        <v>3.7488935755185943E-2</v>
      </c>
      <c r="O105" s="9">
        <v>2.8948031847553252E-2</v>
      </c>
      <c r="P105" s="9">
        <v>2.6053228662797929E-2</v>
      </c>
      <c r="Q105" s="9">
        <v>-1.1489770579540823E-14</v>
      </c>
      <c r="R105" s="9">
        <f>ExitPrices[[#This Row],[2021/22 Exit Revenue Recovery Price]]+ExitPrices[[#This Row],[2021/22 Exit Firm Price]]</f>
        <v>2.8948031847541762E-2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2.1327423716527964E-2</v>
      </c>
      <c r="J106" s="9">
        <f>ExitPrices[[#This Row],[2019/20 Exit Revenue Recovery Price]]+ExitPrices[[#This Row],[2019/20 Exit Firm Price]]</f>
        <v>3.4078904579400986E-2</v>
      </c>
      <c r="K106" s="9">
        <v>1.3250160453582018E-2</v>
      </c>
      <c r="L106" s="9">
        <v>1.1925144408223816E-2</v>
      </c>
      <c r="M106" s="9">
        <v>2.238942802050407E-2</v>
      </c>
      <c r="N106" s="9">
        <f>ExitPrices[[#This Row],[2020/21 Exit Revenue Recovery Price]]+ExitPrices[[#This Row],[2020/21 Exit Firm Price]]</f>
        <v>3.563958847408609E-2</v>
      </c>
      <c r="O106" s="9">
        <v>2.4669116934783152E-2</v>
      </c>
      <c r="P106" s="9">
        <v>2.2202205241304836E-2</v>
      </c>
      <c r="Q106" s="9">
        <v>-1.1489770579540823E-14</v>
      </c>
      <c r="R106" s="9">
        <f>ExitPrices[[#This Row],[2021/22 Exit Revenue Recovery Price]]+ExitPrices[[#This Row],[2021/22 Exit Firm Price]]</f>
        <v>2.4669116934771661E-2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2.1327423716527964E-2</v>
      </c>
      <c r="J107" s="9">
        <f>ExitPrices[[#This Row],[2019/20 Exit Revenue Recovery Price]]+ExitPrices[[#This Row],[2019/20 Exit Firm Price]]</f>
        <v>3.4078904579400986E-2</v>
      </c>
      <c r="K107" s="9">
        <v>1.3250160453582014E-2</v>
      </c>
      <c r="L107" s="9">
        <v>1.1925144408223813E-2</v>
      </c>
      <c r="M107" s="9">
        <v>2.238942802050407E-2</v>
      </c>
      <c r="N107" s="9">
        <f>ExitPrices[[#This Row],[2020/21 Exit Revenue Recovery Price]]+ExitPrices[[#This Row],[2020/21 Exit Firm Price]]</f>
        <v>3.5639588474086083E-2</v>
      </c>
      <c r="O107" s="9">
        <v>2.4669116934783152E-2</v>
      </c>
      <c r="P107" s="9">
        <v>2.2202205241304836E-2</v>
      </c>
      <c r="Q107" s="9">
        <v>-1.1489770579540823E-14</v>
      </c>
      <c r="R107" s="9">
        <f>ExitPrices[[#This Row],[2021/22 Exit Revenue Recovery Price]]+ExitPrices[[#This Row],[2021/22 Exit Firm Price]]</f>
        <v>2.4669116934771661E-2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2.1327423716527964E-2</v>
      </c>
      <c r="J108" s="9">
        <f>ExitPrices[[#This Row],[2019/20 Exit Revenue Recovery Price]]+ExitPrices[[#This Row],[2019/20 Exit Firm Price]]</f>
        <v>3.2040141750827603E-2</v>
      </c>
      <c r="K108" s="9">
        <v>1.1131666539353642E-2</v>
      </c>
      <c r="L108" s="9">
        <v>1.0018499885418277E-2</v>
      </c>
      <c r="M108" s="9">
        <v>2.238942802050407E-2</v>
      </c>
      <c r="N108" s="9">
        <f>ExitPrices[[#This Row],[2020/21 Exit Revenue Recovery Price]]+ExitPrices[[#This Row],[2020/21 Exit Firm Price]]</f>
        <v>3.352109455985771E-2</v>
      </c>
      <c r="O108" s="9">
        <v>1.8617757153784116E-2</v>
      </c>
      <c r="P108" s="9">
        <v>1.6755981438405704E-2</v>
      </c>
      <c r="Q108" s="9">
        <v>-1.1489770579540823E-14</v>
      </c>
      <c r="R108" s="9">
        <f>ExitPrices[[#This Row],[2021/22 Exit Revenue Recovery Price]]+ExitPrices[[#This Row],[2021/22 Exit Firm Price]]</f>
        <v>1.8617757153772625E-2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2.1327423716527964E-2</v>
      </c>
      <c r="J109" s="9">
        <f>ExitPrices[[#This Row],[2019/20 Exit Revenue Recovery Price]]+ExitPrices[[#This Row],[2019/20 Exit Firm Price]]</f>
        <v>3.8100038093090184E-2</v>
      </c>
      <c r="K109" s="9">
        <v>1.7428550778174741E-2</v>
      </c>
      <c r="L109" s="9">
        <v>1.5685695700357268E-2</v>
      </c>
      <c r="M109" s="9">
        <v>2.238942802050407E-2</v>
      </c>
      <c r="N109" s="9">
        <f>ExitPrices[[#This Row],[2020/21 Exit Revenue Recovery Price]]+ExitPrices[[#This Row],[2020/21 Exit Firm Price]]</f>
        <v>3.9817978798678808E-2</v>
      </c>
      <c r="O109" s="9">
        <v>3.2595835249811363E-2</v>
      </c>
      <c r="P109" s="9">
        <v>2.9336251724830228E-2</v>
      </c>
      <c r="Q109" s="9">
        <v>-1.1489770579540823E-14</v>
      </c>
      <c r="R109" s="9">
        <f>ExitPrices[[#This Row],[2021/22 Exit Revenue Recovery Price]]+ExitPrices[[#This Row],[2021/22 Exit Firm Price]]</f>
        <v>3.2595835249799872E-2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2.1327423716527964E-2</v>
      </c>
      <c r="J110" s="9">
        <f>ExitPrices[[#This Row],[2019/20 Exit Revenue Recovery Price]]+ExitPrices[[#This Row],[2019/20 Exit Firm Price]]</f>
        <v>3.9085893445553181E-2</v>
      </c>
      <c r="K110" s="9">
        <v>1.8452960550234279E-2</v>
      </c>
      <c r="L110" s="9">
        <v>1.6607664495210853E-2</v>
      </c>
      <c r="M110" s="9">
        <v>2.238942802050407E-2</v>
      </c>
      <c r="N110" s="9">
        <f>ExitPrices[[#This Row],[2020/21 Exit Revenue Recovery Price]]+ExitPrices[[#This Row],[2020/21 Exit Firm Price]]</f>
        <v>4.0842388570738353E-2</v>
      </c>
      <c r="O110" s="9">
        <v>2.2301939066149325E-2</v>
      </c>
      <c r="P110" s="9">
        <v>2.0071745159534391E-2</v>
      </c>
      <c r="Q110" s="9">
        <v>-1.1489770579540823E-14</v>
      </c>
      <c r="R110" s="9">
        <f>ExitPrices[[#This Row],[2021/22 Exit Revenue Recovery Price]]+ExitPrices[[#This Row],[2021/22 Exit Firm Price]]</f>
        <v>2.2301939066137835E-2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2.1327423716527964E-2</v>
      </c>
      <c r="J111" s="9">
        <f>ExitPrices[[#This Row],[2019/20 Exit Revenue Recovery Price]]+ExitPrices[[#This Row],[2019/20 Exit Firm Price]]</f>
        <v>2.9948812742882504E-2</v>
      </c>
      <c r="K111" s="9">
        <v>8.9585507095534915E-3</v>
      </c>
      <c r="L111" s="9">
        <v>8.0626956385981413E-3</v>
      </c>
      <c r="M111" s="9">
        <v>2.238942802050407E-2</v>
      </c>
      <c r="N111" s="9">
        <f>ExitPrices[[#This Row],[2020/21 Exit Revenue Recovery Price]]+ExitPrices[[#This Row],[2020/21 Exit Firm Price]]</f>
        <v>3.1347978730057562E-2</v>
      </c>
      <c r="O111" s="9">
        <v>1.5893965884259561E-2</v>
      </c>
      <c r="P111" s="9">
        <v>1.4304569295833604E-2</v>
      </c>
      <c r="Q111" s="9">
        <v>-1.1489770579540823E-14</v>
      </c>
      <c r="R111" s="9">
        <f>ExitPrices[[#This Row],[2021/22 Exit Revenue Recovery Price]]+ExitPrices[[#This Row],[2021/22 Exit Firm Price]]</f>
        <v>1.589396588424807E-2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2.1327423716527964E-2</v>
      </c>
      <c r="J112" s="9">
        <f>ExitPrices[[#This Row],[2019/20 Exit Revenue Recovery Price]]+ExitPrices[[#This Row],[2019/20 Exit Firm Price]]</f>
        <v>3.9906314273267615E-2</v>
      </c>
      <c r="K112" s="9">
        <v>1.9305466053209059E-2</v>
      </c>
      <c r="L112" s="9">
        <v>1.7374919447888153E-2</v>
      </c>
      <c r="M112" s="9">
        <v>2.238942802050407E-2</v>
      </c>
      <c r="N112" s="9">
        <f>ExitPrices[[#This Row],[2020/21 Exit Revenue Recovery Price]]+ExitPrices[[#This Row],[2020/21 Exit Firm Price]]</f>
        <v>4.1694894073713129E-2</v>
      </c>
      <c r="O112" s="9">
        <v>3.5535505233648373E-2</v>
      </c>
      <c r="P112" s="9">
        <v>3.198195471028354E-2</v>
      </c>
      <c r="Q112" s="9">
        <v>-1.1489770579540823E-14</v>
      </c>
      <c r="R112" s="9">
        <f>ExitPrices[[#This Row],[2021/22 Exit Revenue Recovery Price]]+ExitPrices[[#This Row],[2021/22 Exit Firm Price]]</f>
        <v>3.5535505233636883E-2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2.1327423716527964E-2</v>
      </c>
      <c r="J113" s="9">
        <f>ExitPrices[[#This Row],[2019/20 Exit Revenue Recovery Price]]+ExitPrices[[#This Row],[2019/20 Exit Firm Price]]</f>
        <v>3.2825507021315051E-2</v>
      </c>
      <c r="K113" s="9">
        <v>1.1947745547002711E-2</v>
      </c>
      <c r="L113" s="9">
        <v>1.075297099230244E-2</v>
      </c>
      <c r="M113" s="9">
        <v>2.238942802050407E-2</v>
      </c>
      <c r="N113" s="9">
        <f>ExitPrices[[#This Row],[2020/21 Exit Revenue Recovery Price]]+ExitPrices[[#This Row],[2020/21 Exit Firm Price]]</f>
        <v>3.4337173567506783E-2</v>
      </c>
      <c r="O113" s="9">
        <v>1.8339050408829057E-2</v>
      </c>
      <c r="P113" s="9">
        <v>1.6505145367946152E-2</v>
      </c>
      <c r="Q113" s="9">
        <v>-1.1489770579540823E-14</v>
      </c>
      <c r="R113" s="9">
        <f>ExitPrices[[#This Row],[2021/22 Exit Revenue Recovery Price]]+ExitPrices[[#This Row],[2021/22 Exit Firm Price]]</f>
        <v>1.8339050408817566E-2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2.1327423716527964E-2</v>
      </c>
      <c r="J114" s="9">
        <f>ExitPrices[[#This Row],[2019/20 Exit Revenue Recovery Price]]+ExitPrices[[#This Row],[2019/20 Exit Firm Price]]</f>
        <v>3.5195720927762922E-2</v>
      </c>
      <c r="K114" s="9">
        <v>1.4410652789500801E-2</v>
      </c>
      <c r="L114" s="9">
        <v>1.2969587510550723E-2</v>
      </c>
      <c r="M114" s="9">
        <v>2.238942802050407E-2</v>
      </c>
      <c r="N114" s="9">
        <f>ExitPrices[[#This Row],[2020/21 Exit Revenue Recovery Price]]+ExitPrices[[#This Row],[2020/21 Exit Firm Price]]</f>
        <v>3.6800080810004868E-2</v>
      </c>
      <c r="O114" s="9">
        <v>2.0032971565253466E-2</v>
      </c>
      <c r="P114" s="9">
        <v>1.8029674408728116E-2</v>
      </c>
      <c r="Q114" s="9">
        <v>-1.1489770579540823E-14</v>
      </c>
      <c r="R114" s="9">
        <f>ExitPrices[[#This Row],[2021/22 Exit Revenue Recovery Price]]+ExitPrices[[#This Row],[2021/22 Exit Firm Price]]</f>
        <v>2.0032971565241975E-2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2.1327423716527964E-2</v>
      </c>
      <c r="J115" s="9">
        <f>ExitPrices[[#This Row],[2019/20 Exit Revenue Recovery Price]]+ExitPrices[[#This Row],[2019/20 Exit Firm Price]]</f>
        <v>3.1228674444929456E-2</v>
      </c>
      <c r="K115" s="9">
        <v>1.0288464708788858E-2</v>
      </c>
      <c r="L115" s="9">
        <v>9.2596182379099719E-3</v>
      </c>
      <c r="M115" s="9">
        <v>2.238942802050407E-2</v>
      </c>
      <c r="N115" s="9">
        <f>ExitPrices[[#This Row],[2020/21 Exit Revenue Recovery Price]]+ExitPrices[[#This Row],[2020/21 Exit Firm Price]]</f>
        <v>3.2677892729292932E-2</v>
      </c>
      <c r="O115" s="9">
        <v>2.0744510685850842E-2</v>
      </c>
      <c r="P115" s="9">
        <v>1.8670059617265759E-2</v>
      </c>
      <c r="Q115" s="9">
        <v>-1.1489770579540823E-14</v>
      </c>
      <c r="R115" s="9">
        <f>ExitPrices[[#This Row],[2021/22 Exit Revenue Recovery Price]]+ExitPrices[[#This Row],[2021/22 Exit Firm Price]]</f>
        <v>2.0744510685839351E-2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2.1327423716527964E-2</v>
      </c>
      <c r="J116" s="9">
        <f>ExitPrices[[#This Row],[2019/20 Exit Revenue Recovery Price]]+ExitPrices[[#This Row],[2019/20 Exit Firm Price]]</f>
        <v>3.1228124643385296E-2</v>
      </c>
      <c r="K116" s="9">
        <v>1.0287893405835415E-2</v>
      </c>
      <c r="L116" s="9">
        <v>9.2591040652518723E-3</v>
      </c>
      <c r="M116" s="9">
        <v>2.238942802050407E-2</v>
      </c>
      <c r="N116" s="9">
        <f>ExitPrices[[#This Row],[2020/21 Exit Revenue Recovery Price]]+ExitPrices[[#This Row],[2020/21 Exit Firm Price]]</f>
        <v>3.2677321426339487E-2</v>
      </c>
      <c r="O116" s="9">
        <v>1.5696768457883196E-2</v>
      </c>
      <c r="P116" s="9">
        <v>1.4127091612094878E-2</v>
      </c>
      <c r="Q116" s="9">
        <v>-1.1489770579540823E-14</v>
      </c>
      <c r="R116" s="9">
        <f>ExitPrices[[#This Row],[2021/22 Exit Revenue Recovery Price]]+ExitPrices[[#This Row],[2021/22 Exit Firm Price]]</f>
        <v>1.5696768457871706E-2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2.1327423716527964E-2</v>
      </c>
      <c r="J117" s="9">
        <f>ExitPrices[[#This Row],[2019/20 Exit Revenue Recovery Price]]+ExitPrices[[#This Row],[2019/20 Exit Firm Price]]</f>
        <v>3.3923481978469561E-2</v>
      </c>
      <c r="K117" s="9">
        <v>1.3088659650451735E-2</v>
      </c>
      <c r="L117" s="9">
        <v>1.1779793685406562E-2</v>
      </c>
      <c r="M117" s="9">
        <v>2.238942802050407E-2</v>
      </c>
      <c r="N117" s="9">
        <f>ExitPrices[[#This Row],[2020/21 Exit Revenue Recovery Price]]+ExitPrices[[#This Row],[2020/21 Exit Firm Price]]</f>
        <v>3.5478087670955803E-2</v>
      </c>
      <c r="O117" s="9">
        <v>2.5556180136683745E-2</v>
      </c>
      <c r="P117" s="9">
        <v>2.3000562123015367E-2</v>
      </c>
      <c r="Q117" s="9">
        <v>-1.1489770579540823E-14</v>
      </c>
      <c r="R117" s="9">
        <f>ExitPrices[[#This Row],[2021/22 Exit Revenue Recovery Price]]+ExitPrices[[#This Row],[2021/22 Exit Firm Price]]</f>
        <v>2.5556180136672255E-2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2.1327423716527964E-2</v>
      </c>
      <c r="J118" s="9">
        <f>ExitPrices[[#This Row],[2019/20 Exit Revenue Recovery Price]]+ExitPrices[[#This Row],[2019/20 Exit Firm Price]]</f>
        <v>3.3122343901921876E-2</v>
      </c>
      <c r="K118" s="9">
        <v>1.2256191000427101E-2</v>
      </c>
      <c r="L118" s="9">
        <v>1.1030571900384391E-2</v>
      </c>
      <c r="M118" s="9">
        <v>2.238942802050407E-2</v>
      </c>
      <c r="N118" s="9">
        <f>ExitPrices[[#This Row],[2020/21 Exit Revenue Recovery Price]]+ExitPrices[[#This Row],[2020/21 Exit Firm Price]]</f>
        <v>3.4645619020931169E-2</v>
      </c>
      <c r="O118" s="9">
        <v>1.8601348694015151E-2</v>
      </c>
      <c r="P118" s="9">
        <v>1.6741213824613636E-2</v>
      </c>
      <c r="Q118" s="9">
        <v>-1.1489770579540823E-14</v>
      </c>
      <c r="R118" s="9">
        <f>ExitPrices[[#This Row],[2021/22 Exit Revenue Recovery Price]]+ExitPrices[[#This Row],[2021/22 Exit Firm Price]]</f>
        <v>1.860134869400366E-2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2.1327423716527964E-2</v>
      </c>
      <c r="J119" s="9">
        <f>ExitPrices[[#This Row],[2019/20 Exit Revenue Recovery Price]]+ExitPrices[[#This Row],[2019/20 Exit Firm Price]]</f>
        <v>3.182248915390308E-2</v>
      </c>
      <c r="K119" s="9">
        <v>1.090550207552376E-2</v>
      </c>
      <c r="L119" s="9">
        <v>9.8149518679713846E-3</v>
      </c>
      <c r="M119" s="9">
        <v>2.238942802050407E-2</v>
      </c>
      <c r="N119" s="9">
        <f>ExitPrices[[#This Row],[2020/21 Exit Revenue Recovery Price]]+ExitPrices[[#This Row],[2020/21 Exit Firm Price]]</f>
        <v>3.3294930096027832E-2</v>
      </c>
      <c r="O119" s="9">
        <v>2.1855224869964076E-2</v>
      </c>
      <c r="P119" s="9">
        <v>1.9669702382967669E-2</v>
      </c>
      <c r="Q119" s="9">
        <v>-1.1489770579540823E-14</v>
      </c>
      <c r="R119" s="9">
        <f>ExitPrices[[#This Row],[2021/22 Exit Revenue Recovery Price]]+ExitPrices[[#This Row],[2021/22 Exit Firm Price]]</f>
        <v>2.1855224869952585E-2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2.1327423716527964E-2</v>
      </c>
      <c r="J120" s="9">
        <f>ExitPrices[[#This Row],[2019/20 Exit Revenue Recovery Price]]+ExitPrices[[#This Row],[2019/20 Exit Firm Price]]</f>
        <v>3.1334664651356536E-2</v>
      </c>
      <c r="K120" s="9">
        <v>1.0398599935965185E-2</v>
      </c>
      <c r="L120" s="9">
        <v>9.3587399423686671E-3</v>
      </c>
      <c r="M120" s="9">
        <v>2.238942802050407E-2</v>
      </c>
      <c r="N120" s="9">
        <f>ExitPrices[[#This Row],[2020/21 Exit Revenue Recovery Price]]+ExitPrices[[#This Row],[2020/21 Exit Firm Price]]</f>
        <v>3.2788027956469255E-2</v>
      </c>
      <c r="O120" s="9">
        <v>1.8118302378733398E-2</v>
      </c>
      <c r="P120" s="9">
        <v>1.6306472140860059E-2</v>
      </c>
      <c r="Q120" s="9">
        <v>-1.1489770579540823E-14</v>
      </c>
      <c r="R120" s="9">
        <f>ExitPrices[[#This Row],[2021/22 Exit Revenue Recovery Price]]+ExitPrices[[#This Row],[2021/22 Exit Firm Price]]</f>
        <v>1.8118302378721907E-2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2.1327423716527964E-2</v>
      </c>
      <c r="J121" s="9">
        <f>ExitPrices[[#This Row],[2019/20 Exit Revenue Recovery Price]]+ExitPrices[[#This Row],[2019/20 Exit Firm Price]]</f>
        <v>3.3600851059311404E-2</v>
      </c>
      <c r="K121" s="9">
        <v>1.2753411415983613E-2</v>
      </c>
      <c r="L121" s="9">
        <v>1.1478070274385252E-2</v>
      </c>
      <c r="M121" s="9">
        <v>2.238942802050407E-2</v>
      </c>
      <c r="N121" s="9">
        <f>ExitPrices[[#This Row],[2020/21 Exit Revenue Recovery Price]]+ExitPrices[[#This Row],[2020/21 Exit Firm Price]]</f>
        <v>3.5142839436487681E-2</v>
      </c>
      <c r="O121" s="9">
        <v>2.4079151947171293E-2</v>
      </c>
      <c r="P121" s="9">
        <v>2.1671236752454161E-2</v>
      </c>
      <c r="Q121" s="9">
        <v>-1.1489770579540823E-14</v>
      </c>
      <c r="R121" s="9">
        <f>ExitPrices[[#This Row],[2021/22 Exit Revenue Recovery Price]]+ExitPrices[[#This Row],[2021/22 Exit Firm Price]]</f>
        <v>2.4079151947159802E-2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2.1327423716527964E-2</v>
      </c>
      <c r="J122" s="9">
        <f>ExitPrices[[#This Row],[2019/20 Exit Revenue Recovery Price]]+ExitPrices[[#This Row],[2019/20 Exit Firm Price]]</f>
        <v>3.9906314273267615E-2</v>
      </c>
      <c r="K122" s="9">
        <v>1.9305466053209056E-2</v>
      </c>
      <c r="L122" s="9">
        <v>1.7374919447888149E-2</v>
      </c>
      <c r="M122" s="9">
        <v>2.238942802050407E-2</v>
      </c>
      <c r="N122" s="9">
        <f>ExitPrices[[#This Row],[2020/21 Exit Revenue Recovery Price]]+ExitPrices[[#This Row],[2020/21 Exit Firm Price]]</f>
        <v>4.1694894073713129E-2</v>
      </c>
      <c r="O122" s="9">
        <v>3.5535505233648373E-2</v>
      </c>
      <c r="P122" s="9">
        <v>3.198195471028354E-2</v>
      </c>
      <c r="Q122" s="9">
        <v>-1.1489770579540823E-14</v>
      </c>
      <c r="R122" s="9">
        <f>ExitPrices[[#This Row],[2021/22 Exit Revenue Recovery Price]]+ExitPrices[[#This Row],[2021/22 Exit Firm Price]]</f>
        <v>3.5535505233636883E-2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2.1327423716527964E-2</v>
      </c>
      <c r="J123" s="9">
        <f>ExitPrices[[#This Row],[2019/20 Exit Revenue Recovery Price]]+ExitPrices[[#This Row],[2019/20 Exit Firm Price]]</f>
        <v>3.2580899746015787E-2</v>
      </c>
      <c r="K123" s="9">
        <v>1.169357227248795E-2</v>
      </c>
      <c r="L123" s="9">
        <v>1.0524215045239156E-2</v>
      </c>
      <c r="M123" s="9">
        <v>2.238942802050407E-2</v>
      </c>
      <c r="N123" s="9">
        <f>ExitPrices[[#This Row],[2020/21 Exit Revenue Recovery Price]]+ExitPrices[[#This Row],[2020/21 Exit Firm Price]]</f>
        <v>3.4083000292992022E-2</v>
      </c>
      <c r="O123" s="9">
        <v>2.2526992608271158E-2</v>
      </c>
      <c r="P123" s="9">
        <v>2.0274293347444045E-2</v>
      </c>
      <c r="Q123" s="9">
        <v>-1.1489770579540823E-14</v>
      </c>
      <c r="R123" s="9">
        <f>ExitPrices[[#This Row],[2021/22 Exit Revenue Recovery Price]]+ExitPrices[[#This Row],[2021/22 Exit Firm Price]]</f>
        <v>2.2526992608259667E-2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2.1327423716527964E-2</v>
      </c>
      <c r="J124" s="9">
        <f>ExitPrices[[#This Row],[2019/20 Exit Revenue Recovery Price]]+ExitPrices[[#This Row],[2019/20 Exit Firm Price]]</f>
        <v>3.2244853579316363E-2</v>
      </c>
      <c r="K124" s="9">
        <v>1.1344384152577675E-2</v>
      </c>
      <c r="L124" s="9">
        <v>1.0209945737319908E-2</v>
      </c>
      <c r="M124" s="9">
        <v>2.238942802050407E-2</v>
      </c>
      <c r="N124" s="9">
        <f>ExitPrices[[#This Row],[2020/21 Exit Revenue Recovery Price]]+ExitPrices[[#This Row],[2020/21 Exit Firm Price]]</f>
        <v>3.3733812173081745E-2</v>
      </c>
      <c r="O124" s="9">
        <v>2.1980313900852647E-2</v>
      </c>
      <c r="P124" s="9">
        <v>1.9782282510767382E-2</v>
      </c>
      <c r="Q124" s="9">
        <v>-1.1489770579540823E-14</v>
      </c>
      <c r="R124" s="9">
        <f>ExitPrices[[#This Row],[2021/22 Exit Revenue Recovery Price]]+ExitPrices[[#This Row],[2021/22 Exit Firm Price]]</f>
        <v>2.1980313900841156E-2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2.1327423716527964E-2</v>
      </c>
      <c r="J125" s="9">
        <f>ExitPrices[[#This Row],[2019/20 Exit Revenue Recovery Price]]+ExitPrices[[#This Row],[2019/20 Exit Firm Price]]</f>
        <v>3.6569255102517323E-2</v>
      </c>
      <c r="K125" s="9">
        <v>1.5837902565404377E-2</v>
      </c>
      <c r="L125" s="9">
        <v>1.4254112308863941E-2</v>
      </c>
      <c r="M125" s="9">
        <v>2.238942802050407E-2</v>
      </c>
      <c r="N125" s="9">
        <f>ExitPrices[[#This Row],[2020/21 Exit Revenue Recovery Price]]+ExitPrices[[#This Row],[2020/21 Exit Firm Price]]</f>
        <v>3.8227330585908451E-2</v>
      </c>
      <c r="O125" s="9">
        <v>3.0310314489367114E-2</v>
      </c>
      <c r="P125" s="9">
        <v>2.7279283040430403E-2</v>
      </c>
      <c r="Q125" s="9">
        <v>-1.1489770579540823E-14</v>
      </c>
      <c r="R125" s="9">
        <f>ExitPrices[[#This Row],[2021/22 Exit Revenue Recovery Price]]+ExitPrices[[#This Row],[2021/22 Exit Firm Price]]</f>
        <v>3.0310314489355623E-2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2.1327423716527964E-2</v>
      </c>
      <c r="J126" s="9">
        <f>ExitPrices[[#This Row],[2019/20 Exit Revenue Recovery Price]]+ExitPrices[[#This Row],[2019/20 Exit Firm Price]]</f>
        <v>3.5959094265877262E-2</v>
      </c>
      <c r="K126" s="9">
        <v>1.5203879813465658E-2</v>
      </c>
      <c r="L126" s="9">
        <v>1.3683491832119093E-2</v>
      </c>
      <c r="M126" s="9">
        <v>2.238942802050407E-2</v>
      </c>
      <c r="N126" s="9">
        <f>ExitPrices[[#This Row],[2020/21 Exit Revenue Recovery Price]]+ExitPrices[[#This Row],[2020/21 Exit Firm Price]]</f>
        <v>3.7593307833969726E-2</v>
      </c>
      <c r="O126" s="9">
        <v>2.8207458193441785E-2</v>
      </c>
      <c r="P126" s="9">
        <v>2.5386712374097606E-2</v>
      </c>
      <c r="Q126" s="9">
        <v>-1.1489770579540823E-14</v>
      </c>
      <c r="R126" s="9">
        <f>ExitPrices[[#This Row],[2021/22 Exit Revenue Recovery Price]]+ExitPrices[[#This Row],[2021/22 Exit Firm Price]]</f>
        <v>2.8207458193430294E-2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2.1327423716527964E-2</v>
      </c>
      <c r="J127" s="9">
        <f>ExitPrices[[#This Row],[2019/20 Exit Revenue Recovery Price]]+ExitPrices[[#This Row],[2019/20 Exit Firm Price]]</f>
        <v>3.0528393158013548E-2</v>
      </c>
      <c r="K127" s="9">
        <v>9.5607971136240644E-3</v>
      </c>
      <c r="L127" s="9">
        <v>8.6047174022616576E-3</v>
      </c>
      <c r="M127" s="9">
        <v>2.238942802050407E-2</v>
      </c>
      <c r="N127" s="9">
        <f>ExitPrices[[#This Row],[2020/21 Exit Revenue Recovery Price]]+ExitPrices[[#This Row],[2020/21 Exit Firm Price]]</f>
        <v>3.1950225134128138E-2</v>
      </c>
      <c r="O127" s="9">
        <v>1.9156882476500048E-2</v>
      </c>
      <c r="P127" s="9">
        <v>1.7241194228850044E-2</v>
      </c>
      <c r="Q127" s="9">
        <v>-1.1489770579540823E-14</v>
      </c>
      <c r="R127" s="9">
        <f>ExitPrices[[#This Row],[2021/22 Exit Revenue Recovery Price]]+ExitPrices[[#This Row],[2021/22 Exit Firm Price]]</f>
        <v>1.9156882476488557E-2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2.1327423716527964E-2</v>
      </c>
      <c r="J128" s="9">
        <f>ExitPrices[[#This Row],[2019/20 Exit Revenue Recovery Price]]+ExitPrices[[#This Row],[2019/20 Exit Firm Price]]</f>
        <v>3.3003821386075133E-2</v>
      </c>
      <c r="K128" s="9">
        <v>1.2133033355505708E-2</v>
      </c>
      <c r="L128" s="9">
        <v>1.0919730019955136E-2</v>
      </c>
      <c r="M128" s="9">
        <v>2.238942802050407E-2</v>
      </c>
      <c r="N128" s="9">
        <f>ExitPrices[[#This Row],[2020/21 Exit Revenue Recovery Price]]+ExitPrices[[#This Row],[2020/21 Exit Firm Price]]</f>
        <v>3.4522461376009776E-2</v>
      </c>
      <c r="O128" s="9">
        <v>2.3050860054635899E-2</v>
      </c>
      <c r="P128" s="9">
        <v>2.074577404917231E-2</v>
      </c>
      <c r="Q128" s="9">
        <v>-1.1489770579540823E-14</v>
      </c>
      <c r="R128" s="9">
        <f>ExitPrices[[#This Row],[2021/22 Exit Revenue Recovery Price]]+ExitPrices[[#This Row],[2021/22 Exit Firm Price]]</f>
        <v>2.3050860054624409E-2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2.1327423716527964E-2</v>
      </c>
      <c r="J129" s="9">
        <f>ExitPrices[[#This Row],[2019/20 Exit Revenue Recovery Price]]+ExitPrices[[#This Row],[2019/20 Exit Firm Price]]</f>
        <v>3.4702655930341018E-2</v>
      </c>
      <c r="K129" s="9">
        <v>1.3898305211980837E-2</v>
      </c>
      <c r="L129" s="9">
        <v>1.2508474690782754E-2</v>
      </c>
      <c r="M129" s="9">
        <v>2.238942802050407E-2</v>
      </c>
      <c r="N129" s="9">
        <f>ExitPrices[[#This Row],[2020/21 Exit Revenue Recovery Price]]+ExitPrices[[#This Row],[2020/21 Exit Firm Price]]</f>
        <v>3.6287733232484909E-2</v>
      </c>
      <c r="O129" s="9">
        <v>2.618148308897893E-2</v>
      </c>
      <c r="P129" s="9">
        <v>2.3563334780081036E-2</v>
      </c>
      <c r="Q129" s="9">
        <v>-1.1489770579540823E-14</v>
      </c>
      <c r="R129" s="9">
        <f>ExitPrices[[#This Row],[2021/22 Exit Revenue Recovery Price]]+ExitPrices[[#This Row],[2021/22 Exit Firm Price]]</f>
        <v>2.618148308896744E-2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2.1327423716527964E-2</v>
      </c>
      <c r="J130" s="9">
        <f>ExitPrices[[#This Row],[2019/20 Exit Revenue Recovery Price]]+ExitPrices[[#This Row],[2019/20 Exit Firm Price]]</f>
        <v>3.2197933649226608E-2</v>
      </c>
      <c r="K130" s="9">
        <v>1.1295629297447853E-2</v>
      </c>
      <c r="L130" s="9">
        <v>1.0166066367703069E-2</v>
      </c>
      <c r="M130" s="9">
        <v>2.238942802050407E-2</v>
      </c>
      <c r="N130" s="9">
        <f>ExitPrices[[#This Row],[2020/21 Exit Revenue Recovery Price]]+ExitPrices[[#This Row],[2020/21 Exit Firm Price]]</f>
        <v>3.3685057317951919E-2</v>
      </c>
      <c r="O130" s="9">
        <v>1.8690433132029304E-2</v>
      </c>
      <c r="P130" s="9">
        <v>1.6821389818826374E-2</v>
      </c>
      <c r="Q130" s="9">
        <v>-1.1489770579540823E-14</v>
      </c>
      <c r="R130" s="9">
        <f>ExitPrices[[#This Row],[2021/22 Exit Revenue Recovery Price]]+ExitPrices[[#This Row],[2021/22 Exit Firm Price]]</f>
        <v>1.8690433132017813E-2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2.1327423716527964E-2</v>
      </c>
      <c r="J131" s="9">
        <f>ExitPrices[[#This Row],[2019/20 Exit Revenue Recovery Price]]+ExitPrices[[#This Row],[2019/20 Exit Firm Price]]</f>
        <v>3.2476771845977977E-2</v>
      </c>
      <c r="K131" s="9">
        <v>1.1585372182001787E-2</v>
      </c>
      <c r="L131" s="9">
        <v>1.0426834963801607E-2</v>
      </c>
      <c r="M131" s="9">
        <v>2.238942802050407E-2</v>
      </c>
      <c r="N131" s="9">
        <f>ExitPrices[[#This Row],[2020/21 Exit Revenue Recovery Price]]+ExitPrices[[#This Row],[2020/21 Exit Firm Price]]</f>
        <v>3.3974800202505859E-2</v>
      </c>
      <c r="O131" s="9">
        <v>2.2321240515469326E-2</v>
      </c>
      <c r="P131" s="9">
        <v>2.0089116463922391E-2</v>
      </c>
      <c r="Q131" s="9">
        <v>-1.1489770579540823E-14</v>
      </c>
      <c r="R131" s="9">
        <f>ExitPrices[[#This Row],[2021/22 Exit Revenue Recovery Price]]+ExitPrices[[#This Row],[2021/22 Exit Firm Price]]</f>
        <v>2.2321240515457835E-2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2.1327423716527964E-2</v>
      </c>
      <c r="J132" s="9">
        <f>ExitPrices[[#This Row],[2019/20 Exit Revenue Recovery Price]]+ExitPrices[[#This Row],[2019/20 Exit Firm Price]]</f>
        <v>3.4546788955192906E-2</v>
      </c>
      <c r="K132" s="9">
        <v>1.3736342656232492E-2</v>
      </c>
      <c r="L132" s="9">
        <v>1.2362708390609243E-2</v>
      </c>
      <c r="M132" s="9">
        <v>2.238942802050407E-2</v>
      </c>
      <c r="N132" s="9">
        <f>ExitPrices[[#This Row],[2020/21 Exit Revenue Recovery Price]]+ExitPrices[[#This Row],[2020/21 Exit Firm Price]]</f>
        <v>3.6125770676736564E-2</v>
      </c>
      <c r="O132" s="9">
        <v>2.5899631601888878E-2</v>
      </c>
      <c r="P132" s="9">
        <v>2.3309668441699988E-2</v>
      </c>
      <c r="Q132" s="9">
        <v>-1.1489770579540823E-14</v>
      </c>
      <c r="R132" s="9">
        <f>ExitPrices[[#This Row],[2021/22 Exit Revenue Recovery Price]]+ExitPrices[[#This Row],[2021/22 Exit Firm Price]]</f>
        <v>2.5899631601877388E-2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2.1327423716527964E-2</v>
      </c>
      <c r="J133" s="9">
        <f>ExitPrices[[#This Row],[2019/20 Exit Revenue Recovery Price]]+ExitPrices[[#This Row],[2019/20 Exit Firm Price]]</f>
        <v>3.1204748110127523E-2</v>
      </c>
      <c r="K133" s="9">
        <v>1.0263602672873108E-2</v>
      </c>
      <c r="L133" s="9">
        <v>9.2372424055857973E-3</v>
      </c>
      <c r="M133" s="9">
        <v>2.238942802050407E-2</v>
      </c>
      <c r="N133" s="9">
        <f>ExitPrices[[#This Row],[2020/21 Exit Revenue Recovery Price]]+ExitPrices[[#This Row],[2020/21 Exit Firm Price]]</f>
        <v>3.2653030693377175E-2</v>
      </c>
      <c r="O133" s="9">
        <v>2.0440968442710747E-2</v>
      </c>
      <c r="P133" s="9">
        <v>1.8396871598439671E-2</v>
      </c>
      <c r="Q133" s="9">
        <v>-1.1489770579540823E-14</v>
      </c>
      <c r="R133" s="9">
        <f>ExitPrices[[#This Row],[2021/22 Exit Revenue Recovery Price]]+ExitPrices[[#This Row],[2021/22 Exit Firm Price]]</f>
        <v>2.0440968442699256E-2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2.6776577525547206E-2</v>
      </c>
      <c r="J134" s="9">
        <f>ExitPrices[[#This Row],[2019/20 Exit Revenue Recovery Price]]+ExitPrices[[#This Row],[2019/20 Exit Firm Price]]</f>
        <v>3.8856524902236463E-2</v>
      </c>
      <c r="K134" s="9">
        <v>1.2552364916140148E-2</v>
      </c>
      <c r="L134" s="9">
        <v>1.1297128424526133E-2</v>
      </c>
      <c r="M134" s="9">
        <v>3.0789135191791109E-2</v>
      </c>
      <c r="N134" s="9">
        <f>ExitPrices[[#This Row],[2020/21 Exit Revenue Recovery Price]]+ExitPrices[[#This Row],[2020/21 Exit Firm Price]]</f>
        <v>4.3341500107931259E-2</v>
      </c>
      <c r="O134" s="9">
        <v>1.8811940545163261E-2</v>
      </c>
      <c r="P134" s="9">
        <v>1.6930746490646936E-2</v>
      </c>
      <c r="Q134" s="9">
        <v>-1.1008243432693122E-14</v>
      </c>
      <c r="R134" s="9">
        <f>ExitPrices[[#This Row],[2021/22 Exit Revenue Recovery Price]]+ExitPrices[[#This Row],[2021/22 Exit Firm Price]]</f>
        <v>1.8811940545152252E-2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2.1327423716527964E-2</v>
      </c>
      <c r="J135" s="9">
        <f>ExitPrices[[#This Row],[2019/20 Exit Revenue Recovery Price]]+ExitPrices[[#This Row],[2019/20 Exit Firm Price]]</f>
        <v>3.3622509018135446E-2</v>
      </c>
      <c r="K135" s="9">
        <v>1.2775916365220623E-2</v>
      </c>
      <c r="L135" s="9">
        <v>1.1498324728698561E-2</v>
      </c>
      <c r="M135" s="9">
        <v>2.238942802050407E-2</v>
      </c>
      <c r="N135" s="9">
        <f>ExitPrices[[#This Row],[2020/21 Exit Revenue Recovery Price]]+ExitPrices[[#This Row],[2020/21 Exit Firm Price]]</f>
        <v>3.5165344385724689E-2</v>
      </c>
      <c r="O135" s="9">
        <v>1.899749010072193E-2</v>
      </c>
      <c r="P135" s="9">
        <v>1.7097741090649737E-2</v>
      </c>
      <c r="Q135" s="9">
        <v>-1.1489770579540823E-14</v>
      </c>
      <c r="R135" s="9">
        <f>ExitPrices[[#This Row],[2021/22 Exit Revenue Recovery Price]]+ExitPrices[[#This Row],[2021/22 Exit Firm Price]]</f>
        <v>1.8997490100710439E-2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2.1327423716527964E-2</v>
      </c>
      <c r="J136" s="9">
        <f>ExitPrices[[#This Row],[2019/20 Exit Revenue Recovery Price]]+ExitPrices[[#This Row],[2019/20 Exit Firm Price]]</f>
        <v>3.0365896777861095E-2</v>
      </c>
      <c r="K136" s="9">
        <v>9.3919458928677993E-3</v>
      </c>
      <c r="L136" s="9">
        <v>8.4527513035810194E-3</v>
      </c>
      <c r="M136" s="9">
        <v>2.238942802050407E-2</v>
      </c>
      <c r="N136" s="9">
        <f>ExitPrices[[#This Row],[2020/21 Exit Revenue Recovery Price]]+ExitPrices[[#This Row],[2020/21 Exit Firm Price]]</f>
        <v>3.1781373913371866E-2</v>
      </c>
      <c r="O136" s="9">
        <v>1.5648084198136288E-2</v>
      </c>
      <c r="P136" s="9">
        <v>1.4083275778322659E-2</v>
      </c>
      <c r="Q136" s="9">
        <v>-1.1489770579540823E-14</v>
      </c>
      <c r="R136" s="9">
        <f>ExitPrices[[#This Row],[2021/22 Exit Revenue Recovery Price]]+ExitPrices[[#This Row],[2021/22 Exit Firm Price]]</f>
        <v>1.5648084198124797E-2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2.1327423716527964E-2</v>
      </c>
      <c r="J137" s="9">
        <f>ExitPrices[[#This Row],[2019/20 Exit Revenue Recovery Price]]+ExitPrices[[#This Row],[2019/20 Exit Firm Price]]</f>
        <v>3.1807489049739582E-2</v>
      </c>
      <c r="K137" s="9">
        <v>1.0889915353548156E-2</v>
      </c>
      <c r="L137" s="9">
        <v>9.8009238181933408E-3</v>
      </c>
      <c r="M137" s="9">
        <v>2.238942802050407E-2</v>
      </c>
      <c r="N137" s="9">
        <f>ExitPrices[[#This Row],[2020/21 Exit Revenue Recovery Price]]+ExitPrices[[#This Row],[2020/21 Exit Firm Price]]</f>
        <v>3.3279343374052223E-2</v>
      </c>
      <c r="O137" s="9">
        <v>2.1005500978851267E-2</v>
      </c>
      <c r="P137" s="9">
        <v>1.8904950880966141E-2</v>
      </c>
      <c r="Q137" s="9">
        <v>-1.1489770579540823E-14</v>
      </c>
      <c r="R137" s="9">
        <f>ExitPrices[[#This Row],[2021/22 Exit Revenue Recovery Price]]+ExitPrices[[#This Row],[2021/22 Exit Firm Price]]</f>
        <v>2.1005500978839776E-2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0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0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2.9407701370391779E-3</v>
      </c>
      <c r="P138" s="9">
        <v>0</v>
      </c>
      <c r="Q138" s="9">
        <v>0</v>
      </c>
      <c r="R138" s="9">
        <f>ExitPrices[[#This Row],[2021/22 Exit Revenue Recovery Price]]+ExitPrices[[#This Row],[2021/22 Exit Firm Price]]</f>
        <v>2.9407701370391779E-3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2.1327423716527964E-2</v>
      </c>
      <c r="J139" s="9">
        <f>ExitPrices[[#This Row],[2019/20 Exit Revenue Recovery Price]]+ExitPrices[[#This Row],[2019/20 Exit Firm Price]]</f>
        <v>2.9848613689347783E-2</v>
      </c>
      <c r="K139" s="9">
        <v>8.8544331132594297E-3</v>
      </c>
      <c r="L139" s="9">
        <v>7.9689898019334876E-3</v>
      </c>
      <c r="M139" s="9">
        <v>2.238942802050407E-2</v>
      </c>
      <c r="N139" s="9">
        <f>ExitPrices[[#This Row],[2020/21 Exit Revenue Recovery Price]]+ExitPrices[[#This Row],[2020/21 Exit Firm Price]]</f>
        <v>3.1243861133763498E-2</v>
      </c>
      <c r="O139" s="9">
        <v>1.4677713709815783E-2</v>
      </c>
      <c r="P139" s="9">
        <v>1.3209942338834204E-2</v>
      </c>
      <c r="Q139" s="9">
        <v>-1.1489770579540823E-14</v>
      </c>
      <c r="R139" s="9">
        <f>ExitPrices[[#This Row],[2021/22 Exit Revenue Recovery Price]]+ExitPrices[[#This Row],[2021/22 Exit Firm Price]]</f>
        <v>1.4677713709804294E-2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2.1327423716527964E-2</v>
      </c>
      <c r="J140" s="9">
        <f>ExitPrices[[#This Row],[2019/20 Exit Revenue Recovery Price]]+ExitPrices[[#This Row],[2019/20 Exit Firm Price]]</f>
        <v>3.8480902521465854E-2</v>
      </c>
      <c r="K140" s="9">
        <v>1.7824309893630319E-2</v>
      </c>
      <c r="L140" s="9">
        <v>1.6041878904267289E-2</v>
      </c>
      <c r="M140" s="9">
        <v>2.238942802050407E-2</v>
      </c>
      <c r="N140" s="9">
        <f>ExitPrices[[#This Row],[2020/21 Exit Revenue Recovery Price]]+ExitPrices[[#This Row],[2020/21 Exit Firm Price]]</f>
        <v>4.0213737914134393E-2</v>
      </c>
      <c r="O140" s="9">
        <v>3.3602585433742171E-2</v>
      </c>
      <c r="P140" s="9">
        <v>3.0242326890367953E-2</v>
      </c>
      <c r="Q140" s="9">
        <v>-1.1489770579540823E-14</v>
      </c>
      <c r="R140" s="9">
        <f>ExitPrices[[#This Row],[2021/22 Exit Revenue Recovery Price]]+ExitPrices[[#This Row],[2021/22 Exit Firm Price]]</f>
        <v>3.3602585433730681E-2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2.1327423716527964E-2</v>
      </c>
      <c r="J141" s="9">
        <f>ExitPrices[[#This Row],[2019/20 Exit Revenue Recovery Price]]+ExitPrices[[#This Row],[2019/20 Exit Firm Price]]</f>
        <v>3.0324035178250962E-2</v>
      </c>
      <c r="K141" s="9">
        <v>9.3484471872944865E-3</v>
      </c>
      <c r="L141" s="9">
        <v>8.4136024685650384E-3</v>
      </c>
      <c r="M141" s="9">
        <v>2.238942802050407E-2</v>
      </c>
      <c r="N141" s="9">
        <f>ExitPrices[[#This Row],[2020/21 Exit Revenue Recovery Price]]+ExitPrices[[#This Row],[2020/21 Exit Firm Price]]</f>
        <v>3.1737875207798555E-2</v>
      </c>
      <c r="O141" s="9">
        <v>1.792167142930692E-2</v>
      </c>
      <c r="P141" s="9">
        <v>1.6129504286376228E-2</v>
      </c>
      <c r="Q141" s="9">
        <v>-1.1489770579540823E-14</v>
      </c>
      <c r="R141" s="9">
        <f>ExitPrices[[#This Row],[2021/22 Exit Revenue Recovery Price]]+ExitPrices[[#This Row],[2021/22 Exit Firm Price]]</f>
        <v>1.7921671429295429E-2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2.1327423716527964E-2</v>
      </c>
      <c r="J142" s="9">
        <f>ExitPrices[[#This Row],[2019/20 Exit Revenue Recovery Price]]+ExitPrices[[#This Row],[2019/20 Exit Firm Price]]</f>
        <v>3.0324035178250962E-2</v>
      </c>
      <c r="K142" s="9">
        <v>9.3484471872944831E-3</v>
      </c>
      <c r="L142" s="9">
        <v>8.4136024685650349E-3</v>
      </c>
      <c r="M142" s="9">
        <v>2.238942802050407E-2</v>
      </c>
      <c r="N142" s="9">
        <f>ExitPrices[[#This Row],[2020/21 Exit Revenue Recovery Price]]+ExitPrices[[#This Row],[2020/21 Exit Firm Price]]</f>
        <v>3.1737875207798555E-2</v>
      </c>
      <c r="O142" s="9">
        <v>1.7921671429306923E-2</v>
      </c>
      <c r="P142" s="9">
        <v>1.6129504286376231E-2</v>
      </c>
      <c r="Q142" s="9">
        <v>-1.1489770579540823E-14</v>
      </c>
      <c r="R142" s="9">
        <f>ExitPrices[[#This Row],[2021/22 Exit Revenue Recovery Price]]+ExitPrices[[#This Row],[2021/22 Exit Firm Price]]</f>
        <v>1.7921671429295433E-2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2.1327423716527964E-2</v>
      </c>
      <c r="J143" s="9">
        <f>ExitPrices[[#This Row],[2019/20 Exit Revenue Recovery Price]]+ExitPrices[[#This Row],[2019/20 Exit Firm Price]]</f>
        <v>3.2492710226950203E-2</v>
      </c>
      <c r="K143" s="9">
        <v>1.1601933874523879E-2</v>
      </c>
      <c r="L143" s="9">
        <v>1.0441740487071492E-2</v>
      </c>
      <c r="M143" s="9">
        <v>2.238942802050407E-2</v>
      </c>
      <c r="N143" s="9">
        <f>ExitPrices[[#This Row],[2020/21 Exit Revenue Recovery Price]]+ExitPrices[[#This Row],[2020/21 Exit Firm Price]]</f>
        <v>3.3991361895027952E-2</v>
      </c>
      <c r="O143" s="9">
        <v>2.194462821293967E-2</v>
      </c>
      <c r="P143" s="9">
        <v>1.9750165391645702E-2</v>
      </c>
      <c r="Q143" s="9">
        <v>-1.1489770579540823E-14</v>
      </c>
      <c r="R143" s="9">
        <f>ExitPrices[[#This Row],[2021/22 Exit Revenue Recovery Price]]+ExitPrices[[#This Row],[2021/22 Exit Firm Price]]</f>
        <v>2.1944628212928179E-2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2.1327423716527964E-2</v>
      </c>
      <c r="J144" s="9">
        <f>ExitPrices[[#This Row],[2019/20 Exit Revenue Recovery Price]]+ExitPrices[[#This Row],[2019/20 Exit Firm Price]]</f>
        <v>3.2492710226950203E-2</v>
      </c>
      <c r="K144" s="9">
        <v>1.1601933874523879E-2</v>
      </c>
      <c r="L144" s="9">
        <v>1.0441740487071492E-2</v>
      </c>
      <c r="M144" s="9">
        <v>2.238942802050407E-2</v>
      </c>
      <c r="N144" s="9">
        <f>ExitPrices[[#This Row],[2020/21 Exit Revenue Recovery Price]]+ExitPrices[[#This Row],[2020/21 Exit Firm Price]]</f>
        <v>3.3991361895027952E-2</v>
      </c>
      <c r="O144" s="9">
        <v>2.194462821293967E-2</v>
      </c>
      <c r="P144" s="9">
        <v>1.9750165391645702E-2</v>
      </c>
      <c r="Q144" s="9">
        <v>-1.1489770579540823E-14</v>
      </c>
      <c r="R144" s="9">
        <f>ExitPrices[[#This Row],[2021/22 Exit Revenue Recovery Price]]+ExitPrices[[#This Row],[2021/22 Exit Firm Price]]</f>
        <v>2.1944628212928179E-2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2.1327423716527964E-2</v>
      </c>
      <c r="J145" s="9">
        <f>ExitPrices[[#This Row],[2019/20 Exit Revenue Recovery Price]]+ExitPrices[[#This Row],[2019/20 Exit Firm Price]]</f>
        <v>3.1710750442187879E-2</v>
      </c>
      <c r="K145" s="9">
        <v>1.0789393532914117E-2</v>
      </c>
      <c r="L145" s="9">
        <v>9.7104541796227059E-3</v>
      </c>
      <c r="M145" s="9">
        <v>2.238942802050407E-2</v>
      </c>
      <c r="N145" s="9">
        <f>ExitPrices[[#This Row],[2020/21 Exit Revenue Recovery Price]]+ExitPrices[[#This Row],[2020/21 Exit Firm Price]]</f>
        <v>3.3178821553418184E-2</v>
      </c>
      <c r="O145" s="9">
        <v>1.6346118062754815E-2</v>
      </c>
      <c r="P145" s="9">
        <v>1.4711506256479333E-2</v>
      </c>
      <c r="Q145" s="9">
        <v>-1.1489770579540823E-14</v>
      </c>
      <c r="R145" s="9">
        <f>ExitPrices[[#This Row],[2021/22 Exit Revenue Recovery Price]]+ExitPrices[[#This Row],[2021/22 Exit Firm Price]]</f>
        <v>1.6346118062743324E-2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2.1327423716527964E-2</v>
      </c>
      <c r="J146" s="9">
        <f>ExitPrices[[#This Row],[2019/20 Exit Revenue Recovery Price]]+ExitPrices[[#This Row],[2019/20 Exit Firm Price]]</f>
        <v>3.0895624481671026E-2</v>
      </c>
      <c r="K146" s="9">
        <v>9.942389966593029E-3</v>
      </c>
      <c r="L146" s="9">
        <v>8.9481509699337256E-3</v>
      </c>
      <c r="M146" s="9">
        <v>2.238942802050407E-2</v>
      </c>
      <c r="N146" s="9">
        <f>ExitPrices[[#This Row],[2020/21 Exit Revenue Recovery Price]]+ExitPrices[[#This Row],[2020/21 Exit Firm Price]]</f>
        <v>3.2331817987097097E-2</v>
      </c>
      <c r="O146" s="9">
        <v>1.5327739425543024E-2</v>
      </c>
      <c r="P146" s="9">
        <v>1.3794965482988721E-2</v>
      </c>
      <c r="Q146" s="9">
        <v>-1.1489770579540823E-14</v>
      </c>
      <c r="R146" s="9">
        <f>ExitPrices[[#This Row],[2021/22 Exit Revenue Recovery Price]]+ExitPrices[[#This Row],[2021/22 Exit Firm Price]]</f>
        <v>1.5327739425531535E-2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2.1327423716527964E-2</v>
      </c>
      <c r="J147" s="9">
        <f>ExitPrices[[#This Row],[2019/20 Exit Revenue Recovery Price]]+ExitPrices[[#This Row],[2019/20 Exit Firm Price]]</f>
        <v>3.173312398486626E-2</v>
      </c>
      <c r="K147" s="9">
        <v>1.0812642050760131E-2</v>
      </c>
      <c r="L147" s="9">
        <v>9.7313778456841176E-3</v>
      </c>
      <c r="M147" s="9">
        <v>2.238942802050407E-2</v>
      </c>
      <c r="N147" s="9">
        <f>ExitPrices[[#This Row],[2020/21 Exit Revenue Recovery Price]]+ExitPrices[[#This Row],[2020/21 Exit Firm Price]]</f>
        <v>3.3202070071264203E-2</v>
      </c>
      <c r="O147" s="9">
        <v>2.0998781582049084E-2</v>
      </c>
      <c r="P147" s="9">
        <v>1.8898903423844177E-2</v>
      </c>
      <c r="Q147" s="9">
        <v>-1.1489770579540823E-14</v>
      </c>
      <c r="R147" s="9">
        <f>ExitPrices[[#This Row],[2021/22 Exit Revenue Recovery Price]]+ExitPrices[[#This Row],[2021/22 Exit Firm Price]]</f>
        <v>2.0998781582037593E-2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2.1327423716527964E-2</v>
      </c>
      <c r="J148" s="9">
        <f>ExitPrices[[#This Row],[2019/20 Exit Revenue Recovery Price]]+ExitPrices[[#This Row],[2019/20 Exit Firm Price]]</f>
        <v>3.6792614817590219E-2</v>
      </c>
      <c r="K148" s="9">
        <v>1.6069997338976849E-2</v>
      </c>
      <c r="L148" s="9">
        <v>1.4462997605079164E-2</v>
      </c>
      <c r="M148" s="9">
        <v>2.238942802050407E-2</v>
      </c>
      <c r="N148" s="9">
        <f>ExitPrices[[#This Row],[2020/21 Exit Revenue Recovery Price]]+ExitPrices[[#This Row],[2020/21 Exit Firm Price]]</f>
        <v>3.8459425359480923E-2</v>
      </c>
      <c r="O148" s="9">
        <v>2.157149686173879E-2</v>
      </c>
      <c r="P148" s="9">
        <v>1.9414347175564912E-2</v>
      </c>
      <c r="Q148" s="9">
        <v>-1.1489770579540823E-14</v>
      </c>
      <c r="R148" s="9">
        <f>ExitPrices[[#This Row],[2021/22 Exit Revenue Recovery Price]]+ExitPrices[[#This Row],[2021/22 Exit Firm Price]]</f>
        <v>2.15714968617273E-2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2.1327423716527964E-2</v>
      </c>
      <c r="J149" s="9">
        <f>ExitPrices[[#This Row],[2019/20 Exit Revenue Recovery Price]]+ExitPrices[[#This Row],[2019/20 Exit Firm Price]]</f>
        <v>3.4254685528575933E-2</v>
      </c>
      <c r="K149" s="9">
        <v>1.3432815770740705E-2</v>
      </c>
      <c r="L149" s="9">
        <v>1.2089534193666634E-2</v>
      </c>
      <c r="M149" s="9">
        <v>2.238942802050407E-2</v>
      </c>
      <c r="N149" s="9">
        <f>ExitPrices[[#This Row],[2020/21 Exit Revenue Recovery Price]]+ExitPrices[[#This Row],[2020/21 Exit Firm Price]]</f>
        <v>3.5822243791244775E-2</v>
      </c>
      <c r="O149" s="9">
        <v>2.6128384981614395E-2</v>
      </c>
      <c r="P149" s="9">
        <v>2.3515546483452953E-2</v>
      </c>
      <c r="Q149" s="9">
        <v>-1.1489770579540823E-14</v>
      </c>
      <c r="R149" s="9">
        <f>ExitPrices[[#This Row],[2021/22 Exit Revenue Recovery Price]]+ExitPrices[[#This Row],[2021/22 Exit Firm Price]]</f>
        <v>2.6128384981602904E-2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2.1327423716527964E-2</v>
      </c>
      <c r="J150" s="9">
        <f>ExitPrices[[#This Row],[2019/20 Exit Revenue Recovery Price]]+ExitPrices[[#This Row],[2019/20 Exit Firm Price]]</f>
        <v>2.9978201997240529E-2</v>
      </c>
      <c r="K150" s="9">
        <v>8.9890893066029397E-3</v>
      </c>
      <c r="L150" s="9">
        <v>8.0901803759426457E-3</v>
      </c>
      <c r="M150" s="9">
        <v>2.238942802050407E-2</v>
      </c>
      <c r="N150" s="9">
        <f>ExitPrices[[#This Row],[2020/21 Exit Revenue Recovery Price]]+ExitPrices[[#This Row],[2020/21 Exit Firm Price]]</f>
        <v>3.137851732710701E-2</v>
      </c>
      <c r="O150" s="9">
        <v>1.516986576804989E-2</v>
      </c>
      <c r="P150" s="9">
        <v>1.3652879191244902E-2</v>
      </c>
      <c r="Q150" s="9">
        <v>-1.1489770579540823E-14</v>
      </c>
      <c r="R150" s="9">
        <f>ExitPrices[[#This Row],[2021/22 Exit Revenue Recovery Price]]+ExitPrices[[#This Row],[2021/22 Exit Firm Price]]</f>
        <v>1.5169865768038401E-2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2.1327423716527964E-2</v>
      </c>
      <c r="J151" s="9">
        <f>ExitPrices[[#This Row],[2019/20 Exit Revenue Recovery Price]]+ExitPrices[[#This Row],[2019/20 Exit Firm Price]]</f>
        <v>3.8115448194495014E-2</v>
      </c>
      <c r="K151" s="9">
        <v>1.7444563531392638E-2</v>
      </c>
      <c r="L151" s="9">
        <v>1.5700107178253375E-2</v>
      </c>
      <c r="M151" s="9">
        <v>2.238942802050407E-2</v>
      </c>
      <c r="N151" s="9">
        <f>ExitPrices[[#This Row],[2020/21 Exit Revenue Recovery Price]]+ExitPrices[[#This Row],[2020/21 Exit Firm Price]]</f>
        <v>3.9833991551896708E-2</v>
      </c>
      <c r="O151" s="9">
        <v>2.1533750722409914E-2</v>
      </c>
      <c r="P151" s="9">
        <v>1.938037565016892E-2</v>
      </c>
      <c r="Q151" s="9">
        <v>-1.1489770579540823E-14</v>
      </c>
      <c r="R151" s="9">
        <f>ExitPrices[[#This Row],[2021/22 Exit Revenue Recovery Price]]+ExitPrices[[#This Row],[2021/22 Exit Firm Price]]</f>
        <v>2.1533750722398423E-2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2.1327423716527964E-2</v>
      </c>
      <c r="J152" s="9">
        <f>ExitPrices[[#This Row],[2019/20 Exit Revenue Recovery Price]]+ExitPrices[[#This Row],[2019/20 Exit Firm Price]]</f>
        <v>3.2719839574440392E-2</v>
      </c>
      <c r="K152" s="9">
        <v>1.1837945701724653E-2</v>
      </c>
      <c r="L152" s="9">
        <v>1.0654151131552188E-2</v>
      </c>
      <c r="M152" s="9">
        <v>2.238942802050407E-2</v>
      </c>
      <c r="N152" s="9">
        <f>ExitPrices[[#This Row],[2020/21 Exit Revenue Recovery Price]]+ExitPrices[[#This Row],[2020/21 Exit Firm Price]]</f>
        <v>3.4227373722228727E-2</v>
      </c>
      <c r="O152" s="9">
        <v>2.0502767729854612E-2</v>
      </c>
      <c r="P152" s="9">
        <v>1.8452490956869152E-2</v>
      </c>
      <c r="Q152" s="9">
        <v>-1.1489770579540823E-14</v>
      </c>
      <c r="R152" s="9">
        <f>ExitPrices[[#This Row],[2021/22 Exit Revenue Recovery Price]]+ExitPrices[[#This Row],[2021/22 Exit Firm Price]]</f>
        <v>2.0502767729843122E-2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2.1327423716527964E-2</v>
      </c>
      <c r="J153" s="9">
        <f>ExitPrices[[#This Row],[2019/20 Exit Revenue Recovery Price]]+ExitPrices[[#This Row],[2019/20 Exit Firm Price]]</f>
        <v>2.9858247319386029E-2</v>
      </c>
      <c r="K153" s="9">
        <v>8.864443491279822E-3</v>
      </c>
      <c r="L153" s="9">
        <v>7.9779991421518384E-3</v>
      </c>
      <c r="M153" s="9">
        <v>2.238942802050407E-2</v>
      </c>
      <c r="N153" s="9">
        <f>ExitPrices[[#This Row],[2020/21 Exit Revenue Recovery Price]]+ExitPrices[[#This Row],[2020/21 Exit Firm Price]]</f>
        <v>3.1253871511783896E-2</v>
      </c>
      <c r="O153" s="9">
        <v>1.46901998023474E-2</v>
      </c>
      <c r="P153" s="9">
        <v>1.3221179822112659E-2</v>
      </c>
      <c r="Q153" s="9">
        <v>-1.1489770579540823E-14</v>
      </c>
      <c r="R153" s="9">
        <f>ExitPrices[[#This Row],[2021/22 Exit Revenue Recovery Price]]+ExitPrices[[#This Row],[2021/22 Exit Firm Price]]</f>
        <v>1.4690199802335911E-2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2.1327423716527964E-2</v>
      </c>
      <c r="J154" s="9">
        <f>ExitPrices[[#This Row],[2019/20 Exit Revenue Recovery Price]]+ExitPrices[[#This Row],[2019/20 Exit Firm Price]]</f>
        <v>3.3439195629819216E-2</v>
      </c>
      <c r="K154" s="9">
        <v>1.2585434033434999E-2</v>
      </c>
      <c r="L154" s="9">
        <v>1.1326890630091499E-2</v>
      </c>
      <c r="M154" s="9">
        <v>2.238942802050407E-2</v>
      </c>
      <c r="N154" s="9">
        <f>ExitPrices[[#This Row],[2020/21 Exit Revenue Recovery Price]]+ExitPrices[[#This Row],[2020/21 Exit Firm Price]]</f>
        <v>3.4974862053939071E-2</v>
      </c>
      <c r="O154" s="9">
        <v>2.476921835912816E-2</v>
      </c>
      <c r="P154" s="9">
        <v>2.2292296523215342E-2</v>
      </c>
      <c r="Q154" s="9">
        <v>-1.1489770579540823E-14</v>
      </c>
      <c r="R154" s="9">
        <f>ExitPrices[[#This Row],[2021/22 Exit Revenue Recovery Price]]+ExitPrices[[#This Row],[2021/22 Exit Firm Price]]</f>
        <v>2.476921835911667E-2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2.1327423716527964E-2</v>
      </c>
      <c r="J155" s="9">
        <f>ExitPrices[[#This Row],[2019/20 Exit Revenue Recovery Price]]+ExitPrices[[#This Row],[2019/20 Exit Firm Price]]</f>
        <v>3.3439195629819222E-2</v>
      </c>
      <c r="K155" s="9">
        <v>1.2585434033435001E-2</v>
      </c>
      <c r="L155" s="9">
        <v>1.1326890630091502E-2</v>
      </c>
      <c r="M155" s="9">
        <v>2.238942802050407E-2</v>
      </c>
      <c r="N155" s="9">
        <f>ExitPrices[[#This Row],[2020/21 Exit Revenue Recovery Price]]+ExitPrices[[#This Row],[2020/21 Exit Firm Price]]</f>
        <v>3.4974862053939071E-2</v>
      </c>
      <c r="O155" s="9">
        <v>2.4769218359128167E-2</v>
      </c>
      <c r="P155" s="9">
        <v>2.2292296523215353E-2</v>
      </c>
      <c r="Q155" s="9">
        <v>-1.1489770579540823E-14</v>
      </c>
      <c r="R155" s="9">
        <f>ExitPrices[[#This Row],[2021/22 Exit Revenue Recovery Price]]+ExitPrices[[#This Row],[2021/22 Exit Firm Price]]</f>
        <v>2.4769218359116676E-2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2.1327423716527964E-2</v>
      </c>
      <c r="J156" s="9">
        <f>ExitPrices[[#This Row],[2019/20 Exit Revenue Recovery Price]]+ExitPrices[[#This Row],[2019/20 Exit Firm Price]]</f>
        <v>3.3071809093253565E-2</v>
      </c>
      <c r="K156" s="9">
        <v>1.2203679897556234E-2</v>
      </c>
      <c r="L156" s="9">
        <v>1.098331190780061E-2</v>
      </c>
      <c r="M156" s="9">
        <v>2.238942802050407E-2</v>
      </c>
      <c r="N156" s="9">
        <f>ExitPrices[[#This Row],[2020/21 Exit Revenue Recovery Price]]+ExitPrices[[#This Row],[2020/21 Exit Firm Price]]</f>
        <v>3.4593107918060306E-2</v>
      </c>
      <c r="O156" s="9">
        <v>2.2547667664495733E-2</v>
      </c>
      <c r="P156" s="9">
        <v>2.0292900898046157E-2</v>
      </c>
      <c r="Q156" s="9">
        <v>-1.1489770579540823E-14</v>
      </c>
      <c r="R156" s="9">
        <f>ExitPrices[[#This Row],[2021/22 Exit Revenue Recovery Price]]+ExitPrices[[#This Row],[2021/22 Exit Firm Price]]</f>
        <v>2.2547667664484242E-2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2.1327423716527964E-2</v>
      </c>
      <c r="J157" s="9">
        <f>ExitPrices[[#This Row],[2019/20 Exit Revenue Recovery Price]]+ExitPrices[[#This Row],[2019/20 Exit Firm Price]]</f>
        <v>3.2217675749971905E-2</v>
      </c>
      <c r="K157" s="9">
        <v>1.1316143464028114E-2</v>
      </c>
      <c r="L157" s="9">
        <v>1.0184529117625303E-2</v>
      </c>
      <c r="M157" s="9">
        <v>2.238942802050407E-2</v>
      </c>
      <c r="N157" s="9">
        <f>ExitPrices[[#This Row],[2020/21 Exit Revenue Recovery Price]]+ExitPrices[[#This Row],[2020/21 Exit Firm Price]]</f>
        <v>3.3705571484532182E-2</v>
      </c>
      <c r="O157" s="9">
        <v>2.1513855907656271E-2</v>
      </c>
      <c r="P157" s="9">
        <v>1.9362470316890645E-2</v>
      </c>
      <c r="Q157" s="9">
        <v>-1.1489770579540823E-14</v>
      </c>
      <c r="R157" s="9">
        <f>ExitPrices[[#This Row],[2021/22 Exit Revenue Recovery Price]]+ExitPrices[[#This Row],[2021/22 Exit Firm Price]]</f>
        <v>2.1513855907644781E-2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2.1327423716527964E-2</v>
      </c>
      <c r="J158" s="9">
        <f>ExitPrices[[#This Row],[2019/20 Exit Revenue Recovery Price]]+ExitPrices[[#This Row],[2019/20 Exit Firm Price]]</f>
        <v>3.0877633460744007E-2</v>
      </c>
      <c r="K158" s="9">
        <v>9.9236953603296287E-3</v>
      </c>
      <c r="L158" s="9">
        <v>8.931325824296666E-3</v>
      </c>
      <c r="M158" s="9">
        <v>2.238942802050407E-2</v>
      </c>
      <c r="N158" s="9">
        <f>ExitPrices[[#This Row],[2020/21 Exit Revenue Recovery Price]]+ExitPrices[[#This Row],[2020/21 Exit Firm Price]]</f>
        <v>3.2313123380833697E-2</v>
      </c>
      <c r="O158" s="9">
        <v>2.0092065152578227E-2</v>
      </c>
      <c r="P158" s="9">
        <v>1.8082858637320405E-2</v>
      </c>
      <c r="Q158" s="9">
        <v>-1.1489770579540823E-14</v>
      </c>
      <c r="R158" s="9">
        <f>ExitPrices[[#This Row],[2021/22 Exit Revenue Recovery Price]]+ExitPrices[[#This Row],[2021/22 Exit Firm Price]]</f>
        <v>2.0092065152566736E-2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2.1327423716527964E-2</v>
      </c>
      <c r="J159" s="9">
        <f>ExitPrices[[#This Row],[2019/20 Exit Revenue Recovery Price]]+ExitPrices[[#This Row],[2019/20 Exit Firm Price]]</f>
        <v>3.3585317586023559E-2</v>
      </c>
      <c r="K159" s="9">
        <v>1.2737270466106593E-2</v>
      </c>
      <c r="L159" s="9">
        <v>1.1463543419495934E-2</v>
      </c>
      <c r="M159" s="9">
        <v>2.238942802050407E-2</v>
      </c>
      <c r="N159" s="9">
        <f>ExitPrices[[#This Row],[2020/21 Exit Revenue Recovery Price]]+ExitPrices[[#This Row],[2020/21 Exit Firm Price]]</f>
        <v>3.5126698486610666E-2</v>
      </c>
      <c r="O159" s="9">
        <v>2.399723079431744E-2</v>
      </c>
      <c r="P159" s="9">
        <v>2.1597507714885698E-2</v>
      </c>
      <c r="Q159" s="9">
        <v>-1.1489770579540823E-14</v>
      </c>
      <c r="R159" s="9">
        <f>ExitPrices[[#This Row],[2021/22 Exit Revenue Recovery Price]]+ExitPrices[[#This Row],[2021/22 Exit Firm Price]]</f>
        <v>2.3997230794305949E-2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2.1327423716527964E-2</v>
      </c>
      <c r="J160" s="9">
        <f>ExitPrices[[#This Row],[2019/20 Exit Revenue Recovery Price]]+ExitPrices[[#This Row],[2019/20 Exit Firm Price]]</f>
        <v>3.0433341590882998E-2</v>
      </c>
      <c r="K160" s="9">
        <v>9.4620283094837415E-3</v>
      </c>
      <c r="L160" s="9">
        <v>8.515825478535367E-3</v>
      </c>
      <c r="M160" s="9">
        <v>2.238942802050407E-2</v>
      </c>
      <c r="N160" s="9">
        <f>ExitPrices[[#This Row],[2020/21 Exit Revenue Recovery Price]]+ExitPrices[[#This Row],[2020/21 Exit Firm Price]]</f>
        <v>3.1851456329987815E-2</v>
      </c>
      <c r="O160" s="9">
        <v>1.7619405492457562E-2</v>
      </c>
      <c r="P160" s="9">
        <v>1.5857464943211805E-2</v>
      </c>
      <c r="Q160" s="9">
        <v>-1.1489770579540823E-14</v>
      </c>
      <c r="R160" s="9">
        <f>ExitPrices[[#This Row],[2021/22 Exit Revenue Recovery Price]]+ExitPrices[[#This Row],[2021/22 Exit Firm Price]]</f>
        <v>1.7619405492446071E-2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2.1327423716527964E-2</v>
      </c>
      <c r="J161" s="9">
        <f>ExitPrices[[#This Row],[2019/20 Exit Revenue Recovery Price]]+ExitPrices[[#This Row],[2019/20 Exit Firm Price]]</f>
        <v>2.9958041226478098E-2</v>
      </c>
      <c r="K161" s="9">
        <v>8.9681400968332787E-3</v>
      </c>
      <c r="L161" s="9">
        <v>8.0713260871499506E-3</v>
      </c>
      <c r="M161" s="9">
        <v>2.238942802050407E-2</v>
      </c>
      <c r="N161" s="9">
        <f>ExitPrices[[#This Row],[2020/21 Exit Revenue Recovery Price]]+ExitPrices[[#This Row],[2020/21 Exit Firm Price]]</f>
        <v>3.135756811733735E-2</v>
      </c>
      <c r="O161" s="9">
        <v>1.4855804330639672E-2</v>
      </c>
      <c r="P161" s="9">
        <v>1.3370223897575705E-2</v>
      </c>
      <c r="Q161" s="9">
        <v>-1.1489770579540823E-14</v>
      </c>
      <c r="R161" s="9">
        <f>ExitPrices[[#This Row],[2021/22 Exit Revenue Recovery Price]]+ExitPrices[[#This Row],[2021/22 Exit Firm Price]]</f>
        <v>1.4855804330628183E-2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0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0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2.3759368231610206E-3</v>
      </c>
      <c r="P162" s="9">
        <v>0</v>
      </c>
      <c r="Q162" s="9">
        <v>0</v>
      </c>
      <c r="R162" s="9">
        <f>ExitPrices[[#This Row],[2021/22 Exit Revenue Recovery Price]]+ExitPrices[[#This Row],[2021/22 Exit Firm Price]]</f>
        <v>2.3759368231610206E-3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2.1327423716527964E-2</v>
      </c>
      <c r="J163" s="9">
        <f>ExitPrices[[#This Row],[2019/20 Exit Revenue Recovery Price]]+ExitPrices[[#This Row],[2019/20 Exit Firm Price]]</f>
        <v>3.610301660822389E-2</v>
      </c>
      <c r="K163" s="9">
        <v>1.535343061069898E-2</v>
      </c>
      <c r="L163" s="9">
        <v>1.3818087549629083E-2</v>
      </c>
      <c r="M163" s="9">
        <v>2.238942802050407E-2</v>
      </c>
      <c r="N163" s="9">
        <f>ExitPrices[[#This Row],[2020/21 Exit Revenue Recovery Price]]+ExitPrices[[#This Row],[2020/21 Exit Firm Price]]</f>
        <v>3.7742858631203052E-2</v>
      </c>
      <c r="O163" s="9">
        <v>2.1027288955222826E-2</v>
      </c>
      <c r="P163" s="9">
        <v>1.8924560059700543E-2</v>
      </c>
      <c r="Q163" s="9">
        <v>-1.1489770579540823E-14</v>
      </c>
      <c r="R163" s="9">
        <f>ExitPrices[[#This Row],[2021/22 Exit Revenue Recovery Price]]+ExitPrices[[#This Row],[2021/22 Exit Firm Price]]</f>
        <v>2.1027288955211335E-2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2.1327423716527964E-2</v>
      </c>
      <c r="J164" s="9">
        <f>ExitPrices[[#This Row],[2019/20 Exit Revenue Recovery Price]]+ExitPrices[[#This Row],[2019/20 Exit Firm Price]]</f>
        <v>3.6103016608223883E-2</v>
      </c>
      <c r="K164" s="9">
        <v>1.5353430610698975E-2</v>
      </c>
      <c r="L164" s="9">
        <v>1.3818087549629076E-2</v>
      </c>
      <c r="M164" s="9">
        <v>2.238942802050407E-2</v>
      </c>
      <c r="N164" s="9">
        <f>ExitPrices[[#This Row],[2020/21 Exit Revenue Recovery Price]]+ExitPrices[[#This Row],[2020/21 Exit Firm Price]]</f>
        <v>3.7742858631203045E-2</v>
      </c>
      <c r="O164" s="9">
        <v>2.1027288955222823E-2</v>
      </c>
      <c r="P164" s="9">
        <v>1.892456005970054E-2</v>
      </c>
      <c r="Q164" s="9">
        <v>-1.1489770579540823E-14</v>
      </c>
      <c r="R164" s="9">
        <f>ExitPrices[[#This Row],[2021/22 Exit Revenue Recovery Price]]+ExitPrices[[#This Row],[2021/22 Exit Firm Price]]</f>
        <v>2.1027288955211332E-2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2.1327423716527964E-2</v>
      </c>
      <c r="J165" s="9">
        <f>ExitPrices[[#This Row],[2019/20 Exit Revenue Recovery Price]]+ExitPrices[[#This Row],[2019/20 Exit Firm Price]]</f>
        <v>3.2658517405669822E-2</v>
      </c>
      <c r="K165" s="9">
        <v>1.1774225371175645E-2</v>
      </c>
      <c r="L165" s="9">
        <v>1.0596802834058082E-2</v>
      </c>
      <c r="M165" s="9">
        <v>2.238942802050407E-2</v>
      </c>
      <c r="N165" s="9">
        <f>ExitPrices[[#This Row],[2020/21 Exit Revenue Recovery Price]]+ExitPrices[[#This Row],[2020/21 Exit Firm Price]]</f>
        <v>3.4163653391679719E-2</v>
      </c>
      <c r="O165" s="9">
        <v>2.0216299087429133E-2</v>
      </c>
      <c r="P165" s="9">
        <v>1.8194669178686219E-2</v>
      </c>
      <c r="Q165" s="9">
        <v>-1.1489770579540823E-14</v>
      </c>
      <c r="R165" s="9">
        <f>ExitPrices[[#This Row],[2021/22 Exit Revenue Recovery Price]]+ExitPrices[[#This Row],[2021/22 Exit Firm Price]]</f>
        <v>2.0216299087417643E-2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2.1327423716527964E-2</v>
      </c>
      <c r="J166" s="9">
        <f>ExitPrices[[#This Row],[2019/20 Exit Revenue Recovery Price]]+ExitPrices[[#This Row],[2019/20 Exit Firm Price]]</f>
        <v>3.2825690344979716E-2</v>
      </c>
      <c r="K166" s="9">
        <v>1.1947936040012739E-2</v>
      </c>
      <c r="L166" s="9">
        <v>1.0753142436011465E-2</v>
      </c>
      <c r="M166" s="9">
        <v>2.238942802050407E-2</v>
      </c>
      <c r="N166" s="9">
        <f>ExitPrices[[#This Row],[2020/21 Exit Revenue Recovery Price]]+ExitPrices[[#This Row],[2020/21 Exit Firm Price]]</f>
        <v>3.4337364060516809E-2</v>
      </c>
      <c r="O166" s="9">
        <v>2.0488368927685154E-2</v>
      </c>
      <c r="P166" s="9">
        <v>1.8439532034916641E-2</v>
      </c>
      <c r="Q166" s="9">
        <v>-1.1489770579540823E-14</v>
      </c>
      <c r="R166" s="9">
        <f>ExitPrices[[#This Row],[2021/22 Exit Revenue Recovery Price]]+ExitPrices[[#This Row],[2021/22 Exit Firm Price]]</f>
        <v>2.0488368927673663E-2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2.1327423716527964E-2</v>
      </c>
      <c r="J167" s="9">
        <f>ExitPrices[[#This Row],[2019/20 Exit Revenue Recovery Price]]+ExitPrices[[#This Row],[2019/20 Exit Firm Price]]</f>
        <v>3.5031497372871707E-2</v>
      </c>
      <c r="K167" s="9">
        <v>1.4240006848377068E-2</v>
      </c>
      <c r="L167" s="9">
        <v>1.2816006163539362E-2</v>
      </c>
      <c r="M167" s="9">
        <v>2.238942802050407E-2</v>
      </c>
      <c r="N167" s="9">
        <f>ExitPrices[[#This Row],[2020/21 Exit Revenue Recovery Price]]+ExitPrices[[#This Row],[2020/21 Exit Firm Price]]</f>
        <v>3.6629434868881136E-2</v>
      </c>
      <c r="O167" s="9">
        <v>2.7431876755138036E-2</v>
      </c>
      <c r="P167" s="9">
        <v>2.4688689079624231E-2</v>
      </c>
      <c r="Q167" s="9">
        <v>-1.1489770579540823E-14</v>
      </c>
      <c r="R167" s="9">
        <f>ExitPrices[[#This Row],[2021/22 Exit Revenue Recovery Price]]+ExitPrices[[#This Row],[2021/22 Exit Firm Price]]</f>
        <v>2.7431876755126545E-2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2.1327423716527964E-2</v>
      </c>
      <c r="J168" s="9">
        <f>ExitPrices[[#This Row],[2019/20 Exit Revenue Recovery Price]]+ExitPrices[[#This Row],[2019/20 Exit Firm Price]]</f>
        <v>3.4979237783899178E-2</v>
      </c>
      <c r="K168" s="9">
        <v>1.418570351321383E-2</v>
      </c>
      <c r="L168" s="9">
        <v>1.2767133161892447E-2</v>
      </c>
      <c r="M168" s="9">
        <v>2.238942802050407E-2</v>
      </c>
      <c r="N168" s="9">
        <f>ExitPrices[[#This Row],[2020/21 Exit Revenue Recovery Price]]+ExitPrices[[#This Row],[2020/21 Exit Firm Price]]</f>
        <v>3.65751315337179E-2</v>
      </c>
      <c r="O168" s="9">
        <v>2.7346825561551959E-2</v>
      </c>
      <c r="P168" s="9">
        <v>2.4612143005396762E-2</v>
      </c>
      <c r="Q168" s="9">
        <v>-1.1489770579540823E-14</v>
      </c>
      <c r="R168" s="9">
        <f>ExitPrices[[#This Row],[2021/22 Exit Revenue Recovery Price]]+ExitPrices[[#This Row],[2021/22 Exit Firm Price]]</f>
        <v>2.7346825561540469E-2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2.1327423716527964E-2</v>
      </c>
      <c r="J169" s="9">
        <f>ExitPrices[[#This Row],[2019/20 Exit Revenue Recovery Price]]+ExitPrices[[#This Row],[2019/20 Exit Firm Price]]</f>
        <v>3.1710750442187879E-2</v>
      </c>
      <c r="K169" s="9">
        <v>1.0789393532914117E-2</v>
      </c>
      <c r="L169" s="9">
        <v>9.7104541796227059E-3</v>
      </c>
      <c r="M169" s="9">
        <v>2.238942802050407E-2</v>
      </c>
      <c r="N169" s="9">
        <f>ExitPrices[[#This Row],[2020/21 Exit Revenue Recovery Price]]+ExitPrices[[#This Row],[2020/21 Exit Firm Price]]</f>
        <v>3.3178821553418184E-2</v>
      </c>
      <c r="O169" s="9">
        <v>1.6346118062754815E-2</v>
      </c>
      <c r="P169" s="9">
        <v>1.4711506256479333E-2</v>
      </c>
      <c r="Q169" s="9">
        <v>-1.1489770579540823E-14</v>
      </c>
      <c r="R169" s="9">
        <f>ExitPrices[[#This Row],[2021/22 Exit Revenue Recovery Price]]+ExitPrices[[#This Row],[2021/22 Exit Firm Price]]</f>
        <v>1.6346118062743324E-2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2.1327423716527964E-2</v>
      </c>
      <c r="J170" s="9">
        <f>ExitPrices[[#This Row],[2019/20 Exit Revenue Recovery Price]]+ExitPrices[[#This Row],[2019/20 Exit Firm Price]]</f>
        <v>3.3632746016428537E-2</v>
      </c>
      <c r="K170" s="9">
        <v>1.2786553707769707E-2</v>
      </c>
      <c r="L170" s="9">
        <v>1.1507898336992737E-2</v>
      </c>
      <c r="M170" s="9">
        <v>2.238942802050407E-2</v>
      </c>
      <c r="N170" s="9">
        <f>ExitPrices[[#This Row],[2020/21 Exit Revenue Recovery Price]]+ExitPrices[[#This Row],[2020/21 Exit Firm Price]]</f>
        <v>3.5175981728273777E-2</v>
      </c>
      <c r="O170" s="9">
        <v>2.195290945189082E-2</v>
      </c>
      <c r="P170" s="9">
        <v>1.9757618506701737E-2</v>
      </c>
      <c r="Q170" s="9">
        <v>-1.1489770579540823E-14</v>
      </c>
      <c r="R170" s="9">
        <f>ExitPrices[[#This Row],[2021/22 Exit Revenue Recovery Price]]+ExitPrices[[#This Row],[2021/22 Exit Firm Price]]</f>
        <v>2.1952909451879329E-2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2.1327423716527964E-2</v>
      </c>
      <c r="J171" s="9">
        <f>ExitPrices[[#This Row],[2019/20 Exit Revenue Recovery Price]]+ExitPrices[[#This Row],[2019/20 Exit Firm Price]]</f>
        <v>3.2718436354099545E-2</v>
      </c>
      <c r="K171" s="9">
        <v>1.1836487604828467E-2</v>
      </c>
      <c r="L171" s="9">
        <v>1.0652838844345621E-2</v>
      </c>
      <c r="M171" s="9">
        <v>2.238942802050407E-2</v>
      </c>
      <c r="N171" s="9">
        <f>ExitPrices[[#This Row],[2020/21 Exit Revenue Recovery Price]]+ExitPrices[[#This Row],[2020/21 Exit Firm Price]]</f>
        <v>3.4225915625332538E-2</v>
      </c>
      <c r="O171" s="9">
        <v>2.2714543548792789E-2</v>
      </c>
      <c r="P171" s="9">
        <v>2.0443089193913511E-2</v>
      </c>
      <c r="Q171" s="9">
        <v>-1.1489770579540823E-14</v>
      </c>
      <c r="R171" s="9">
        <f>ExitPrices[[#This Row],[2021/22 Exit Revenue Recovery Price]]+ExitPrices[[#This Row],[2021/22 Exit Firm Price]]</f>
        <v>2.2714543548781298E-2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2.1327423716527964E-2</v>
      </c>
      <c r="J172" s="9">
        <f>ExitPrices[[#This Row],[2019/20 Exit Revenue Recovery Price]]+ExitPrices[[#This Row],[2019/20 Exit Firm Price]]</f>
        <v>3.4171532959001813E-2</v>
      </c>
      <c r="K172" s="9">
        <v>1.3346411305186223E-2</v>
      </c>
      <c r="L172" s="9">
        <v>1.20117701746676E-2</v>
      </c>
      <c r="M172" s="9">
        <v>2.238942802050407E-2</v>
      </c>
      <c r="N172" s="9">
        <f>ExitPrices[[#This Row],[2020/21 Exit Revenue Recovery Price]]+ExitPrices[[#This Row],[2020/21 Exit Firm Price]]</f>
        <v>3.5735839325690293E-2</v>
      </c>
      <c r="O172" s="9">
        <v>2.5199759018175647E-2</v>
      </c>
      <c r="P172" s="9">
        <v>2.2679783116358081E-2</v>
      </c>
      <c r="Q172" s="9">
        <v>-1.1489770579540823E-14</v>
      </c>
      <c r="R172" s="9">
        <f>ExitPrices[[#This Row],[2021/22 Exit Revenue Recovery Price]]+ExitPrices[[#This Row],[2021/22 Exit Firm Price]]</f>
        <v>2.5199759018164156E-2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2.1327423716527964E-2</v>
      </c>
      <c r="J173" s="9">
        <f>ExitPrices[[#This Row],[2019/20 Exit Revenue Recovery Price]]+ExitPrices[[#This Row],[2019/20 Exit Firm Price]]</f>
        <v>3.2825466927844597E-2</v>
      </c>
      <c r="K173" s="9">
        <v>1.1947703885573556E-2</v>
      </c>
      <c r="L173" s="9">
        <v>1.07529334970162E-2</v>
      </c>
      <c r="M173" s="9">
        <v>2.238942802050407E-2</v>
      </c>
      <c r="N173" s="9">
        <f>ExitPrices[[#This Row],[2020/21 Exit Revenue Recovery Price]]+ExitPrices[[#This Row],[2020/21 Exit Firm Price]]</f>
        <v>3.4337131906077623E-2</v>
      </c>
      <c r="O173" s="9">
        <v>2.2888210147519846E-2</v>
      </c>
      <c r="P173" s="9">
        <v>2.0599389132767862E-2</v>
      </c>
      <c r="Q173" s="9">
        <v>-1.1489770579540823E-14</v>
      </c>
      <c r="R173" s="9">
        <f>ExitPrices[[#This Row],[2021/22 Exit Revenue Recovery Price]]+ExitPrices[[#This Row],[2021/22 Exit Firm Price]]</f>
        <v>2.2888210147508355E-2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2.1327423716527964E-2</v>
      </c>
      <c r="J174" s="9">
        <f>ExitPrices[[#This Row],[2019/20 Exit Revenue Recovery Price]]+ExitPrices[[#This Row],[2019/20 Exit Firm Price]]</f>
        <v>3.1502280501500446E-2</v>
      </c>
      <c r="K174" s="9">
        <v>1.0572770836808302E-2</v>
      </c>
      <c r="L174" s="9">
        <v>9.5154937531274717E-3</v>
      </c>
      <c r="M174" s="9">
        <v>2.238942802050407E-2</v>
      </c>
      <c r="N174" s="9">
        <f>ExitPrices[[#This Row],[2020/21 Exit Revenue Recovery Price]]+ExitPrices[[#This Row],[2020/21 Exit Firm Price]]</f>
        <v>3.2962198857312372E-2</v>
      </c>
      <c r="O174" s="9">
        <v>2.1027090100030024E-2</v>
      </c>
      <c r="P174" s="9">
        <v>1.8924381090027021E-2</v>
      </c>
      <c r="Q174" s="9">
        <v>-1.1489770579540823E-14</v>
      </c>
      <c r="R174" s="9">
        <f>ExitPrices[[#This Row],[2021/22 Exit Revenue Recovery Price]]+ExitPrices[[#This Row],[2021/22 Exit Firm Price]]</f>
        <v>2.1027090100018533E-2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2.1327423716527964E-2</v>
      </c>
      <c r="J175" s="9">
        <f>ExitPrices[[#This Row],[2019/20 Exit Revenue Recovery Price]]+ExitPrices[[#This Row],[2019/20 Exit Firm Price]]</f>
        <v>2.9908107693899118E-2</v>
      </c>
      <c r="K175" s="9">
        <v>8.9162537845060563E-3</v>
      </c>
      <c r="L175" s="9">
        <v>8.0246284060554503E-3</v>
      </c>
      <c r="M175" s="9">
        <v>2.238942802050407E-2</v>
      </c>
      <c r="N175" s="9">
        <f>ExitPrices[[#This Row],[2020/21 Exit Revenue Recovery Price]]+ExitPrices[[#This Row],[2020/21 Exit Firm Price]]</f>
        <v>3.130568180501013E-2</v>
      </c>
      <c r="O175" s="9">
        <v>1.6417944784908219E-2</v>
      </c>
      <c r="P175" s="9">
        <v>1.4776150306417397E-2</v>
      </c>
      <c r="Q175" s="9">
        <v>-1.1489770579540823E-14</v>
      </c>
      <c r="R175" s="9">
        <f>ExitPrices[[#This Row],[2021/22 Exit Revenue Recovery Price]]+ExitPrices[[#This Row],[2021/22 Exit Firm Price]]</f>
        <v>1.6417944784896728E-2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2.1327423716527964E-2</v>
      </c>
      <c r="J176" s="9">
        <f>ExitPrices[[#This Row],[2019/20 Exit Revenue Recovery Price]]+ExitPrices[[#This Row],[2019/20 Exit Firm Price]]</f>
        <v>3.542499890552224E-2</v>
      </c>
      <c r="K176" s="9">
        <v>1.4648897274706363E-2</v>
      </c>
      <c r="L176" s="9">
        <v>1.3184007547235725E-2</v>
      </c>
      <c r="M176" s="9">
        <v>2.238942802050407E-2</v>
      </c>
      <c r="N176" s="9">
        <f>ExitPrices[[#This Row],[2020/21 Exit Revenue Recovery Price]]+ExitPrices[[#This Row],[2020/21 Exit Firm Price]]</f>
        <v>3.7038325295210436E-2</v>
      </c>
      <c r="O176" s="9">
        <v>2.0580747505028089E-2</v>
      </c>
      <c r="P176" s="9">
        <v>1.852267275452528E-2</v>
      </c>
      <c r="Q176" s="9">
        <v>-1.1489770579540823E-14</v>
      </c>
      <c r="R176" s="9">
        <f>ExitPrices[[#This Row],[2021/22 Exit Revenue Recovery Price]]+ExitPrices[[#This Row],[2021/22 Exit Firm Price]]</f>
        <v>2.0580747505016598E-2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2.1327423716527964E-2</v>
      </c>
      <c r="J177" s="9">
        <f>ExitPrices[[#This Row],[2019/20 Exit Revenue Recovery Price]]+ExitPrices[[#This Row],[2019/20 Exit Firm Price]]</f>
        <v>3.0062667227406054E-2</v>
      </c>
      <c r="K177" s="9">
        <v>9.0768577677312872E-3</v>
      </c>
      <c r="L177" s="9">
        <v>8.1691719909581587E-3</v>
      </c>
      <c r="M177" s="9">
        <v>2.238942802050407E-2</v>
      </c>
      <c r="N177" s="9">
        <f>ExitPrices[[#This Row],[2020/21 Exit Revenue Recovery Price]]+ExitPrices[[#This Row],[2020/21 Exit Firm Price]]</f>
        <v>3.1466285788235356E-2</v>
      </c>
      <c r="O177" s="9">
        <v>1.6686151280575622E-2</v>
      </c>
      <c r="P177" s="9">
        <v>1.5017536152518059E-2</v>
      </c>
      <c r="Q177" s="9">
        <v>-1.1489770579540823E-14</v>
      </c>
      <c r="R177" s="9">
        <f>ExitPrices[[#This Row],[2021/22 Exit Revenue Recovery Price]]+ExitPrices[[#This Row],[2021/22 Exit Firm Price]]</f>
        <v>1.6686151280564131E-2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2.1327423716527964E-2</v>
      </c>
      <c r="J178" s="9">
        <f>ExitPrices[[#This Row],[2019/20 Exit Revenue Recovery Price]]+ExitPrices[[#This Row],[2019/20 Exit Firm Price]]</f>
        <v>3.9397736274367157E-2</v>
      </c>
      <c r="K178" s="9">
        <v>1.8776998798224333E-2</v>
      </c>
      <c r="L178" s="9">
        <v>1.68992989184019E-2</v>
      </c>
      <c r="M178" s="9">
        <v>2.238942802050407E-2</v>
      </c>
      <c r="N178" s="9">
        <f>ExitPrices[[#This Row],[2020/21 Exit Revenue Recovery Price]]+ExitPrices[[#This Row],[2020/21 Exit Firm Price]]</f>
        <v>4.1166426818728404E-2</v>
      </c>
      <c r="O178" s="9">
        <v>2.2548788670403053E-2</v>
      </c>
      <c r="P178" s="9">
        <v>2.0293909803362747E-2</v>
      </c>
      <c r="Q178" s="9">
        <v>-1.1489770579540823E-14</v>
      </c>
      <c r="R178" s="9">
        <f>ExitPrices[[#This Row],[2021/22 Exit Revenue Recovery Price]]+ExitPrices[[#This Row],[2021/22 Exit Firm Price]]</f>
        <v>2.2548788670391562E-2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2.1327423716527964E-2</v>
      </c>
      <c r="J179" s="9">
        <f>ExitPrices[[#This Row],[2019/20 Exit Revenue Recovery Price]]+ExitPrices[[#This Row],[2019/20 Exit Firm Price]]</f>
        <v>3.9397736274367157E-2</v>
      </c>
      <c r="K179" s="9">
        <v>1.8776998798224333E-2</v>
      </c>
      <c r="L179" s="9">
        <v>1.68992989184019E-2</v>
      </c>
      <c r="M179" s="9">
        <v>2.238942802050407E-2</v>
      </c>
      <c r="N179" s="9">
        <f>ExitPrices[[#This Row],[2020/21 Exit Revenue Recovery Price]]+ExitPrices[[#This Row],[2020/21 Exit Firm Price]]</f>
        <v>4.1166426818728404E-2</v>
      </c>
      <c r="O179" s="9">
        <v>2.2548788670403056E-2</v>
      </c>
      <c r="P179" s="9">
        <v>2.029390980336275E-2</v>
      </c>
      <c r="Q179" s="9">
        <v>-1.1489770579540823E-14</v>
      </c>
      <c r="R179" s="9">
        <f>ExitPrices[[#This Row],[2021/22 Exit Revenue Recovery Price]]+ExitPrices[[#This Row],[2021/22 Exit Firm Price]]</f>
        <v>2.2548788670391565E-2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2.1327423716527964E-2</v>
      </c>
      <c r="J180" s="9">
        <f>ExitPrices[[#This Row],[2019/20 Exit Revenue Recovery Price]]+ExitPrices[[#This Row],[2019/20 Exit Firm Price]]</f>
        <v>3.9397736274367157E-2</v>
      </c>
      <c r="K180" s="9">
        <v>1.8776998798224337E-2</v>
      </c>
      <c r="L180" s="9">
        <v>1.6899298918401903E-2</v>
      </c>
      <c r="M180" s="9">
        <v>2.238942802050407E-2</v>
      </c>
      <c r="N180" s="9">
        <f>ExitPrices[[#This Row],[2020/21 Exit Revenue Recovery Price]]+ExitPrices[[#This Row],[2020/21 Exit Firm Price]]</f>
        <v>4.116642681872841E-2</v>
      </c>
      <c r="O180" s="9">
        <v>2.2548788670403053E-2</v>
      </c>
      <c r="P180" s="9">
        <v>2.0293909803362747E-2</v>
      </c>
      <c r="Q180" s="9">
        <v>-1.1489770579540823E-14</v>
      </c>
      <c r="R180" s="9">
        <f>ExitPrices[[#This Row],[2021/22 Exit Revenue Recovery Price]]+ExitPrices[[#This Row],[2021/22 Exit Firm Price]]</f>
        <v>2.2548788670391562E-2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2.1327423716527964E-2</v>
      </c>
      <c r="J181" s="9">
        <f>ExitPrices[[#This Row],[2019/20 Exit Revenue Recovery Price]]+ExitPrices[[#This Row],[2019/20 Exit Firm Price]]</f>
        <v>3.1273274631225839E-2</v>
      </c>
      <c r="K181" s="9">
        <v>1.0334809100553378E-2</v>
      </c>
      <c r="L181" s="9">
        <v>9.3013281904980403E-3</v>
      </c>
      <c r="M181" s="9">
        <v>2.238942802050407E-2</v>
      </c>
      <c r="N181" s="9">
        <f>ExitPrices[[#This Row],[2020/21 Exit Revenue Recovery Price]]+ExitPrices[[#This Row],[2020/21 Exit Firm Price]]</f>
        <v>3.2724237121057445E-2</v>
      </c>
      <c r="O181" s="9">
        <v>1.9867344712424868E-2</v>
      </c>
      <c r="P181" s="9">
        <v>1.7880610241182381E-2</v>
      </c>
      <c r="Q181" s="9">
        <v>-1.1489770579540823E-14</v>
      </c>
      <c r="R181" s="9">
        <f>ExitPrices[[#This Row],[2021/22 Exit Revenue Recovery Price]]+ExitPrices[[#This Row],[2021/22 Exit Firm Price]]</f>
        <v>1.9867344712413377E-2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2.1327423716527964E-2</v>
      </c>
      <c r="J182" s="9">
        <f>ExitPrices[[#This Row],[2019/20 Exit Revenue Recovery Price]]+ExitPrices[[#This Row],[2019/20 Exit Firm Price]]</f>
        <v>3.0138051842036565E-2</v>
      </c>
      <c r="K182" s="9">
        <v>9.1551904924028135E-3</v>
      </c>
      <c r="L182" s="9">
        <v>8.2396714431625315E-3</v>
      </c>
      <c r="M182" s="9">
        <v>2.238942802050407E-2</v>
      </c>
      <c r="N182" s="9">
        <f>ExitPrices[[#This Row],[2020/21 Exit Revenue Recovery Price]]+ExitPrices[[#This Row],[2020/21 Exit Firm Price]]</f>
        <v>3.154461851290688E-2</v>
      </c>
      <c r="O182" s="9">
        <v>1.5429889529108239E-2</v>
      </c>
      <c r="P182" s="9">
        <v>1.3886900576197413E-2</v>
      </c>
      <c r="Q182" s="9">
        <v>-1.1489770579540823E-14</v>
      </c>
      <c r="R182" s="9">
        <f>ExitPrices[[#This Row],[2021/22 Exit Revenue Recovery Price]]+ExitPrices[[#This Row],[2021/22 Exit Firm Price]]</f>
        <v>1.542988952909675E-2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2.1327423716527964E-2</v>
      </c>
      <c r="J183" s="9">
        <f>ExitPrices[[#This Row],[2019/20 Exit Revenue Recovery Price]]+ExitPrices[[#This Row],[2019/20 Exit Firm Price]]</f>
        <v>3.3947386759934653E-2</v>
      </c>
      <c r="K183" s="9">
        <v>1.3113499290131742E-2</v>
      </c>
      <c r="L183" s="9">
        <v>1.1802149361118569E-2</v>
      </c>
      <c r="M183" s="9">
        <v>2.238942802050407E-2</v>
      </c>
      <c r="N183" s="9">
        <f>ExitPrices[[#This Row],[2020/21 Exit Revenue Recovery Price]]+ExitPrices[[#This Row],[2020/21 Exit Firm Price]]</f>
        <v>3.5502927310635812E-2</v>
      </c>
      <c r="O183" s="9">
        <v>2.4781714320521446E-2</v>
      </c>
      <c r="P183" s="9">
        <v>2.2303542888469301E-2</v>
      </c>
      <c r="Q183" s="9">
        <v>-1.1489770579540823E-14</v>
      </c>
      <c r="R183" s="9">
        <f>ExitPrices[[#This Row],[2021/22 Exit Revenue Recovery Price]]+ExitPrices[[#This Row],[2021/22 Exit Firm Price]]</f>
        <v>2.4781714320509955E-2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2.1327423716527964E-2</v>
      </c>
      <c r="J184" s="9">
        <f>ExitPrices[[#This Row],[2019/20 Exit Revenue Recovery Price]]+ExitPrices[[#This Row],[2019/20 Exit Firm Price]]</f>
        <v>3.1018840504823442E-2</v>
      </c>
      <c r="K184" s="9">
        <v>1.0070424670544583E-2</v>
      </c>
      <c r="L184" s="9">
        <v>9.0633822034901241E-3</v>
      </c>
      <c r="M184" s="9">
        <v>2.238942802050407E-2</v>
      </c>
      <c r="N184" s="9">
        <f>ExitPrices[[#This Row],[2020/21 Exit Revenue Recovery Price]]+ExitPrices[[#This Row],[2020/21 Exit Firm Price]]</f>
        <v>3.2459852691048653E-2</v>
      </c>
      <c r="O184" s="9">
        <v>1.8225635070685229E-2</v>
      </c>
      <c r="P184" s="9">
        <v>1.6403071563616707E-2</v>
      </c>
      <c r="Q184" s="9">
        <v>-1.1489770579540823E-14</v>
      </c>
      <c r="R184" s="9">
        <f>ExitPrices[[#This Row],[2021/22 Exit Revenue Recovery Price]]+ExitPrices[[#This Row],[2021/22 Exit Firm Price]]</f>
        <v>1.8225635070673738E-2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2.1327423716527964E-2</v>
      </c>
      <c r="J185" s="9">
        <f>ExitPrices[[#This Row],[2019/20 Exit Revenue Recovery Price]]+ExitPrices[[#This Row],[2019/20 Exit Firm Price]]</f>
        <v>3.3407371093217224E-2</v>
      </c>
      <c r="K185" s="9">
        <v>1.255236491614015E-2</v>
      </c>
      <c r="L185" s="9">
        <v>1.1297128424526135E-2</v>
      </c>
      <c r="M185" s="9">
        <v>2.238942802050407E-2</v>
      </c>
      <c r="N185" s="9">
        <f>ExitPrices[[#This Row],[2020/21 Exit Revenue Recovery Price]]+ExitPrices[[#This Row],[2020/21 Exit Firm Price]]</f>
        <v>3.494179293664422E-2</v>
      </c>
      <c r="O185" s="9">
        <v>1.8811940545163261E-2</v>
      </c>
      <c r="P185" s="9">
        <v>1.6930746490646936E-2</v>
      </c>
      <c r="Q185" s="9">
        <v>-1.1489770579540823E-14</v>
      </c>
      <c r="R185" s="9">
        <f>ExitPrices[[#This Row],[2021/22 Exit Revenue Recovery Price]]+ExitPrices[[#This Row],[2021/22 Exit Firm Price]]</f>
        <v>1.881194054515177E-2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2.1327423716527964E-2</v>
      </c>
      <c r="J186" s="9">
        <f>ExitPrices[[#This Row],[2019/20 Exit Revenue Recovery Price]]+ExitPrices[[#This Row],[2019/20 Exit Firm Price]]</f>
        <v>3.1656424197938897E-2</v>
      </c>
      <c r="K186" s="9">
        <v>1.0732942720582556E-2</v>
      </c>
      <c r="L186" s="9">
        <v>9.6596484485243009E-3</v>
      </c>
      <c r="M186" s="9">
        <v>2.238942802050407E-2</v>
      </c>
      <c r="N186" s="9">
        <f>ExitPrices[[#This Row],[2020/21 Exit Revenue Recovery Price]]+ExitPrices[[#This Row],[2020/21 Exit Firm Price]]</f>
        <v>3.3122370741086628E-2</v>
      </c>
      <c r="O186" s="9">
        <v>2.1557596491160645E-2</v>
      </c>
      <c r="P186" s="9">
        <v>1.9401836842044579E-2</v>
      </c>
      <c r="Q186" s="9">
        <v>-1.1489770579540823E-14</v>
      </c>
      <c r="R186" s="9">
        <f>ExitPrices[[#This Row],[2021/22 Exit Revenue Recovery Price]]+ExitPrices[[#This Row],[2021/22 Exit Firm Price]]</f>
        <v>2.1557596491149154E-2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0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0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2.9287631084178611E-3</v>
      </c>
      <c r="P187" s="9">
        <v>0</v>
      </c>
      <c r="Q187" s="9">
        <v>0</v>
      </c>
      <c r="R187" s="9">
        <f>ExitPrices[[#This Row],[2021/22 Exit Revenue Recovery Price]]+ExitPrices[[#This Row],[2021/22 Exit Firm Price]]</f>
        <v>2.9287631084178611E-3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2.1327423716527964E-2</v>
      </c>
      <c r="J188" s="9">
        <f>ExitPrices[[#This Row],[2019/20 Exit Revenue Recovery Price]]+ExitPrices[[#This Row],[2019/20 Exit Firm Price]]</f>
        <v>3.0078370705810511E-2</v>
      </c>
      <c r="K188" s="9">
        <v>9.0931753712140476E-3</v>
      </c>
      <c r="L188" s="9">
        <v>8.1838578340926432E-3</v>
      </c>
      <c r="M188" s="9">
        <v>2.238942802050407E-2</v>
      </c>
      <c r="N188" s="9">
        <f>ExitPrices[[#This Row],[2020/21 Exit Revenue Recovery Price]]+ExitPrices[[#This Row],[2020/21 Exit Firm Price]]</f>
        <v>3.1482603391718114E-2</v>
      </c>
      <c r="O188" s="9">
        <v>1.6941057766447921E-2</v>
      </c>
      <c r="P188" s="9">
        <v>1.524695198980313E-2</v>
      </c>
      <c r="Q188" s="9">
        <v>-1.1489770579540823E-14</v>
      </c>
      <c r="R188" s="9">
        <f>ExitPrices[[#This Row],[2021/22 Exit Revenue Recovery Price]]+ExitPrices[[#This Row],[2021/22 Exit Firm Price]]</f>
        <v>1.6941057766436431E-2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2.1327423716527964E-2</v>
      </c>
      <c r="J189" s="9">
        <f>ExitPrices[[#This Row],[2019/20 Exit Revenue Recovery Price]]+ExitPrices[[#This Row],[2019/20 Exit Firm Price]]</f>
        <v>3.0078370705810514E-2</v>
      </c>
      <c r="K189" s="9">
        <v>9.0931753712140493E-3</v>
      </c>
      <c r="L189" s="9">
        <v>8.1838578340926449E-3</v>
      </c>
      <c r="M189" s="9">
        <v>2.238942802050407E-2</v>
      </c>
      <c r="N189" s="9">
        <f>ExitPrices[[#This Row],[2020/21 Exit Revenue Recovery Price]]+ExitPrices[[#This Row],[2020/21 Exit Firm Price]]</f>
        <v>3.1482603391718121E-2</v>
      </c>
      <c r="O189" s="9">
        <v>1.6941057766447921E-2</v>
      </c>
      <c r="P189" s="9">
        <v>1.524695198980313E-2</v>
      </c>
      <c r="Q189" s="9">
        <v>-1.1489770579540823E-14</v>
      </c>
      <c r="R189" s="9">
        <f>ExitPrices[[#This Row],[2021/22 Exit Revenue Recovery Price]]+ExitPrices[[#This Row],[2021/22 Exit Firm Price]]</f>
        <v>1.6941057766436431E-2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2.1327423716527964E-2</v>
      </c>
      <c r="J190" s="9">
        <f>ExitPrices[[#This Row],[2019/20 Exit Revenue Recovery Price]]+ExitPrices[[#This Row],[2019/20 Exit Firm Price]]</f>
        <v>3.5313448287103116E-2</v>
      </c>
      <c r="K190" s="9">
        <v>1.4532984181266903E-2</v>
      </c>
      <c r="L190" s="9">
        <v>1.3079685763140211E-2</v>
      </c>
      <c r="M190" s="9">
        <v>2.238942802050407E-2</v>
      </c>
      <c r="N190" s="9">
        <f>ExitPrices[[#This Row],[2020/21 Exit Revenue Recovery Price]]+ExitPrices[[#This Row],[2020/21 Exit Firm Price]]</f>
        <v>3.6922412201770977E-2</v>
      </c>
      <c r="O190" s="9">
        <v>2.7058198082446014E-2</v>
      </c>
      <c r="P190" s="9">
        <v>2.4352378274201412E-2</v>
      </c>
      <c r="Q190" s="9">
        <v>-1.1489770579540823E-14</v>
      </c>
      <c r="R190" s="9">
        <f>ExitPrices[[#This Row],[2021/22 Exit Revenue Recovery Price]]+ExitPrices[[#This Row],[2021/22 Exit Firm Price]]</f>
        <v>2.7058198082434523E-2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2.1327423716527964E-2</v>
      </c>
      <c r="J191" s="9">
        <f>ExitPrices[[#This Row],[2019/20 Exit Revenue Recovery Price]]+ExitPrices[[#This Row],[2019/20 Exit Firm Price]]</f>
        <v>3.1723743157678286E-2</v>
      </c>
      <c r="K191" s="9">
        <v>1.0802894362098346E-2</v>
      </c>
      <c r="L191" s="9">
        <v>9.722604925888511E-3</v>
      </c>
      <c r="M191" s="9">
        <v>2.238942802050407E-2</v>
      </c>
      <c r="N191" s="9">
        <f>ExitPrices[[#This Row],[2020/21 Exit Revenue Recovery Price]]+ExitPrices[[#This Row],[2020/21 Exit Firm Price]]</f>
        <v>3.3192322382602418E-2</v>
      </c>
      <c r="O191" s="9">
        <v>1.6367263387127039E-2</v>
      </c>
      <c r="P191" s="9">
        <v>1.4730537048414333E-2</v>
      </c>
      <c r="Q191" s="9">
        <v>-1.1489770579540823E-14</v>
      </c>
      <c r="R191" s="9">
        <f>ExitPrices[[#This Row],[2021/22 Exit Revenue Recovery Price]]+ExitPrices[[#This Row],[2021/22 Exit Firm Price]]</f>
        <v>1.6367263387115548E-2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2.1327423716527964E-2</v>
      </c>
      <c r="J192" s="9">
        <f>ExitPrices[[#This Row],[2019/20 Exit Revenue Recovery Price]]+ExitPrices[[#This Row],[2019/20 Exit Firm Price]]</f>
        <v>3.1710750442187879E-2</v>
      </c>
      <c r="K192" s="9">
        <v>1.0789393532914119E-2</v>
      </c>
      <c r="L192" s="9">
        <v>9.7104541796227076E-3</v>
      </c>
      <c r="M192" s="9">
        <v>2.238942802050407E-2</v>
      </c>
      <c r="N192" s="9">
        <f>ExitPrices[[#This Row],[2020/21 Exit Revenue Recovery Price]]+ExitPrices[[#This Row],[2020/21 Exit Firm Price]]</f>
        <v>3.317882155341819E-2</v>
      </c>
      <c r="O192" s="9">
        <v>1.6346118062754815E-2</v>
      </c>
      <c r="P192" s="9">
        <v>1.4711506256479333E-2</v>
      </c>
      <c r="Q192" s="9">
        <v>-1.1489770579540823E-14</v>
      </c>
      <c r="R192" s="9">
        <f>ExitPrices[[#This Row],[2021/22 Exit Revenue Recovery Price]]+ExitPrices[[#This Row],[2021/22 Exit Firm Price]]</f>
        <v>1.6346118062743324E-2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2.1327423716527964E-2</v>
      </c>
      <c r="J193" s="9">
        <f>ExitPrices[[#This Row],[2019/20 Exit Revenue Recovery Price]]+ExitPrices[[#This Row],[2019/20 Exit Firm Price]]</f>
        <v>3.4933048927436372E-2</v>
      </c>
      <c r="K193" s="9">
        <v>1.4137708322233183E-2</v>
      </c>
      <c r="L193" s="9">
        <v>1.2723937490009864E-2</v>
      </c>
      <c r="M193" s="9">
        <v>2.238942802050407E-2</v>
      </c>
      <c r="N193" s="9">
        <f>ExitPrices[[#This Row],[2020/21 Exit Revenue Recovery Price]]+ExitPrices[[#This Row],[2020/21 Exit Firm Price]]</f>
        <v>3.6527136342737257E-2</v>
      </c>
      <c r="O193" s="9">
        <v>2.7269762601617616E-2</v>
      </c>
      <c r="P193" s="9">
        <v>2.4542786341455854E-2</v>
      </c>
      <c r="Q193" s="9">
        <v>-1.1489770579540823E-14</v>
      </c>
      <c r="R193" s="9">
        <f>ExitPrices[[#This Row],[2021/22 Exit Revenue Recovery Price]]+ExitPrices[[#This Row],[2021/22 Exit Firm Price]]</f>
        <v>2.7269762601606126E-2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2.1327423716527964E-2</v>
      </c>
      <c r="J194" s="9">
        <f>ExitPrices[[#This Row],[2019/20 Exit Revenue Recovery Price]]+ExitPrices[[#This Row],[2019/20 Exit Firm Price]]</f>
        <v>2.9844794737271009E-2</v>
      </c>
      <c r="K194" s="9">
        <v>8.8504648111989871E-3</v>
      </c>
      <c r="L194" s="9">
        <v>7.9654183300790875E-3</v>
      </c>
      <c r="M194" s="9">
        <v>2.238942802050407E-2</v>
      </c>
      <c r="N194" s="9">
        <f>ExitPrices[[#This Row],[2020/21 Exit Revenue Recovery Price]]+ExitPrices[[#This Row],[2020/21 Exit Firm Price]]</f>
        <v>3.1239892831703059E-2</v>
      </c>
      <c r="O194" s="9">
        <v>1.4903399820779754E-2</v>
      </c>
      <c r="P194" s="9">
        <v>1.341305983870178E-2</v>
      </c>
      <c r="Q194" s="9">
        <v>-1.1489770579540823E-14</v>
      </c>
      <c r="R194" s="9">
        <f>ExitPrices[[#This Row],[2021/22 Exit Revenue Recovery Price]]+ExitPrices[[#This Row],[2021/22 Exit Firm Price]]</f>
        <v>1.4903399820768265E-2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2.1327423716527964E-2</v>
      </c>
      <c r="J195" s="9">
        <f>ExitPrices[[#This Row],[2019/20 Exit Revenue Recovery Price]]+ExitPrices[[#This Row],[2019/20 Exit Firm Price]]</f>
        <v>2.9844794737271009E-2</v>
      </c>
      <c r="K195" s="9">
        <v>8.8504648111989871E-3</v>
      </c>
      <c r="L195" s="9">
        <v>7.9654183300790875E-3</v>
      </c>
      <c r="M195" s="9">
        <v>2.238942802050407E-2</v>
      </c>
      <c r="N195" s="9">
        <f>ExitPrices[[#This Row],[2020/21 Exit Revenue Recovery Price]]+ExitPrices[[#This Row],[2020/21 Exit Firm Price]]</f>
        <v>3.1239892831703059E-2</v>
      </c>
      <c r="O195" s="9">
        <v>1.4903399820779756E-2</v>
      </c>
      <c r="P195" s="9">
        <v>1.341305983870178E-2</v>
      </c>
      <c r="Q195" s="9">
        <v>-1.1489770579540823E-14</v>
      </c>
      <c r="R195" s="9">
        <f>ExitPrices[[#This Row],[2021/22 Exit Revenue Recovery Price]]+ExitPrices[[#This Row],[2021/22 Exit Firm Price]]</f>
        <v>1.4903399820768267E-2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2.1327423716527964E-2</v>
      </c>
      <c r="J196" s="9">
        <f>ExitPrices[[#This Row],[2019/20 Exit Revenue Recovery Price]]+ExitPrices[[#This Row],[2019/20 Exit Firm Price]]</f>
        <v>2.9844794737271006E-2</v>
      </c>
      <c r="K196" s="9">
        <v>8.8504648111989871E-3</v>
      </c>
      <c r="L196" s="9">
        <v>7.9654183300790875E-3</v>
      </c>
      <c r="M196" s="9">
        <v>2.238942802050407E-2</v>
      </c>
      <c r="N196" s="9">
        <f>ExitPrices[[#This Row],[2020/21 Exit Revenue Recovery Price]]+ExitPrices[[#This Row],[2020/21 Exit Firm Price]]</f>
        <v>3.1239892831703059E-2</v>
      </c>
      <c r="O196" s="9">
        <v>1.4903399820779756E-2</v>
      </c>
      <c r="P196" s="9">
        <v>1.341305983870178E-2</v>
      </c>
      <c r="Q196" s="9">
        <v>-1.1489770579540823E-14</v>
      </c>
      <c r="R196" s="9">
        <f>ExitPrices[[#This Row],[2021/22 Exit Revenue Recovery Price]]+ExitPrices[[#This Row],[2021/22 Exit Firm Price]]</f>
        <v>1.4903399820768267E-2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2.1327423716527964E-2</v>
      </c>
      <c r="J197" s="9">
        <f>ExitPrices[[#This Row],[2019/20 Exit Revenue Recovery Price]]+ExitPrices[[#This Row],[2019/20 Exit Firm Price]]</f>
        <v>3.1122642552519494E-2</v>
      </c>
      <c r="K197" s="9">
        <v>1.0178286165391633E-2</v>
      </c>
      <c r="L197" s="9">
        <v>9.160457548852469E-3</v>
      </c>
      <c r="M197" s="9">
        <v>2.238942802050407E-2</v>
      </c>
      <c r="N197" s="9">
        <f>ExitPrices[[#This Row],[2020/21 Exit Revenue Recovery Price]]+ExitPrices[[#This Row],[2020/21 Exit Firm Price]]</f>
        <v>3.2567714185895699E-2</v>
      </c>
      <c r="O197" s="9">
        <v>1.6083482395408761E-2</v>
      </c>
      <c r="P197" s="9">
        <v>1.4475134155867885E-2</v>
      </c>
      <c r="Q197" s="9">
        <v>-1.1489770579540823E-14</v>
      </c>
      <c r="R197" s="9">
        <f>ExitPrices[[#This Row],[2021/22 Exit Revenue Recovery Price]]+ExitPrices[[#This Row],[2021/22 Exit Firm Price]]</f>
        <v>1.608348239539727E-2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2.1327423716527964E-2</v>
      </c>
      <c r="J198" s="9">
        <f>ExitPrices[[#This Row],[2019/20 Exit Revenue Recovery Price]]+ExitPrices[[#This Row],[2019/20 Exit Firm Price]]</f>
        <v>3.4083637427008061E-2</v>
      </c>
      <c r="K198" s="9">
        <v>1.3255078391417667E-2</v>
      </c>
      <c r="L198" s="9">
        <v>1.1929570552275901E-2</v>
      </c>
      <c r="M198" s="9">
        <v>2.238942802050407E-2</v>
      </c>
      <c r="N198" s="9">
        <f>ExitPrices[[#This Row],[2020/21 Exit Revenue Recovery Price]]+ExitPrices[[#This Row],[2020/21 Exit Firm Price]]</f>
        <v>3.5644506411921739E-2</v>
      </c>
      <c r="O198" s="9">
        <v>2.5035829131117987E-2</v>
      </c>
      <c r="P198" s="9">
        <v>2.2532246218006188E-2</v>
      </c>
      <c r="Q198" s="9">
        <v>-1.1489770579540823E-14</v>
      </c>
      <c r="R198" s="9">
        <f>ExitPrices[[#This Row],[2021/22 Exit Revenue Recovery Price]]+ExitPrices[[#This Row],[2021/22 Exit Firm Price]]</f>
        <v>2.5035829131106496E-2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2.1327423716527964E-2</v>
      </c>
      <c r="J199" s="9">
        <f>ExitPrices[[#This Row],[2019/20 Exit Revenue Recovery Price]]+ExitPrices[[#This Row],[2019/20 Exit Firm Price]]</f>
        <v>3.5647575039384989E-2</v>
      </c>
      <c r="K199" s="9">
        <v>1.4880177823101817E-2</v>
      </c>
      <c r="L199" s="9">
        <v>1.3392160040791636E-2</v>
      </c>
      <c r="M199" s="9">
        <v>2.238942802050407E-2</v>
      </c>
      <c r="N199" s="9">
        <f>ExitPrices[[#This Row],[2020/21 Exit Revenue Recovery Price]]+ExitPrices[[#This Row],[2020/21 Exit Firm Price]]</f>
        <v>3.7269605843605891E-2</v>
      </c>
      <c r="O199" s="9">
        <v>2.8655636730143919E-2</v>
      </c>
      <c r="P199" s="9">
        <v>2.5790073057129527E-2</v>
      </c>
      <c r="Q199" s="9">
        <v>-1.1489770579540823E-14</v>
      </c>
      <c r="R199" s="9">
        <f>ExitPrices[[#This Row],[2021/22 Exit Revenue Recovery Price]]+ExitPrices[[#This Row],[2021/22 Exit Firm Price]]</f>
        <v>2.8655636730132428E-2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2.1327423716527964E-2</v>
      </c>
      <c r="J200" s="9">
        <f>ExitPrices[[#This Row],[2019/20 Exit Revenue Recovery Price]]+ExitPrices[[#This Row],[2019/20 Exit Firm Price]]</f>
        <v>3.2074959521676868E-2</v>
      </c>
      <c r="K200" s="9">
        <v>1.1167845949051231E-2</v>
      </c>
      <c r="L200" s="9">
        <v>1.0051061354146107E-2</v>
      </c>
      <c r="M200" s="9">
        <v>2.238942802050407E-2</v>
      </c>
      <c r="N200" s="9">
        <f>ExitPrices[[#This Row],[2020/21 Exit Revenue Recovery Price]]+ExitPrices[[#This Row],[2020/21 Exit Firm Price]]</f>
        <v>3.3557273969555303E-2</v>
      </c>
      <c r="O200" s="9">
        <v>1.7150137320906735E-2</v>
      </c>
      <c r="P200" s="9">
        <v>1.5435123588816062E-2</v>
      </c>
      <c r="Q200" s="9">
        <v>-1.1489770579540823E-14</v>
      </c>
      <c r="R200" s="9">
        <f>ExitPrices[[#This Row],[2021/22 Exit Revenue Recovery Price]]+ExitPrices[[#This Row],[2021/22 Exit Firm Price]]</f>
        <v>1.7150137320895244E-2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2.1327423716527964E-2</v>
      </c>
      <c r="J201" s="9">
        <f>ExitPrices[[#This Row],[2019/20 Exit Revenue Recovery Price]]+ExitPrices[[#This Row],[2019/20 Exit Firm Price]]</f>
        <v>3.0155307623716227E-2</v>
      </c>
      <c r="K201" s="9">
        <v>9.1731211059892896E-3</v>
      </c>
      <c r="L201" s="9">
        <v>8.2558089953903603E-3</v>
      </c>
      <c r="M201" s="9">
        <v>2.238942802050407E-2</v>
      </c>
      <c r="N201" s="9">
        <f>ExitPrices[[#This Row],[2020/21 Exit Revenue Recovery Price]]+ExitPrices[[#This Row],[2020/21 Exit Firm Price]]</f>
        <v>3.156254912649336E-2</v>
      </c>
      <c r="O201" s="9">
        <v>1.5312684883814872E-2</v>
      </c>
      <c r="P201" s="9">
        <v>1.3781416395433385E-2</v>
      </c>
      <c r="Q201" s="9">
        <v>-1.1489770579540823E-14</v>
      </c>
      <c r="R201" s="9">
        <f>ExitPrices[[#This Row],[2021/22 Exit Revenue Recovery Price]]+ExitPrices[[#This Row],[2021/22 Exit Firm Price]]</f>
        <v>1.5312684883803383E-2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2.1327423716527964E-2</v>
      </c>
      <c r="J202" s="9">
        <f>ExitPrices[[#This Row],[2019/20 Exit Revenue Recovery Price]]+ExitPrices[[#This Row],[2019/20 Exit Firm Price]]</f>
        <v>3.1807489049739582E-2</v>
      </c>
      <c r="K202" s="9">
        <v>1.0889915353548156E-2</v>
      </c>
      <c r="L202" s="9">
        <v>9.8009238181933408E-3</v>
      </c>
      <c r="M202" s="9">
        <v>2.238942802050407E-2</v>
      </c>
      <c r="N202" s="9">
        <f>ExitPrices[[#This Row],[2020/21 Exit Revenue Recovery Price]]+ExitPrices[[#This Row],[2020/21 Exit Firm Price]]</f>
        <v>3.3279343374052223E-2</v>
      </c>
      <c r="O202" s="9">
        <v>2.1005500978851267E-2</v>
      </c>
      <c r="P202" s="9">
        <v>1.8904950880966141E-2</v>
      </c>
      <c r="Q202" s="9">
        <v>-1.1489770579540823E-14</v>
      </c>
      <c r="R202" s="9">
        <f>ExitPrices[[#This Row],[2021/22 Exit Revenue Recovery Price]]+ExitPrices[[#This Row],[2021/22 Exit Firm Price]]</f>
        <v>2.1005500978839776E-2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2.1327423716527964E-2</v>
      </c>
      <c r="J203" s="9">
        <f>ExitPrices[[#This Row],[2019/20 Exit Revenue Recovery Price]]+ExitPrices[[#This Row],[2019/20 Exit Firm Price]]</f>
        <v>3.0832795035325176E-2</v>
      </c>
      <c r="K203" s="9">
        <v>9.8771034124865102E-3</v>
      </c>
      <c r="L203" s="9">
        <v>8.8893930712378583E-3</v>
      </c>
      <c r="M203" s="9">
        <v>2.238942802050407E-2</v>
      </c>
      <c r="N203" s="9">
        <f>ExitPrices[[#This Row],[2020/21 Exit Revenue Recovery Price]]+ExitPrices[[#This Row],[2020/21 Exit Firm Price]]</f>
        <v>3.2266531432990582E-2</v>
      </c>
      <c r="O203" s="9">
        <v>1.9501310676565832E-2</v>
      </c>
      <c r="P203" s="9">
        <v>1.7551179608909249E-2</v>
      </c>
      <c r="Q203" s="9">
        <v>-1.1489770579540823E-14</v>
      </c>
      <c r="R203" s="9">
        <f>ExitPrices[[#This Row],[2021/22 Exit Revenue Recovery Price]]+ExitPrices[[#This Row],[2021/22 Exit Firm Price]]</f>
        <v>1.9501310676554341E-2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2.1327423716527964E-2</v>
      </c>
      <c r="J204" s="9">
        <f>ExitPrices[[#This Row],[2019/20 Exit Revenue Recovery Price]]+ExitPrices[[#This Row],[2019/20 Exit Firm Price]]</f>
        <v>3.8653247455216318E-2</v>
      </c>
      <c r="K204" s="9">
        <v>1.8003394821107611E-2</v>
      </c>
      <c r="L204" s="9">
        <v>1.6203055338996849E-2</v>
      </c>
      <c r="M204" s="9">
        <v>2.238942802050407E-2</v>
      </c>
      <c r="N204" s="9">
        <f>ExitPrices[[#This Row],[2020/21 Exit Revenue Recovery Price]]+ExitPrices[[#This Row],[2020/21 Exit Firm Price]]</f>
        <v>4.0392822841611678E-2</v>
      </c>
      <c r="O204" s="9">
        <v>3.3902983933094898E-2</v>
      </c>
      <c r="P204" s="9">
        <v>3.0512685539785409E-2</v>
      </c>
      <c r="Q204" s="9">
        <v>-1.1489770579540823E-14</v>
      </c>
      <c r="R204" s="9">
        <f>ExitPrices[[#This Row],[2021/22 Exit Revenue Recovery Price]]+ExitPrices[[#This Row],[2021/22 Exit Firm Price]]</f>
        <v>3.3902983933083407E-2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2.1327423716527964E-2</v>
      </c>
      <c r="J205" s="9">
        <f>ExitPrices[[#This Row],[2019/20 Exit Revenue Recovery Price]]+ExitPrices[[#This Row],[2019/20 Exit Firm Price]]</f>
        <v>2.9812523614117067E-2</v>
      </c>
      <c r="K205" s="9">
        <v>8.8169316424317416E-3</v>
      </c>
      <c r="L205" s="9">
        <v>7.9352384781885676E-3</v>
      </c>
      <c r="M205" s="9">
        <v>2.238942802050407E-2</v>
      </c>
      <c r="N205" s="9">
        <f>ExitPrices[[#This Row],[2020/21 Exit Revenue Recovery Price]]+ExitPrices[[#This Row],[2020/21 Exit Firm Price]]</f>
        <v>3.1206359662935813E-2</v>
      </c>
      <c r="O205" s="9">
        <v>1.5311121117437125E-2</v>
      </c>
      <c r="P205" s="9">
        <v>1.3780009005693412E-2</v>
      </c>
      <c r="Q205" s="9">
        <v>-1.1489770579540823E-14</v>
      </c>
      <c r="R205" s="9">
        <f>ExitPrices[[#This Row],[2021/22 Exit Revenue Recovery Price]]+ExitPrices[[#This Row],[2021/22 Exit Firm Price]]</f>
        <v>1.5311121117425636E-2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2.1327423716527964E-2</v>
      </c>
      <c r="J206" s="9">
        <f>ExitPrices[[#This Row],[2019/20 Exit Revenue Recovery Price]]+ExitPrices[[#This Row],[2019/20 Exit Firm Price]]</f>
        <v>3.171234249054674E-2</v>
      </c>
      <c r="K206" s="9">
        <v>1.0791047842435619E-2</v>
      </c>
      <c r="L206" s="9">
        <v>9.7119430581920577E-3</v>
      </c>
      <c r="M206" s="9">
        <v>2.238942802050407E-2</v>
      </c>
      <c r="N206" s="9">
        <f>ExitPrices[[#This Row],[2020/21 Exit Revenue Recovery Price]]+ExitPrices[[#This Row],[2020/21 Exit Firm Price]]</f>
        <v>3.3180475862939693E-2</v>
      </c>
      <c r="O206" s="9">
        <v>2.0844326617525163E-2</v>
      </c>
      <c r="P206" s="9">
        <v>1.8759893955772645E-2</v>
      </c>
      <c r="Q206" s="9">
        <v>-1.1489770579540823E-14</v>
      </c>
      <c r="R206" s="9">
        <f>ExitPrices[[#This Row],[2021/22 Exit Revenue Recovery Price]]+ExitPrices[[#This Row],[2021/22 Exit Firm Price]]</f>
        <v>2.0844326617513672E-2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2.1327423716527964E-2</v>
      </c>
      <c r="J207" s="9">
        <f>ExitPrices[[#This Row],[2019/20 Exit Revenue Recovery Price]]+ExitPrices[[#This Row],[2019/20 Exit Firm Price]]</f>
        <v>3.003126575544926E-2</v>
      </c>
      <c r="K207" s="9">
        <v>9.0442282601171826E-3</v>
      </c>
      <c r="L207" s="9">
        <v>8.1398054341054651E-3</v>
      </c>
      <c r="M207" s="9">
        <v>2.238942802050407E-2</v>
      </c>
      <c r="N207" s="9">
        <f>ExitPrices[[#This Row],[2020/21 Exit Revenue Recovery Price]]+ExitPrices[[#This Row],[2020/21 Exit Firm Price]]</f>
        <v>3.1433656280621253E-2</v>
      </c>
      <c r="O207" s="9">
        <v>1.5723728381697107E-2</v>
      </c>
      <c r="P207" s="9">
        <v>1.4151355543527398E-2</v>
      </c>
      <c r="Q207" s="9">
        <v>-1.1489770579540823E-14</v>
      </c>
      <c r="R207" s="9">
        <f>ExitPrices[[#This Row],[2021/22 Exit Revenue Recovery Price]]+ExitPrices[[#This Row],[2021/22 Exit Firm Price]]</f>
        <v>1.5723728381685616E-2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2.1327423716527964E-2</v>
      </c>
      <c r="J208" s="9">
        <f>ExitPrices[[#This Row],[2019/20 Exit Revenue Recovery Price]]+ExitPrices[[#This Row],[2019/20 Exit Firm Price]]</f>
        <v>3.0411016852926277E-2</v>
      </c>
      <c r="K208" s="9">
        <v>9.4388305049940696E-3</v>
      </c>
      <c r="L208" s="9">
        <v>8.4949474544946616E-3</v>
      </c>
      <c r="M208" s="9">
        <v>2.238942802050407E-2</v>
      </c>
      <c r="N208" s="9">
        <f>ExitPrices[[#This Row],[2020/21 Exit Revenue Recovery Price]]+ExitPrices[[#This Row],[2020/21 Exit Firm Price]]</f>
        <v>3.1828258525498143E-2</v>
      </c>
      <c r="O208" s="9">
        <v>1.7577016995923844E-2</v>
      </c>
      <c r="P208" s="9">
        <v>1.581931529633146E-2</v>
      </c>
      <c r="Q208" s="9">
        <v>-1.1489770579540823E-14</v>
      </c>
      <c r="R208" s="9">
        <f>ExitPrices[[#This Row],[2021/22 Exit Revenue Recovery Price]]+ExitPrices[[#This Row],[2021/22 Exit Firm Price]]</f>
        <v>1.7577016995912353E-2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2.1327423716527964E-2</v>
      </c>
      <c r="J209" s="9">
        <f>ExitPrices[[#This Row],[2019/20 Exit Revenue Recovery Price]]+ExitPrices[[#This Row],[2019/20 Exit Firm Price]]</f>
        <v>3.2874637666995325E-2</v>
      </c>
      <c r="K209" s="9">
        <v>1.1998797573465546E-2</v>
      </c>
      <c r="L209" s="9">
        <v>1.0798917816118992E-2</v>
      </c>
      <c r="M209" s="9">
        <v>2.238942802050407E-2</v>
      </c>
      <c r="N209" s="9">
        <f>ExitPrices[[#This Row],[2020/21 Exit Revenue Recovery Price]]+ExitPrices[[#This Row],[2020/21 Exit Firm Price]]</f>
        <v>3.4388225593969618E-2</v>
      </c>
      <c r="O209" s="9">
        <v>2.2968757337356694E-2</v>
      </c>
      <c r="P209" s="9">
        <v>2.0671881603621024E-2</v>
      </c>
      <c r="Q209" s="9">
        <v>-1.1489770579540823E-14</v>
      </c>
      <c r="R209" s="9">
        <f>ExitPrices[[#This Row],[2021/22 Exit Revenue Recovery Price]]+ExitPrices[[#This Row],[2021/22 Exit Firm Price]]</f>
        <v>2.2968757337345203E-2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2.1327423716527964E-2</v>
      </c>
      <c r="J210" s="9">
        <f>ExitPrices[[#This Row],[2019/20 Exit Revenue Recovery Price]]+ExitPrices[[#This Row],[2019/20 Exit Firm Price]]</f>
        <v>3.2874637666995325E-2</v>
      </c>
      <c r="K210" s="9">
        <v>1.199879757346555E-2</v>
      </c>
      <c r="L210" s="9">
        <v>1.0798917816118993E-2</v>
      </c>
      <c r="M210" s="9">
        <v>2.238942802050407E-2</v>
      </c>
      <c r="N210" s="9">
        <f>ExitPrices[[#This Row],[2020/21 Exit Revenue Recovery Price]]+ExitPrices[[#This Row],[2020/21 Exit Firm Price]]</f>
        <v>3.4388225593969618E-2</v>
      </c>
      <c r="O210" s="9">
        <v>2.2968757337356694E-2</v>
      </c>
      <c r="P210" s="9">
        <v>2.0671881603621024E-2</v>
      </c>
      <c r="Q210" s="9">
        <v>-1.1489770579540823E-14</v>
      </c>
      <c r="R210" s="9">
        <f>ExitPrices[[#This Row],[2021/22 Exit Revenue Recovery Price]]+ExitPrices[[#This Row],[2021/22 Exit Firm Price]]</f>
        <v>2.2968757337345203E-2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2.1327423716527964E-2</v>
      </c>
      <c r="J211" s="9">
        <f>ExitPrices[[#This Row],[2019/20 Exit Revenue Recovery Price]]+ExitPrices[[#This Row],[2019/20 Exit Firm Price]]</f>
        <v>3.2874637666995325E-2</v>
      </c>
      <c r="K211" s="9">
        <v>1.199879757346555E-2</v>
      </c>
      <c r="L211" s="9">
        <v>1.0798917816118993E-2</v>
      </c>
      <c r="M211" s="9">
        <v>2.238942802050407E-2</v>
      </c>
      <c r="N211" s="9">
        <f>ExitPrices[[#This Row],[2020/21 Exit Revenue Recovery Price]]+ExitPrices[[#This Row],[2020/21 Exit Firm Price]]</f>
        <v>3.4388225593969618E-2</v>
      </c>
      <c r="O211" s="9">
        <v>2.2968757337356694E-2</v>
      </c>
      <c r="P211" s="9">
        <v>2.0671881603621024E-2</v>
      </c>
      <c r="Q211" s="9">
        <v>-1.1489770579540823E-14</v>
      </c>
      <c r="R211" s="9">
        <f>ExitPrices[[#This Row],[2021/22 Exit Revenue Recovery Price]]+ExitPrices[[#This Row],[2021/22 Exit Firm Price]]</f>
        <v>2.2968757337345203E-2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2.1327423716527964E-2</v>
      </c>
      <c r="J212" s="9">
        <f>ExitPrices[[#This Row],[2019/20 Exit Revenue Recovery Price]]+ExitPrices[[#This Row],[2019/20 Exit Firm Price]]</f>
        <v>3.2641079631152523E-2</v>
      </c>
      <c r="K212" s="9">
        <v>1.1756105647451607E-2</v>
      </c>
      <c r="L212" s="9">
        <v>1.0580495082706446E-2</v>
      </c>
      <c r="M212" s="9">
        <v>2.238942802050407E-2</v>
      </c>
      <c r="N212" s="9">
        <f>ExitPrices[[#This Row],[2020/21 Exit Revenue Recovery Price]]+ExitPrices[[#This Row],[2020/21 Exit Firm Price]]</f>
        <v>3.4145533667955676E-2</v>
      </c>
      <c r="O212" s="9">
        <v>1.8687261197266387E-2</v>
      </c>
      <c r="P212" s="9">
        <v>1.6818535077539748E-2</v>
      </c>
      <c r="Q212" s="9">
        <v>-1.1489770579540823E-14</v>
      </c>
      <c r="R212" s="9">
        <f>ExitPrices[[#This Row],[2021/22 Exit Revenue Recovery Price]]+ExitPrices[[#This Row],[2021/22 Exit Firm Price]]</f>
        <v>1.8687261197254897E-2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2.1327423716527964E-2</v>
      </c>
      <c r="J213" s="9">
        <f>ExitPrices[[#This Row],[2019/20 Exit Revenue Recovery Price]]+ExitPrices[[#This Row],[2019/20 Exit Firm Price]]</f>
        <v>3.2315143115247975E-2</v>
      </c>
      <c r="K213" s="9">
        <v>1.1417422542339399E-2</v>
      </c>
      <c r="L213" s="9">
        <v>1.027568028810546E-2</v>
      </c>
      <c r="M213" s="9">
        <v>2.238942802050407E-2</v>
      </c>
      <c r="N213" s="9">
        <f>ExitPrices[[#This Row],[2020/21 Exit Revenue Recovery Price]]+ExitPrices[[#This Row],[2020/21 Exit Firm Price]]</f>
        <v>3.3806850562843466E-2</v>
      </c>
      <c r="O213" s="9">
        <v>2.1655642113185873E-2</v>
      </c>
      <c r="P213" s="9">
        <v>1.9490077901867287E-2</v>
      </c>
      <c r="Q213" s="9">
        <v>-1.1489770579540823E-14</v>
      </c>
      <c r="R213" s="9">
        <f>ExitPrices[[#This Row],[2021/22 Exit Revenue Recovery Price]]+ExitPrices[[#This Row],[2021/22 Exit Firm Price]]</f>
        <v>2.1655642113174382E-2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2.1327423716527964E-2</v>
      </c>
      <c r="J214" s="9">
        <f>ExitPrices[[#This Row],[2019/20 Exit Revenue Recovery Price]]+ExitPrices[[#This Row],[2019/20 Exit Firm Price]]</f>
        <v>3.1464078316266325E-2</v>
      </c>
      <c r="K214" s="9">
        <v>1.0533074656460863E-2</v>
      </c>
      <c r="L214" s="9">
        <v>9.4797671908147755E-3</v>
      </c>
      <c r="M214" s="9">
        <v>2.238942802050407E-2</v>
      </c>
      <c r="N214" s="9">
        <f>ExitPrices[[#This Row],[2020/21 Exit Revenue Recovery Price]]+ExitPrices[[#This Row],[2020/21 Exit Firm Price]]</f>
        <v>3.2922502676964935E-2</v>
      </c>
      <c r="O214" s="9">
        <v>2.0108602409304545E-2</v>
      </c>
      <c r="P214" s="9">
        <v>1.8097742168374092E-2</v>
      </c>
      <c r="Q214" s="9">
        <v>-1.1489770579540823E-14</v>
      </c>
      <c r="R214" s="9">
        <f>ExitPrices[[#This Row],[2021/22 Exit Revenue Recovery Price]]+ExitPrices[[#This Row],[2021/22 Exit Firm Price]]</f>
        <v>2.0108602409293054E-2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2.1327423716527964E-2</v>
      </c>
      <c r="J215" s="9">
        <f>ExitPrices[[#This Row],[2019/20 Exit Revenue Recovery Price]]+ExitPrices[[#This Row],[2019/20 Exit Firm Price]]</f>
        <v>3.4923682661340924E-2</v>
      </c>
      <c r="K215" s="9">
        <v>1.4127975764113052E-2</v>
      </c>
      <c r="L215" s="9">
        <v>1.2715178187701745E-2</v>
      </c>
      <c r="M215" s="9">
        <v>2.238942802050407E-2</v>
      </c>
      <c r="N215" s="9">
        <f>ExitPrices[[#This Row],[2020/21 Exit Revenue Recovery Price]]+ExitPrices[[#This Row],[2020/21 Exit Firm Price]]</f>
        <v>3.6517403784617125E-2</v>
      </c>
      <c r="O215" s="9">
        <v>2.6033226906198293E-2</v>
      </c>
      <c r="P215" s="9">
        <v>2.3429904215578463E-2</v>
      </c>
      <c r="Q215" s="9">
        <v>-1.1489770579540823E-14</v>
      </c>
      <c r="R215" s="9">
        <f>ExitPrices[[#This Row],[2021/22 Exit Revenue Recovery Price]]+ExitPrices[[#This Row],[2021/22 Exit Firm Price]]</f>
        <v>2.6033226906186802E-2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2.1327423716527964E-2</v>
      </c>
      <c r="J216" s="9">
        <f>ExitPrices[[#This Row],[2019/20 Exit Revenue Recovery Price]]+ExitPrices[[#This Row],[2019/20 Exit Firm Price]]</f>
        <v>3.4923682661340924E-2</v>
      </c>
      <c r="K216" s="9">
        <v>1.4127975764113052E-2</v>
      </c>
      <c r="L216" s="9">
        <v>1.2715178187701745E-2</v>
      </c>
      <c r="M216" s="9">
        <v>2.238942802050407E-2</v>
      </c>
      <c r="N216" s="9">
        <f>ExitPrices[[#This Row],[2020/21 Exit Revenue Recovery Price]]+ExitPrices[[#This Row],[2020/21 Exit Firm Price]]</f>
        <v>3.6517403784617125E-2</v>
      </c>
      <c r="O216" s="9">
        <v>2.6033226906198297E-2</v>
      </c>
      <c r="P216" s="9">
        <v>2.3429904215578466E-2</v>
      </c>
      <c r="Q216" s="9">
        <v>-1.1489770579540823E-14</v>
      </c>
      <c r="R216" s="9">
        <f>ExitPrices[[#This Row],[2021/22 Exit Revenue Recovery Price]]+ExitPrices[[#This Row],[2021/22 Exit Firm Price]]</f>
        <v>2.6033226906186806E-2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2.1327423716527964E-2</v>
      </c>
      <c r="J217" s="9">
        <f>ExitPrices[[#This Row],[2019/20 Exit Revenue Recovery Price]]+ExitPrices[[#This Row],[2019/20 Exit Firm Price]]</f>
        <v>3.4923682661340924E-2</v>
      </c>
      <c r="K217" s="9">
        <v>1.4127975764113053E-2</v>
      </c>
      <c r="L217" s="9">
        <v>1.2715178187701747E-2</v>
      </c>
      <c r="M217" s="9">
        <v>2.238942802050407E-2</v>
      </c>
      <c r="N217" s="9">
        <f>ExitPrices[[#This Row],[2020/21 Exit Revenue Recovery Price]]+ExitPrices[[#This Row],[2020/21 Exit Firm Price]]</f>
        <v>3.6517403784617125E-2</v>
      </c>
      <c r="O217" s="9">
        <v>2.6033226906198293E-2</v>
      </c>
      <c r="P217" s="9">
        <v>2.3429904215578463E-2</v>
      </c>
      <c r="Q217" s="9">
        <v>-1.1489770579540823E-14</v>
      </c>
      <c r="R217" s="9">
        <f>ExitPrices[[#This Row],[2021/22 Exit Revenue Recovery Price]]+ExitPrices[[#This Row],[2021/22 Exit Firm Price]]</f>
        <v>2.6033226906186802E-2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2.1327423716527964E-2</v>
      </c>
      <c r="J218" s="9">
        <f>ExitPrices[[#This Row],[2019/20 Exit Revenue Recovery Price]]+ExitPrices[[#This Row],[2019/20 Exit Firm Price]]</f>
        <v>3.0042821777004659E-2</v>
      </c>
      <c r="K218" s="9">
        <v>9.0562362097397174E-3</v>
      </c>
      <c r="L218" s="9">
        <v>8.150612588765746E-3</v>
      </c>
      <c r="M218" s="9">
        <v>2.238942802050407E-2</v>
      </c>
      <c r="N218" s="9">
        <f>ExitPrices[[#This Row],[2020/21 Exit Revenue Recovery Price]]+ExitPrices[[#This Row],[2020/21 Exit Firm Price]]</f>
        <v>3.1445664230243787E-2</v>
      </c>
      <c r="O218" s="9">
        <v>1.6548069095608631E-2</v>
      </c>
      <c r="P218" s="9">
        <v>1.4893262186047767E-2</v>
      </c>
      <c r="Q218" s="9">
        <v>-1.1489770579540823E-14</v>
      </c>
      <c r="R218" s="9">
        <f>ExitPrices[[#This Row],[2021/22 Exit Revenue Recovery Price]]+ExitPrices[[#This Row],[2021/22 Exit Firm Price]]</f>
        <v>1.654806909559714E-2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2.1327423716527964E-2</v>
      </c>
      <c r="J219" s="9">
        <f>ExitPrices[[#This Row],[2019/20 Exit Revenue Recovery Price]]+ExitPrices[[#This Row],[2019/20 Exit Firm Price]]</f>
        <v>3.162315826154477E-2</v>
      </c>
      <c r="K219" s="9">
        <v>1.0698375833834196E-2</v>
      </c>
      <c r="L219" s="9">
        <v>9.6285382504507772E-3</v>
      </c>
      <c r="M219" s="9">
        <v>2.238942802050407E-2</v>
      </c>
      <c r="N219" s="9">
        <f>ExitPrices[[#This Row],[2020/21 Exit Revenue Recovery Price]]+ExitPrices[[#This Row],[2020/21 Exit Firm Price]]</f>
        <v>3.3087803854338266E-2</v>
      </c>
      <c r="O219" s="9">
        <v>1.962344875540039E-2</v>
      </c>
      <c r="P219" s="9">
        <v>1.7661103879860352E-2</v>
      </c>
      <c r="Q219" s="9">
        <v>-1.1489770579540823E-14</v>
      </c>
      <c r="R219" s="9">
        <f>ExitPrices[[#This Row],[2021/22 Exit Revenue Recovery Price]]+ExitPrices[[#This Row],[2021/22 Exit Firm Price]]</f>
        <v>1.9623448755388899E-2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2.1327423716527964E-2</v>
      </c>
      <c r="J220" s="9">
        <f>ExitPrices[[#This Row],[2019/20 Exit Revenue Recovery Price]]+ExitPrices[[#This Row],[2019/20 Exit Firm Price]]</f>
        <v>3.2498423264511835E-2</v>
      </c>
      <c r="K220" s="9">
        <v>1.1607870335173668E-2</v>
      </c>
      <c r="L220" s="9">
        <v>1.0447083301656302E-2</v>
      </c>
      <c r="M220" s="9">
        <v>2.238942802050407E-2</v>
      </c>
      <c r="N220" s="9">
        <f>ExitPrices[[#This Row],[2020/21 Exit Revenue Recovery Price]]+ExitPrices[[#This Row],[2020/21 Exit Firm Price]]</f>
        <v>3.3997298355677739E-2</v>
      </c>
      <c r="O220" s="9">
        <v>2.1222738159023535E-2</v>
      </c>
      <c r="P220" s="9">
        <v>1.9100464343121182E-2</v>
      </c>
      <c r="Q220" s="9">
        <v>-1.1489770579540823E-14</v>
      </c>
      <c r="R220" s="9">
        <f>ExitPrices[[#This Row],[2021/22 Exit Revenue Recovery Price]]+ExitPrices[[#This Row],[2021/22 Exit Firm Price]]</f>
        <v>2.1222738159012045E-2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2.1327423716527964E-2</v>
      </c>
      <c r="J221" s="9">
        <f>ExitPrices[[#This Row],[2019/20 Exit Revenue Recovery Price]]+ExitPrices[[#This Row],[2019/20 Exit Firm Price]]</f>
        <v>3.1647827720678388E-2</v>
      </c>
      <c r="K221" s="9">
        <v>1.0724010055877786E-2</v>
      </c>
      <c r="L221" s="9">
        <v>9.6516090502900068E-3</v>
      </c>
      <c r="M221" s="9">
        <v>2.238942802050407E-2</v>
      </c>
      <c r="N221" s="9">
        <f>ExitPrices[[#This Row],[2020/21 Exit Revenue Recovery Price]]+ExitPrices[[#This Row],[2020/21 Exit Firm Price]]</f>
        <v>3.3113438076381854E-2</v>
      </c>
      <c r="O221" s="9">
        <v>1.6256824608731686E-2</v>
      </c>
      <c r="P221" s="9">
        <v>1.4631142147858519E-2</v>
      </c>
      <c r="Q221" s="9">
        <v>-1.1489770579540823E-14</v>
      </c>
      <c r="R221" s="9">
        <f>ExitPrices[[#This Row],[2021/22 Exit Revenue Recovery Price]]+ExitPrices[[#This Row],[2021/22 Exit Firm Price]]</f>
        <v>1.6256824608720195E-2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workbookViewId="0"/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24418542.034354646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24418542.034355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14559047.456171449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14559047.456172021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1.9347701097987305E-8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218497.0687466368</v>
      </c>
      <c r="H8" s="6" t="s">
        <v>58</v>
      </c>
      <c r="I8" s="8">
        <v>0</v>
      </c>
      <c r="J8" s="8">
        <v>0</v>
      </c>
      <c r="K8" s="8">
        <v>0</v>
      </c>
      <c r="L8" s="8">
        <v>218497.0687466368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2745209.0041440879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2745209.0041441228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43871220.492625244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43871220.492626466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9.502736113017205E-10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2.7635374406881977E-7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262169596.74707854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262169596.74708015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21820806.937585931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21820806.937586248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7682931.401105307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7682931.4011054235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6348.9602451325663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6348.9602451326373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E2" sqref="E2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32075398.519311614</v>
      </c>
      <c r="H3" s="4">
        <v>37724392.91001559</v>
      </c>
      <c r="I3" s="4">
        <v>5251431.40995734</v>
      </c>
      <c r="J3" s="4">
        <v>36697052.037569016</v>
      </c>
      <c r="K3" s="4">
        <v>41948483.447526358</v>
      </c>
      <c r="L3" s="4">
        <v>24418542.034354646</v>
      </c>
      <c r="M3" s="4">
        <v>3.5283298526527282E-7</v>
      </c>
      <c r="N3" s="4">
        <v>24418542.034355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14559047.456171449</v>
      </c>
      <c r="M4" s="4">
        <v>5.7090286462305374E-7</v>
      </c>
      <c r="N4" s="4">
        <v>14559047.456172021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2745209.0041440879</v>
      </c>
      <c r="M5" s="4">
        <v>3.4982738761199359E-8</v>
      </c>
      <c r="N5" s="4">
        <v>2745209.0041441228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1.9347701097987305E-8</v>
      </c>
      <c r="N6" s="4">
        <v>1.9347701097987305E-8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218497.0687466368</v>
      </c>
      <c r="M7" s="4">
        <v>0</v>
      </c>
      <c r="N7" s="4">
        <v>218497.0687466368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43871220.492625244</v>
      </c>
      <c r="M12" s="4">
        <v>1.2227085939047963E-6</v>
      </c>
      <c r="N12" s="4">
        <v>43871220.492626466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9.502736113017205E-10</v>
      </c>
      <c r="N20" s="4">
        <v>9.502736113017205E-10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2.7635374406881977E-7</v>
      </c>
      <c r="N21" s="4">
        <v>2.7635374406881977E-7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262169596.74707854</v>
      </c>
      <c r="M24" s="4">
        <v>1.6156047492418593E-6</v>
      </c>
      <c r="N24" s="4">
        <v>262169596.74708015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21820806.937585931</v>
      </c>
      <c r="M25" s="4">
        <v>3.1841466600772345E-7</v>
      </c>
      <c r="N25" s="4">
        <v>21820806.937586248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7682931.401105307</v>
      </c>
      <c r="M26" s="4">
        <v>1.1651020365467252E-7</v>
      </c>
      <c r="N26" s="4">
        <v>7682931.4011054235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6348.9602451325663</v>
      </c>
      <c r="M27" s="4">
        <v>7.0687226805406135E-11</v>
      </c>
      <c r="N27" s="4">
        <v>6348.9602451326373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workbookViewId="0"/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1794845.2783352931</v>
      </c>
      <c r="F4" s="8"/>
      <c r="H4" s="6" t="s">
        <v>79</v>
      </c>
      <c r="I4" s="8">
        <v>647819.94123800599</v>
      </c>
      <c r="J4" s="8">
        <v>2078963.7998711437</v>
      </c>
      <c r="K4" s="8">
        <v>2163506.6381150018</v>
      </c>
      <c r="L4" s="8">
        <v>1794845.2783349289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2255677.8293461408</v>
      </c>
      <c r="F5" s="8"/>
      <c r="H5" s="6" t="s">
        <v>80</v>
      </c>
      <c r="I5" s="8">
        <v>3018237.6673142752</v>
      </c>
      <c r="J5" s="8">
        <v>3045791.8097713334</v>
      </c>
      <c r="K5" s="8">
        <v>3182319.7349923602</v>
      </c>
      <c r="L5" s="8">
        <v>2255677.8293451029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5178496.9172438001</v>
      </c>
      <c r="F6" s="8"/>
      <c r="H6" s="6" t="s">
        <v>81</v>
      </c>
      <c r="I6" s="8">
        <v>5635190.2756541949</v>
      </c>
      <c r="J6" s="8">
        <v>3984816.2095194305</v>
      </c>
      <c r="K6" s="8">
        <v>4149542.7984288894</v>
      </c>
      <c r="L6" s="8">
        <v>5178496.9172429955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5471749.4087305525</v>
      </c>
      <c r="F7" s="8"/>
      <c r="H7" s="6" t="s">
        <v>82</v>
      </c>
      <c r="I7" s="8">
        <v>5503169.5907825595</v>
      </c>
      <c r="J7" s="8">
        <v>3741684.8727850746</v>
      </c>
      <c r="K7" s="8">
        <v>3892396.3792352271</v>
      </c>
      <c r="L7" s="8">
        <v>5471749.4087299546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559711.19939097366</v>
      </c>
      <c r="F9" s="8"/>
      <c r="H9" s="6" t="s">
        <v>84</v>
      </c>
      <c r="I9" s="8">
        <v>139481.42801423749</v>
      </c>
      <c r="J9" s="8">
        <v>526726.19014543446</v>
      </c>
      <c r="K9" s="8">
        <v>547783.755626634</v>
      </c>
      <c r="L9" s="8">
        <v>559711.1993908959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4384797.1908650622</v>
      </c>
      <c r="F10" s="8"/>
      <c r="H10" s="6" t="s">
        <v>85</v>
      </c>
      <c r="I10" s="8">
        <v>6687138.0446834862</v>
      </c>
      <c r="J10" s="8">
        <v>4956586.4166219682</v>
      </c>
      <c r="K10" s="8">
        <v>5174501.8139752019</v>
      </c>
      <c r="L10" s="8">
        <v>4384797.1908635432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252303.21731636027</v>
      </c>
      <c r="F11" s="8"/>
      <c r="H11" s="6" t="s">
        <v>86</v>
      </c>
      <c r="I11" s="8">
        <v>134687.81330750999</v>
      </c>
      <c r="J11" s="8">
        <v>262737.9871051939</v>
      </c>
      <c r="K11" s="8">
        <v>273865.89395491814</v>
      </c>
      <c r="L11" s="8">
        <v>252303.21731629659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605498.04310789867</v>
      </c>
      <c r="F12" s="8"/>
      <c r="H12" s="6" t="s">
        <v>87</v>
      </c>
      <c r="I12" s="8">
        <v>892221.5335040841</v>
      </c>
      <c r="J12" s="8">
        <v>553907.79870268248</v>
      </c>
      <c r="K12" s="8">
        <v>577470.52207385108</v>
      </c>
      <c r="L12" s="8">
        <v>605498.04310776037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1154928.5759736029</v>
      </c>
      <c r="F13" s="8"/>
      <c r="H13" s="6" t="s">
        <v>88</v>
      </c>
      <c r="I13" s="8">
        <v>1240322.9678257403</v>
      </c>
      <c r="J13" s="8">
        <v>569264.57251266309</v>
      </c>
      <c r="K13" s="8">
        <v>589944.91066865483</v>
      </c>
      <c r="L13" s="8">
        <v>1154928.5759736015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4460446.480835381</v>
      </c>
      <c r="F14" s="8"/>
      <c r="H14" s="6" t="s">
        <v>89</v>
      </c>
      <c r="I14" s="8">
        <v>4763839.4023804925</v>
      </c>
      <c r="J14" s="8">
        <v>3493210.2226785626</v>
      </c>
      <c r="K14" s="8">
        <v>3638198.0619723955</v>
      </c>
      <c r="L14" s="8">
        <v>4460446.4808346527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2217803.9740973166</v>
      </c>
      <c r="F16" s="8"/>
      <c r="H16" s="6" t="s">
        <v>91</v>
      </c>
      <c r="I16" s="8">
        <v>2865768.8618480652</v>
      </c>
      <c r="J16" s="8">
        <v>1625666.0285900077</v>
      </c>
      <c r="K16" s="8">
        <v>1691206.9313682942</v>
      </c>
      <c r="L16" s="8">
        <v>2217803.9740970545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177667.46566982605</v>
      </c>
      <c r="F17" s="8"/>
      <c r="H17" s="6" t="s">
        <v>92</v>
      </c>
      <c r="I17" s="8">
        <v>68411.095595477993</v>
      </c>
      <c r="J17" s="8">
        <v>164940.24983675467</v>
      </c>
      <c r="K17" s="8">
        <v>171886.9051269867</v>
      </c>
      <c r="L17" s="8">
        <v>177667.46566978763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20222.539037619768</v>
      </c>
      <c r="F19" s="8"/>
      <c r="H19" s="6" t="s">
        <v>94</v>
      </c>
      <c r="I19" s="8">
        <v>21984.427871559998</v>
      </c>
      <c r="J19" s="8">
        <v>39736.162917742993</v>
      </c>
      <c r="K19" s="8">
        <v>44480.190404275461</v>
      </c>
      <c r="L19" s="8">
        <v>20222.539037607814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799247.33122285316</v>
      </c>
      <c r="F20" s="8"/>
      <c r="H20" s="6" t="s">
        <v>95</v>
      </c>
      <c r="I20" s="8">
        <v>861911.85645636043</v>
      </c>
      <c r="J20" s="8">
        <v>1328905.601616112</v>
      </c>
      <c r="K20" s="8">
        <v>1389380.9770629217</v>
      </c>
      <c r="L20" s="8">
        <v>799247.33122236421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16420662.934710294</v>
      </c>
      <c r="F21" s="8"/>
      <c r="H21" s="6" t="s">
        <v>96</v>
      </c>
      <c r="I21" s="8">
        <v>17851313.290570233</v>
      </c>
      <c r="J21" s="8">
        <v>32265688.120426629</v>
      </c>
      <c r="K21" s="8">
        <v>36117829.345840201</v>
      </c>
      <c r="L21" s="8">
        <v>16420662.934700588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64492.986942791904</v>
      </c>
      <c r="F22" s="8"/>
      <c r="H22" s="6" t="s">
        <v>97</v>
      </c>
      <c r="I22" s="8">
        <v>47057.826349369003</v>
      </c>
      <c r="J22" s="8">
        <v>75929.469142135233</v>
      </c>
      <c r="K22" s="8">
        <v>79178.727798119085</v>
      </c>
      <c r="L22" s="8">
        <v>64492.986942772171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1196936.9122830732</v>
      </c>
      <c r="F23" s="8"/>
      <c r="H23" s="6" t="s">
        <v>98</v>
      </c>
      <c r="I23" s="8">
        <v>384305.16207196953</v>
      </c>
      <c r="J23" s="8">
        <v>1276121.0292520113</v>
      </c>
      <c r="K23" s="8">
        <v>1327816.8958936164</v>
      </c>
      <c r="L23" s="8">
        <v>1196936.9122828576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432.65484818581115</v>
      </c>
      <c r="F24" s="8"/>
      <c r="H24" s="6" t="s">
        <v>99</v>
      </c>
      <c r="I24" s="8">
        <v>491.67681750000003</v>
      </c>
      <c r="J24" s="8">
        <v>613.56350320946558</v>
      </c>
      <c r="K24" s="8">
        <v>641.12879568473284</v>
      </c>
      <c r="L24" s="8">
        <v>432.65484818559958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31873.914091814746</v>
      </c>
      <c r="D28" s="8">
        <v>33029.932852207152</v>
      </c>
      <c r="E28" s="8">
        <v>61278.73617450452</v>
      </c>
      <c r="F28" s="8"/>
      <c r="H28" s="6" t="s">
        <v>103</v>
      </c>
      <c r="I28" s="8">
        <v>395757.285200816</v>
      </c>
      <c r="J28" s="8">
        <v>31873.914091814746</v>
      </c>
      <c r="K28" s="8">
        <v>33029.932852207152</v>
      </c>
      <c r="L28" s="8">
        <v>61278.73617450452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1548190.8573868705</v>
      </c>
      <c r="F29" s="8"/>
      <c r="H29" s="6" t="s">
        <v>104</v>
      </c>
      <c r="I29" s="8">
        <v>540323.68330567691</v>
      </c>
      <c r="J29" s="8">
        <v>1621386.3305990868</v>
      </c>
      <c r="K29" s="8">
        <v>1687801.6880160375</v>
      </c>
      <c r="L29" s="8">
        <v>1548190.8573865674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1096934.7885236146</v>
      </c>
      <c r="F30" s="8"/>
      <c r="H30" s="6" t="s">
        <v>105</v>
      </c>
      <c r="I30" s="8">
        <v>1395655.004090138</v>
      </c>
      <c r="J30" s="8">
        <v>2165975.9041029168</v>
      </c>
      <c r="K30" s="8">
        <v>2264385.735183862</v>
      </c>
      <c r="L30" s="8">
        <v>1096934.7885228239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3040998.8538585673</v>
      </c>
      <c r="F31" s="8"/>
      <c r="H31" s="6" t="s">
        <v>106</v>
      </c>
      <c r="I31" s="8">
        <v>2094381.3875037518</v>
      </c>
      <c r="J31" s="8">
        <v>3999734.148398309</v>
      </c>
      <c r="K31" s="8">
        <v>4172427.8883753181</v>
      </c>
      <c r="L31" s="8">
        <v>3040998.853857467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65135.997829662658</v>
      </c>
      <c r="F32" s="8"/>
      <c r="H32" s="6" t="s">
        <v>107</v>
      </c>
      <c r="I32" s="8">
        <v>87112.586246399995</v>
      </c>
      <c r="J32" s="8">
        <v>131050.78585533213</v>
      </c>
      <c r="K32" s="8">
        <v>137009.4378875079</v>
      </c>
      <c r="L32" s="8">
        <v>65135.997829614644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735209.23560489435</v>
      </c>
      <c r="F33" s="8"/>
      <c r="H33" s="6" t="s">
        <v>108</v>
      </c>
      <c r="I33" s="8">
        <v>939617.12947399996</v>
      </c>
      <c r="J33" s="8">
        <v>854498.59291551285</v>
      </c>
      <c r="K33" s="8">
        <v>892233.53252856038</v>
      </c>
      <c r="L33" s="8">
        <v>735209.23560462578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1215119.7360807077</v>
      </c>
      <c r="F34" s="8"/>
      <c r="H34" s="6" t="s">
        <v>109</v>
      </c>
      <c r="I34" s="8">
        <v>1226581.5680981171</v>
      </c>
      <c r="J34" s="8">
        <v>2131644.9231721237</v>
      </c>
      <c r="K34" s="8">
        <v>2226404.5564272385</v>
      </c>
      <c r="L34" s="8">
        <v>1215119.7360800127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9780894.3855830319</v>
      </c>
      <c r="F35" s="8"/>
      <c r="H35" s="6" t="s">
        <v>110</v>
      </c>
      <c r="I35" s="8">
        <v>12094259.795830781</v>
      </c>
      <c r="J35" s="8">
        <v>9299892.1113086827</v>
      </c>
      <c r="K35" s="8">
        <v>9688296.1931904722</v>
      </c>
      <c r="L35" s="8">
        <v>9780894.3855809961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3613775.6260020775</v>
      </c>
      <c r="F36" s="8"/>
      <c r="H36" s="6" t="s">
        <v>111</v>
      </c>
      <c r="I36" s="8">
        <v>1462549.0620878767</v>
      </c>
      <c r="J36" s="8">
        <v>2809545.9960314436</v>
      </c>
      <c r="K36" s="8">
        <v>2922327.9835100602</v>
      </c>
      <c r="L36" s="8">
        <v>3613775.6260016439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16693.144766398993</v>
      </c>
      <c r="F37" s="8"/>
      <c r="H37" s="6" t="s">
        <v>112</v>
      </c>
      <c r="I37" s="8">
        <v>25174.221874966999</v>
      </c>
      <c r="J37" s="8">
        <v>32971.379114829579</v>
      </c>
      <c r="K37" s="8">
        <v>34487.921178921446</v>
      </c>
      <c r="L37" s="8">
        <v>16693.14476638622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718935.44875835918</v>
      </c>
      <c r="F38" s="8"/>
      <c r="H38" s="6" t="s">
        <v>113</v>
      </c>
      <c r="I38" s="8">
        <v>1054313.7029117001</v>
      </c>
      <c r="J38" s="8">
        <v>1420001.6576753999</v>
      </c>
      <c r="K38" s="8">
        <v>1485315.6452233563</v>
      </c>
      <c r="L38" s="8">
        <v>718935.44875780912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7380136.2132637426</v>
      </c>
      <c r="F39" s="8"/>
      <c r="H39" s="6" t="s">
        <v>114</v>
      </c>
      <c r="I39" s="8">
        <v>10180614.872511864</v>
      </c>
      <c r="J39" s="8">
        <v>6918047.808933191</v>
      </c>
      <c r="K39" s="8">
        <v>7210495.6141724437</v>
      </c>
      <c r="L39" s="8">
        <v>7380136.2132620886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5838950.1405465379</v>
      </c>
      <c r="F40" s="8"/>
      <c r="H40" s="6" t="s">
        <v>115</v>
      </c>
      <c r="I40" s="8">
        <v>6558193.5227260888</v>
      </c>
      <c r="J40" s="8">
        <v>4284574.4439269342</v>
      </c>
      <c r="K40" s="8">
        <v>4456754.8544390602</v>
      </c>
      <c r="L40" s="8">
        <v>5838950.1405458692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155382.9209935074</v>
      </c>
      <c r="F42" s="8"/>
      <c r="H42" s="6" t="s">
        <v>117</v>
      </c>
      <c r="I42" s="8">
        <v>71881.822883347995</v>
      </c>
      <c r="J42" s="8">
        <v>150505.43390716624</v>
      </c>
      <c r="K42" s="8">
        <v>156897.74904133944</v>
      </c>
      <c r="L42" s="8">
        <v>155382.92099347021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4296183.9415973108</v>
      </c>
      <c r="F43" s="8"/>
      <c r="H43" s="6" t="s">
        <v>118</v>
      </c>
      <c r="I43" s="8">
        <v>1443234.8780793629</v>
      </c>
      <c r="J43" s="8">
        <v>4431675.6847080197</v>
      </c>
      <c r="K43" s="8">
        <v>4612733.240560988</v>
      </c>
      <c r="L43" s="8">
        <v>4296183.9415965015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826273.99090946442</v>
      </c>
      <c r="F44" s="8"/>
      <c r="H44" s="6" t="s">
        <v>119</v>
      </c>
      <c r="I44" s="8">
        <v>909046.32780777756</v>
      </c>
      <c r="J44" s="8">
        <v>1127630.6832140533</v>
      </c>
      <c r="K44" s="8">
        <v>1177255.9225185965</v>
      </c>
      <c r="L44" s="8">
        <v>826273.99090911681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1657488.9685169472</v>
      </c>
      <c r="F45" s="8"/>
      <c r="H45" s="6" t="s">
        <v>120</v>
      </c>
      <c r="I45" s="8">
        <v>13824.184827382502</v>
      </c>
      <c r="J45" s="8">
        <v>1305713.3860395041</v>
      </c>
      <c r="K45" s="8">
        <v>1353158.3894869608</v>
      </c>
      <c r="L45" s="8">
        <v>1657488.9685169437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1576725.5382797709</v>
      </c>
      <c r="F46" s="8"/>
      <c r="H46" s="6" t="s">
        <v>121</v>
      </c>
      <c r="I46" s="8">
        <v>2475160.5434073429</v>
      </c>
      <c r="J46" s="8">
        <v>2317019.9537538248</v>
      </c>
      <c r="K46" s="8">
        <v>2421626.5043078214</v>
      </c>
      <c r="L46" s="8">
        <v>1576725.5382789515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613518.64087398932</v>
      </c>
      <c r="F47" s="8"/>
      <c r="H47" s="6" t="s">
        <v>122</v>
      </c>
      <c r="I47" s="8">
        <v>563797.21973586758</v>
      </c>
      <c r="J47" s="8">
        <v>546806.83773276128</v>
      </c>
      <c r="K47" s="8">
        <v>569984.23670219793</v>
      </c>
      <c r="L47" s="8">
        <v>613518.64087385603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3446.8912907052854</v>
      </c>
      <c r="F48" s="8"/>
      <c r="H48" s="6" t="s">
        <v>123</v>
      </c>
      <c r="I48" s="8">
        <v>5015.778931152</v>
      </c>
      <c r="J48" s="8">
        <v>5834.430633590584</v>
      </c>
      <c r="K48" s="8">
        <v>6102.198176420512</v>
      </c>
      <c r="L48" s="8">
        <v>3446.8912907030485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292908.60219218174</v>
      </c>
      <c r="F50" s="8"/>
      <c r="H50" s="6" t="s">
        <v>125</v>
      </c>
      <c r="I50" s="8">
        <v>119378.526736728</v>
      </c>
      <c r="J50" s="8">
        <v>342369.94790712529</v>
      </c>
      <c r="K50" s="8">
        <v>356473.95273765957</v>
      </c>
      <c r="L50" s="8">
        <v>292908.60219211457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2039486.4191613055</v>
      </c>
      <c r="F51" s="8"/>
      <c r="H51" s="6" t="s">
        <v>126</v>
      </c>
      <c r="I51" s="8">
        <v>3257698.8612657283</v>
      </c>
      <c r="J51" s="8">
        <v>3187578.9416160816</v>
      </c>
      <c r="K51" s="8">
        <v>3332503.4857049393</v>
      </c>
      <c r="L51" s="8">
        <v>2039486.4191601379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2553.0115647252446</v>
      </c>
      <c r="F53" s="8"/>
      <c r="H53" s="6" t="s">
        <v>127</v>
      </c>
      <c r="I53" s="8">
        <v>3970.9728864960007</v>
      </c>
      <c r="J53" s="8">
        <v>2980.3030101237096</v>
      </c>
      <c r="K53" s="8">
        <v>3110.7922710860566</v>
      </c>
      <c r="L53" s="8">
        <v>2553.0115647243524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695265.20723725006</v>
      </c>
      <c r="F54" s="8"/>
      <c r="H54" s="6" t="s">
        <v>128</v>
      </c>
      <c r="I54" s="8">
        <v>794467.85029603401</v>
      </c>
      <c r="J54" s="8">
        <v>520531.84744720475</v>
      </c>
      <c r="K54" s="8">
        <v>541827.23450608249</v>
      </c>
      <c r="L54" s="8">
        <v>695265.20723715378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591942.15575819439</v>
      </c>
      <c r="F56" s="8"/>
      <c r="H56" s="6" t="s">
        <v>130</v>
      </c>
      <c r="I56" s="8">
        <v>788743.10848875716</v>
      </c>
      <c r="J56" s="8">
        <v>442864.67571792554</v>
      </c>
      <c r="K56" s="8">
        <v>460760.15637285617</v>
      </c>
      <c r="L56" s="8">
        <v>591942.1557581214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194125.65278706283</v>
      </c>
      <c r="F57" s="8"/>
      <c r="H57" s="6" t="s">
        <v>131</v>
      </c>
      <c r="I57" s="8">
        <v>68226.029961856504</v>
      </c>
      <c r="J57" s="8">
        <v>209759.00320075301</v>
      </c>
      <c r="K57" s="8">
        <v>218326.62114128913</v>
      </c>
      <c r="L57" s="8">
        <v>194125.65278702459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10273.313472512556</v>
      </c>
      <c r="F58" s="8"/>
      <c r="H58" s="6" t="s">
        <v>132</v>
      </c>
      <c r="I58" s="8">
        <v>2655.1563506100001</v>
      </c>
      <c r="J58" s="8">
        <v>8857.9965271143064</v>
      </c>
      <c r="K58" s="8">
        <v>9204.5359610357009</v>
      </c>
      <c r="L58" s="8">
        <v>10273.313472511551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2089791.6298779072</v>
      </c>
      <c r="F60" s="8"/>
      <c r="H60" s="6" t="s">
        <v>134</v>
      </c>
      <c r="I60" s="8">
        <v>1188702.9145922482</v>
      </c>
      <c r="J60" s="8">
        <v>2570922.0931391232</v>
      </c>
      <c r="K60" s="8">
        <v>2680941.9352181256</v>
      </c>
      <c r="L60" s="8">
        <v>2089791.629877239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248839.08526562178</v>
      </c>
      <c r="F63" s="8"/>
      <c r="H63" s="6" t="s">
        <v>137</v>
      </c>
      <c r="I63" s="8">
        <v>391188.65633100003</v>
      </c>
      <c r="J63" s="8">
        <v>365657.79215444025</v>
      </c>
      <c r="K63" s="8">
        <v>382166.05957234802</v>
      </c>
      <c r="L63" s="8">
        <v>248839.08526549247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3260426.5117366086</v>
      </c>
      <c r="F64" s="8"/>
      <c r="H64" s="6" t="s">
        <v>138</v>
      </c>
      <c r="I64" s="8">
        <v>4228709.1944085117</v>
      </c>
      <c r="J64" s="8">
        <v>4622276.2257313356</v>
      </c>
      <c r="K64" s="8">
        <v>4829514.8675502455</v>
      </c>
      <c r="L64" s="8">
        <v>3260426.5117350314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9398625.83601881</v>
      </c>
      <c r="F65" s="8"/>
      <c r="H65" s="6" t="s">
        <v>139</v>
      </c>
      <c r="I65" s="8">
        <v>5609100.9043565728</v>
      </c>
      <c r="J65" s="8">
        <v>7231736.9248948675</v>
      </c>
      <c r="K65" s="8">
        <v>7528603.5692020915</v>
      </c>
      <c r="L65" s="8">
        <v>9398625.8360174336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4618926.1564237671</v>
      </c>
      <c r="F67" s="8"/>
      <c r="H67" s="6" t="s">
        <v>141</v>
      </c>
      <c r="I67" s="8">
        <v>7346697.3957120534</v>
      </c>
      <c r="J67" s="8">
        <v>5345866.5546613969</v>
      </c>
      <c r="K67" s="8">
        <v>5581878.3189448863</v>
      </c>
      <c r="L67" s="8">
        <v>4618926.1564220898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5072693.3492723154</v>
      </c>
      <c r="F68" s="8"/>
      <c r="H68" s="6" t="s">
        <v>142</v>
      </c>
      <c r="I68" s="8">
        <v>1184957.3169686464</v>
      </c>
      <c r="J68" s="8">
        <v>4785749.3346623881</v>
      </c>
      <c r="K68" s="8">
        <v>4975904.0598930493</v>
      </c>
      <c r="L68" s="8">
        <v>5072693.3492716551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4251735.4545724876</v>
      </c>
      <c r="F69" s="8"/>
      <c r="H69" s="6" t="s">
        <v>143</v>
      </c>
      <c r="I69" s="8">
        <v>1980640.1781221512</v>
      </c>
      <c r="J69" s="8">
        <v>3219092.010925265</v>
      </c>
      <c r="K69" s="8">
        <v>3350496.5017964276</v>
      </c>
      <c r="L69" s="8">
        <v>4251735.4545719037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719054.69751256541</v>
      </c>
      <c r="F72" s="8"/>
      <c r="H72" s="6" t="s">
        <v>146</v>
      </c>
      <c r="I72" s="8">
        <v>1065169.09271619</v>
      </c>
      <c r="J72" s="8">
        <v>1440230.8947515637</v>
      </c>
      <c r="K72" s="8">
        <v>1506453.8219273495</v>
      </c>
      <c r="L72" s="8">
        <v>719054.69751200837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2494328.9958561044</v>
      </c>
      <c r="F73" s="8"/>
      <c r="H73" s="6" t="s">
        <v>147</v>
      </c>
      <c r="I73" s="8">
        <v>2615255.869682312</v>
      </c>
      <c r="J73" s="8">
        <v>1582404.1567928134</v>
      </c>
      <c r="K73" s="8">
        <v>1644587.2509989492</v>
      </c>
      <c r="L73" s="8">
        <v>2494328.9958559135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1355324.3487026095</v>
      </c>
      <c r="F74" s="8"/>
      <c r="H74" s="6" t="s">
        <v>148</v>
      </c>
      <c r="I74" s="8">
        <v>1835243.9530452257</v>
      </c>
      <c r="J74" s="8">
        <v>983328.22816167865</v>
      </c>
      <c r="K74" s="8">
        <v>1023093.8170160605</v>
      </c>
      <c r="L74" s="8">
        <v>1355324.3487024461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3417407.3129193108</v>
      </c>
      <c r="F75" s="8"/>
      <c r="H75" s="6" t="s">
        <v>149</v>
      </c>
      <c r="I75" s="8">
        <v>1565902.8440735075</v>
      </c>
      <c r="J75" s="8">
        <v>3793363.7576350067</v>
      </c>
      <c r="K75" s="8">
        <v>3953002.5753456797</v>
      </c>
      <c r="L75" s="8">
        <v>3417407.3129184321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638161.07908322429</v>
      </c>
      <c r="F77" s="8"/>
      <c r="H77" s="6" t="s">
        <v>151</v>
      </c>
      <c r="I77" s="8">
        <v>761480.13784698898</v>
      </c>
      <c r="J77" s="8">
        <v>927219.22681538039</v>
      </c>
      <c r="K77" s="8">
        <v>968980.35765420715</v>
      </c>
      <c r="L77" s="8">
        <v>638161.07908290043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453128.38429979351</v>
      </c>
      <c r="F78" s="8"/>
      <c r="H78" s="6" t="s">
        <v>152</v>
      </c>
      <c r="I78" s="8">
        <v>530901.74540444301</v>
      </c>
      <c r="J78" s="8">
        <v>390553.39014640899</v>
      </c>
      <c r="K78" s="8">
        <v>407046.6861920745</v>
      </c>
      <c r="L78" s="8">
        <v>453128.38429970079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13381931.663614951</v>
      </c>
      <c r="F79" s="8"/>
      <c r="H79" s="6" t="s">
        <v>153</v>
      </c>
      <c r="I79" s="8">
        <v>11367457.421218393</v>
      </c>
      <c r="J79" s="8">
        <v>11842564.937696531</v>
      </c>
      <c r="K79" s="8">
        <v>12339252.951056259</v>
      </c>
      <c r="L79" s="8">
        <v>13381931.663612276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7005397.8690628074</v>
      </c>
      <c r="F80" s="8"/>
      <c r="H80" s="6" t="s">
        <v>154</v>
      </c>
      <c r="I80" s="8">
        <v>3737125.3490911466</v>
      </c>
      <c r="J80" s="8">
        <v>4326887.3299460765</v>
      </c>
      <c r="K80" s="8">
        <v>4493652.4780094167</v>
      </c>
      <c r="L80" s="8">
        <v>7005397.8690624153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21.83606358741509</v>
      </c>
      <c r="F81" s="8"/>
      <c r="H81" s="6" t="s">
        <v>155</v>
      </c>
      <c r="I81" s="8">
        <v>39.595203999999995</v>
      </c>
      <c r="J81" s="8">
        <v>34.69178326364711</v>
      </c>
      <c r="K81" s="8">
        <v>36.267341802356981</v>
      </c>
      <c r="L81" s="8">
        <v>21.836063587402453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1865872.6054699931</v>
      </c>
      <c r="F82" s="8"/>
      <c r="H82" s="6" t="s">
        <v>156</v>
      </c>
      <c r="I82" s="8">
        <v>2017312.6078368239</v>
      </c>
      <c r="J82" s="8">
        <v>1554495.4448486958</v>
      </c>
      <c r="K82" s="8">
        <v>1619671.2380954754</v>
      </c>
      <c r="L82" s="8">
        <v>1865872.6054696427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903688.75033157133</v>
      </c>
      <c r="F83" s="8"/>
      <c r="H83" s="6" t="s">
        <v>157</v>
      </c>
      <c r="I83" s="8">
        <v>663997.89614375436</v>
      </c>
      <c r="J83" s="8">
        <v>1224699.6977921072</v>
      </c>
      <c r="K83" s="8">
        <v>1278515.4441748525</v>
      </c>
      <c r="L83" s="8">
        <v>903688.75033119705</v>
      </c>
    </row>
    <row r="84" spans="1:12" x14ac:dyDescent="0.25">
      <c r="A84" s="6" t="s">
        <v>158</v>
      </c>
      <c r="B84" s="8">
        <v>6870.7571365509993</v>
      </c>
      <c r="C84" s="8">
        <v>85623.014851048545</v>
      </c>
      <c r="D84" s="8">
        <v>88728.432378498925</v>
      </c>
      <c r="E84" s="8">
        <v>146697.09096921294</v>
      </c>
      <c r="F84" s="8"/>
      <c r="H84" s="6" t="s">
        <v>158</v>
      </c>
      <c r="I84" s="8">
        <v>6870.7571365509993</v>
      </c>
      <c r="J84" s="8">
        <v>85623.014851048545</v>
      </c>
      <c r="K84" s="8">
        <v>88728.432378498925</v>
      </c>
      <c r="L84" s="8">
        <v>146697.09096921294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7557558.1129197329</v>
      </c>
      <c r="F85" s="8"/>
      <c r="H85" s="6" t="s">
        <v>159</v>
      </c>
      <c r="I85" s="8">
        <v>5653252.1114927549</v>
      </c>
      <c r="J85" s="8">
        <v>6527256.375086179</v>
      </c>
      <c r="K85" s="8">
        <v>6801621.0913335159</v>
      </c>
      <c r="L85" s="8">
        <v>7557558.1129182344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9821074.0945003051</v>
      </c>
      <c r="F86" s="8"/>
      <c r="H86" s="6" t="s">
        <v>65</v>
      </c>
      <c r="I86" s="8">
        <v>4120971.8565198677</v>
      </c>
      <c r="J86" s="8">
        <v>10987319.658309389</v>
      </c>
      <c r="K86" s="8">
        <v>11444012.1331998</v>
      </c>
      <c r="L86" s="8">
        <v>9821074.094497988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78318.703190944289</v>
      </c>
      <c r="F88" s="8"/>
      <c r="H88" s="6" t="s">
        <v>161</v>
      </c>
      <c r="I88" s="8">
        <v>114408.94159331999</v>
      </c>
      <c r="J88" s="8">
        <v>156562.16522919849</v>
      </c>
      <c r="K88" s="8">
        <v>163753.65312609385</v>
      </c>
      <c r="L88" s="8">
        <v>78318.703190884014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740087.43814342341</v>
      </c>
      <c r="F89" s="8"/>
      <c r="H89" s="6" t="s">
        <v>162</v>
      </c>
      <c r="I89" s="8">
        <v>596736.3088210976</v>
      </c>
      <c r="J89" s="8">
        <v>800131.05293936271</v>
      </c>
      <c r="K89" s="8">
        <v>834664.63359657722</v>
      </c>
      <c r="L89" s="8">
        <v>740087.43814320385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2811104.5306847272</v>
      </c>
      <c r="F91" s="8"/>
      <c r="H91" s="6" t="s">
        <v>164</v>
      </c>
      <c r="I91" s="8">
        <v>2890325.6897447901</v>
      </c>
      <c r="J91" s="8">
        <v>3841563.7779693659</v>
      </c>
      <c r="K91" s="8">
        <v>4013385.5884498041</v>
      </c>
      <c r="L91" s="8">
        <v>2811104.5306834332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1603231.5711099126</v>
      </c>
      <c r="F92" s="8"/>
      <c r="H92" s="6" t="s">
        <v>165</v>
      </c>
      <c r="I92" s="8">
        <v>1266072.0383642251</v>
      </c>
      <c r="J92" s="8">
        <v>1514681.688530108</v>
      </c>
      <c r="K92" s="8">
        <v>1579078.2986587798</v>
      </c>
      <c r="L92" s="8">
        <v>1603231.5711095359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115179.32451945574</v>
      </c>
      <c r="F93" s="8"/>
      <c r="H93" s="6" t="s">
        <v>166</v>
      </c>
      <c r="I93" s="8">
        <v>54207.226926586001</v>
      </c>
      <c r="J93" s="8">
        <v>137031.72754142978</v>
      </c>
      <c r="K93" s="8">
        <v>142766.69440773909</v>
      </c>
      <c r="L93" s="8">
        <v>115179.32451942527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7787965.4444928272</v>
      </c>
      <c r="F94" s="8"/>
      <c r="H94" s="6" t="s">
        <v>167</v>
      </c>
      <c r="I94" s="8">
        <v>8180196.9936063364</v>
      </c>
      <c r="J94" s="8">
        <v>6862949.5752755301</v>
      </c>
      <c r="K94" s="8">
        <v>7150732.8559600906</v>
      </c>
      <c r="L94" s="8">
        <v>7787965.4444912793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5831.9947884784078</v>
      </c>
      <c r="D96" s="8">
        <v>6043.5124378819692</v>
      </c>
      <c r="E96" s="8">
        <v>10381.94401099775</v>
      </c>
      <c r="F96" s="8"/>
      <c r="H96" s="6" t="s">
        <v>169</v>
      </c>
      <c r="I96" s="8">
        <v>11725.177483250001</v>
      </c>
      <c r="J96" s="8">
        <v>5831.9947884784078</v>
      </c>
      <c r="K96" s="8">
        <v>6043.5124378819692</v>
      </c>
      <c r="L96" s="8">
        <v>10381.94401099775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10779.438540474037</v>
      </c>
      <c r="D98" s="8">
        <v>11170.392508141438</v>
      </c>
      <c r="E98" s="8">
        <v>21878.694315511471</v>
      </c>
      <c r="F98" s="8"/>
      <c r="H98" s="6" t="s">
        <v>171</v>
      </c>
      <c r="I98" s="8">
        <v>177988.58623392001</v>
      </c>
      <c r="J98" s="8">
        <v>10779.438540474037</v>
      </c>
      <c r="K98" s="8">
        <v>11170.392508141438</v>
      </c>
      <c r="L98" s="8">
        <v>21878.694315511471</v>
      </c>
    </row>
    <row r="99" spans="1:12" x14ac:dyDescent="0.25">
      <c r="A99" s="6" t="s">
        <v>172</v>
      </c>
      <c r="B99" s="8">
        <v>154566.42903239999</v>
      </c>
      <c r="C99" s="8">
        <v>9360.9335150602728</v>
      </c>
      <c r="D99" s="8">
        <v>9700.4404462461935</v>
      </c>
      <c r="E99" s="8">
        <v>18999.598366356433</v>
      </c>
      <c r="F99" s="8"/>
      <c r="H99" s="6" t="s">
        <v>172</v>
      </c>
      <c r="I99" s="8">
        <v>154566.42903239999</v>
      </c>
      <c r="J99" s="8">
        <v>9360.9335150602728</v>
      </c>
      <c r="K99" s="8">
        <v>9700.4404462461935</v>
      </c>
      <c r="L99" s="8">
        <v>18999.598366356433</v>
      </c>
    </row>
    <row r="100" spans="1:12" x14ac:dyDescent="0.25">
      <c r="A100" s="6" t="s">
        <v>173</v>
      </c>
      <c r="B100" s="8">
        <v>1477724.8293547737</v>
      </c>
      <c r="C100" s="8">
        <v>92460.156251364446</v>
      </c>
      <c r="D100" s="8">
        <v>95813.54657887487</v>
      </c>
      <c r="E100" s="8">
        <v>186899.12205567956</v>
      </c>
      <c r="F100" s="8"/>
      <c r="H100" s="6" t="s">
        <v>173</v>
      </c>
      <c r="I100" s="8">
        <v>1477724.8293547737</v>
      </c>
      <c r="J100" s="8">
        <v>92460.156251364446</v>
      </c>
      <c r="K100" s="8">
        <v>95813.54657887487</v>
      </c>
      <c r="L100" s="8">
        <v>186899.12205567956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41429.709594849664</v>
      </c>
      <c r="F101" s="8"/>
      <c r="H101" s="6" t="s">
        <v>174</v>
      </c>
      <c r="I101" s="8">
        <v>80248.093279298992</v>
      </c>
      <c r="J101" s="8">
        <v>63621.026914055285</v>
      </c>
      <c r="K101" s="8">
        <v>66512.755288511209</v>
      </c>
      <c r="L101" s="8">
        <v>41429.709594826396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1396432.4566662516</v>
      </c>
      <c r="F102" s="8"/>
      <c r="H102" s="6" t="s">
        <v>175</v>
      </c>
      <c r="I102" s="8">
        <v>2209562.456179901</v>
      </c>
      <c r="J102" s="8">
        <v>1354958.6549337525</v>
      </c>
      <c r="K102" s="8">
        <v>1413057.8034330334</v>
      </c>
      <c r="L102" s="8">
        <v>1396432.4566658949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4504405.2561926525</v>
      </c>
      <c r="F103" s="8"/>
      <c r="H103" s="6" t="s">
        <v>176</v>
      </c>
      <c r="I103" s="8">
        <v>2636785.0172969373</v>
      </c>
      <c r="J103" s="8">
        <v>3114922.5937007163</v>
      </c>
      <c r="K103" s="8">
        <v>3238930.3934472417</v>
      </c>
      <c r="L103" s="8">
        <v>4504405.2561922129</v>
      </c>
    </row>
    <row r="104" spans="1:12" x14ac:dyDescent="0.25">
      <c r="A104" s="6" t="s">
        <v>177</v>
      </c>
      <c r="B104" s="8">
        <v>3408.7615742180001</v>
      </c>
      <c r="C104" s="8">
        <v>43258.022814149524</v>
      </c>
      <c r="D104" s="8">
        <v>44826.926017144637</v>
      </c>
      <c r="E104" s="8">
        <v>72442.181664583914</v>
      </c>
      <c r="F104" s="8"/>
      <c r="H104" s="6" t="s">
        <v>177</v>
      </c>
      <c r="I104" s="8">
        <v>3408.7615742180001</v>
      </c>
      <c r="J104" s="8">
        <v>43258.022814149524</v>
      </c>
      <c r="K104" s="8">
        <v>44826.926017144637</v>
      </c>
      <c r="L104" s="8">
        <v>72442.181664583914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16724.406817845957</v>
      </c>
      <c r="F105" s="8"/>
      <c r="H105" s="6" t="s">
        <v>178</v>
      </c>
      <c r="I105" s="8">
        <v>3145.2563949999994</v>
      </c>
      <c r="J105" s="8">
        <v>15224.416799803321</v>
      </c>
      <c r="K105" s="8">
        <v>15820.238603535156</v>
      </c>
      <c r="L105" s="8">
        <v>16724.406817844218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118484.63634676847</v>
      </c>
      <c r="F106" s="8"/>
      <c r="H106" s="6" t="s">
        <v>179</v>
      </c>
      <c r="I106" s="8">
        <v>42155.362429407491</v>
      </c>
      <c r="J106" s="8">
        <v>127408.82855754523</v>
      </c>
      <c r="K106" s="8">
        <v>132623.28612022565</v>
      </c>
      <c r="L106" s="8">
        <v>118484.63634674484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3185986.9796147733</v>
      </c>
      <c r="F107" s="8"/>
      <c r="H107" s="6" t="s">
        <v>180</v>
      </c>
      <c r="I107" s="8">
        <v>4060516.9677298404</v>
      </c>
      <c r="J107" s="8">
        <v>2452996.59058369</v>
      </c>
      <c r="K107" s="8">
        <v>2553451.6852273396</v>
      </c>
      <c r="L107" s="8">
        <v>3185986.9796143156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804232.3840974574</v>
      </c>
      <c r="F108" s="8"/>
      <c r="H108" s="6" t="s">
        <v>181</v>
      </c>
      <c r="I108" s="8">
        <v>830498.57499939995</v>
      </c>
      <c r="J108" s="8">
        <v>465981.61534893798</v>
      </c>
      <c r="K108" s="8">
        <v>483546.69565752492</v>
      </c>
      <c r="L108" s="8">
        <v>804232.38409743097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1047429.8526625527</v>
      </c>
      <c r="F109" s="8"/>
      <c r="H109" s="6" t="s">
        <v>182</v>
      </c>
      <c r="I109" s="8">
        <v>939927.68437430006</v>
      </c>
      <c r="J109" s="8">
        <v>662746.69180475455</v>
      </c>
      <c r="K109" s="8">
        <v>688404.64506903058</v>
      </c>
      <c r="L109" s="8">
        <v>1047429.8526624881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96517.857556635543</v>
      </c>
      <c r="F110" s="8"/>
      <c r="H110" s="6" t="s">
        <v>183</v>
      </c>
      <c r="I110" s="8">
        <v>98756.242579637503</v>
      </c>
      <c r="J110" s="8">
        <v>109352.51994312434</v>
      </c>
      <c r="K110" s="8">
        <v>114044.46619110298</v>
      </c>
      <c r="L110" s="8">
        <v>96517.857556606628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1660804.9518716219</v>
      </c>
      <c r="F111" s="8"/>
      <c r="H111" s="6" t="s">
        <v>184</v>
      </c>
      <c r="I111" s="8">
        <v>2467879.9088817295</v>
      </c>
      <c r="J111" s="8">
        <v>1541196.0157611151</v>
      </c>
      <c r="K111" s="8">
        <v>1606348.7638872592</v>
      </c>
      <c r="L111" s="8">
        <v>1660804.9518712533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249031.65641848426</v>
      </c>
      <c r="F112" s="8"/>
      <c r="H112" s="6" t="s">
        <v>185</v>
      </c>
      <c r="I112" s="8">
        <v>79032.468423774</v>
      </c>
      <c r="J112" s="8">
        <v>281135.91252107668</v>
      </c>
      <c r="K112" s="8">
        <v>292445.47241430747</v>
      </c>
      <c r="L112" s="8">
        <v>249031.65641843993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49667.962810734331</v>
      </c>
      <c r="F113" s="8"/>
      <c r="H113" s="6" t="s">
        <v>186</v>
      </c>
      <c r="I113" s="8">
        <v>23570.4966779555</v>
      </c>
      <c r="J113" s="8">
        <v>44516.215790675335</v>
      </c>
      <c r="K113" s="8">
        <v>46367.482571427754</v>
      </c>
      <c r="L113" s="8">
        <v>49667.962810724901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2454424.1818668041</v>
      </c>
      <c r="F114" s="8"/>
      <c r="H114" s="6" t="s">
        <v>187</v>
      </c>
      <c r="I114" s="8">
        <v>3035558.4232997317</v>
      </c>
      <c r="J114" s="8">
        <v>2828483.3208835572</v>
      </c>
      <c r="K114" s="8">
        <v>2951922.7529877429</v>
      </c>
      <c r="L114" s="8">
        <v>2454424.1818659734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10365.792729737408</v>
      </c>
      <c r="F115" s="8"/>
      <c r="H115" s="6" t="s">
        <v>188</v>
      </c>
      <c r="I115" s="8">
        <v>4323.7240032735008</v>
      </c>
      <c r="J115" s="8">
        <v>9513.8167353090903</v>
      </c>
      <c r="K115" s="8">
        <v>9899.4074150922715</v>
      </c>
      <c r="L115" s="8">
        <v>10365.792729735793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195240.05089317093</v>
      </c>
      <c r="F117" s="8"/>
      <c r="H117" s="6" t="s">
        <v>190</v>
      </c>
      <c r="I117" s="8">
        <v>149195.5209703375</v>
      </c>
      <c r="J117" s="8">
        <v>101071.6719735651</v>
      </c>
      <c r="K117" s="8">
        <v>104840.58823799789</v>
      </c>
      <c r="L117" s="8">
        <v>195240.05089316683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1194986.7196466001</v>
      </c>
      <c r="F118" s="8"/>
      <c r="H118" s="6" t="s">
        <v>191</v>
      </c>
      <c r="I118" s="8">
        <v>274675.56053279852</v>
      </c>
      <c r="J118" s="8">
        <v>1022339.1477723162</v>
      </c>
      <c r="K118" s="8">
        <v>1063023.2530780095</v>
      </c>
      <c r="L118" s="8">
        <v>1194986.7196464564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213856.99355523911</v>
      </c>
      <c r="F119" s="8"/>
      <c r="H119" s="6" t="s">
        <v>192</v>
      </c>
      <c r="I119" s="8">
        <v>220374.85078903401</v>
      </c>
      <c r="J119" s="8">
        <v>128570.25813858566</v>
      </c>
      <c r="K119" s="8">
        <v>133542.7486902611</v>
      </c>
      <c r="L119" s="8">
        <v>213856.9935552268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457410.97186249809</v>
      </c>
      <c r="F120" s="8"/>
      <c r="H120" s="6" t="s">
        <v>193</v>
      </c>
      <c r="I120" s="8">
        <v>229711.33231127204</v>
      </c>
      <c r="J120" s="8">
        <v>492939.77801508881</v>
      </c>
      <c r="K120" s="8">
        <v>513551.79338032001</v>
      </c>
      <c r="L120" s="8">
        <v>457410.97186238918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2122319.043196457</v>
      </c>
      <c r="F121" s="8"/>
      <c r="H121" s="6" t="s">
        <v>194</v>
      </c>
      <c r="I121" s="8">
        <v>2232443.0673959209</v>
      </c>
      <c r="J121" s="8">
        <v>1612897.7719184798</v>
      </c>
      <c r="K121" s="8">
        <v>1679388.7737583765</v>
      </c>
      <c r="L121" s="8">
        <v>2122319.0431961385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1019667.7633791544</v>
      </c>
      <c r="F122" s="8"/>
      <c r="H122" s="6" t="s">
        <v>195</v>
      </c>
      <c r="I122" s="8">
        <v>1725841.19538125</v>
      </c>
      <c r="J122" s="8">
        <v>1460685.1197816331</v>
      </c>
      <c r="K122" s="8">
        <v>1525781.2788440031</v>
      </c>
      <c r="L122" s="8">
        <v>1019667.7633786717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6901348.6378432373</v>
      </c>
      <c r="F123" s="8"/>
      <c r="H123" s="6" t="s">
        <v>196</v>
      </c>
      <c r="I123" s="8">
        <v>7269631.8063052036</v>
      </c>
      <c r="J123" s="8">
        <v>7531695.658059461</v>
      </c>
      <c r="K123" s="8">
        <v>7859024.8815067438</v>
      </c>
      <c r="L123" s="8">
        <v>6901348.6378410803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5227171.2414659942</v>
      </c>
      <c r="F124" s="8"/>
      <c r="H124" s="6" t="s">
        <v>197</v>
      </c>
      <c r="I124" s="8">
        <v>6662493.0550701981</v>
      </c>
      <c r="J124" s="8">
        <v>3441829.5509174</v>
      </c>
      <c r="K124" s="8">
        <v>3576147.7274741447</v>
      </c>
      <c r="L124" s="8">
        <v>5227171.241465616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4038218.4625525936</v>
      </c>
      <c r="F125" s="8"/>
      <c r="H125" s="6" t="s">
        <v>198</v>
      </c>
      <c r="I125" s="8">
        <v>5780056.4869553</v>
      </c>
      <c r="J125" s="8">
        <v>3336499.6573713627</v>
      </c>
      <c r="K125" s="8">
        <v>3475279.0185017087</v>
      </c>
      <c r="L125" s="8">
        <v>4038218.4625518858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54810.817430238189</v>
      </c>
      <c r="F126" s="8"/>
      <c r="H126" s="6" t="s">
        <v>199</v>
      </c>
      <c r="I126" s="8">
        <v>78003.216608158997</v>
      </c>
      <c r="J126" s="8">
        <v>45343.613811639196</v>
      </c>
      <c r="K126" s="8">
        <v>47232.248182568583</v>
      </c>
      <c r="L126" s="8">
        <v>54810.817430228468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4015849.392479809</v>
      </c>
      <c r="F127" s="8"/>
      <c r="H127" s="6" t="s">
        <v>200</v>
      </c>
      <c r="I127" s="8">
        <v>5061221.8688032748</v>
      </c>
      <c r="J127" s="8">
        <v>2957850.573036565</v>
      </c>
      <c r="K127" s="8">
        <v>3077746.5900992127</v>
      </c>
      <c r="L127" s="8">
        <v>4015849.3924793066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2923877.6776828235</v>
      </c>
      <c r="F128" s="8"/>
      <c r="H128" s="6" t="s">
        <v>201</v>
      </c>
      <c r="I128" s="8">
        <v>3709249.581227663</v>
      </c>
      <c r="J128" s="8">
        <v>3834569.3143189196</v>
      </c>
      <c r="K128" s="8">
        <v>4004940.8966471422</v>
      </c>
      <c r="L128" s="8">
        <v>2923877.6776815769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500176.91486138798</v>
      </c>
      <c r="F129" s="8"/>
      <c r="H129" s="6" t="s">
        <v>202</v>
      </c>
      <c r="I129" s="8">
        <v>430071.15580879163</v>
      </c>
      <c r="J129" s="8">
        <v>385585.58657637297</v>
      </c>
      <c r="K129" s="8">
        <v>401527.44176112162</v>
      </c>
      <c r="L129" s="8">
        <v>500176.91486131004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5715200.4882697398</v>
      </c>
      <c r="F130" s="8"/>
      <c r="H130" s="6" t="s">
        <v>203</v>
      </c>
      <c r="I130" s="8">
        <v>4066526.846754652</v>
      </c>
      <c r="J130" s="8">
        <v>4596216.4677022966</v>
      </c>
      <c r="K130" s="8">
        <v>4785818.5330186561</v>
      </c>
      <c r="L130" s="8">
        <v>5715200.488268828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1213422.9706195735</v>
      </c>
      <c r="F131" s="8"/>
      <c r="H131" s="6" t="s">
        <v>204</v>
      </c>
      <c r="I131" s="8">
        <v>1247253.3398996219</v>
      </c>
      <c r="J131" s="8">
        <v>1656116.0070623276</v>
      </c>
      <c r="K131" s="8">
        <v>1730174.5471918287</v>
      </c>
      <c r="L131" s="8">
        <v>1213422.9706190161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165480.64841812779</v>
      </c>
      <c r="F132" s="8"/>
      <c r="H132" s="6" t="s">
        <v>205</v>
      </c>
      <c r="I132" s="8">
        <v>125686.40259733799</v>
      </c>
      <c r="J132" s="8">
        <v>150973.12857178279</v>
      </c>
      <c r="K132" s="8">
        <v>157185.42451413165</v>
      </c>
      <c r="L132" s="8">
        <v>165480.64841809846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2385040.8247707868</v>
      </c>
      <c r="F133" s="8"/>
      <c r="H133" s="6" t="s">
        <v>206</v>
      </c>
      <c r="I133" s="8">
        <v>3730048.4802503278</v>
      </c>
      <c r="J133" s="8">
        <v>2202098.0380568388</v>
      </c>
      <c r="K133" s="8">
        <v>2295593.2619963032</v>
      </c>
      <c r="L133" s="8">
        <v>2385040.8247702438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2224463.4594609421</v>
      </c>
      <c r="F134" s="8"/>
      <c r="H134" s="6" t="s">
        <v>207</v>
      </c>
      <c r="I134" s="8">
        <v>2306689.0646510702</v>
      </c>
      <c r="J134" s="8">
        <v>3055629.8666061643</v>
      </c>
      <c r="K134" s="8">
        <v>3192385.5855848072</v>
      </c>
      <c r="L134" s="8">
        <v>2224463.4594599092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1409650.655572121</v>
      </c>
      <c r="F135" s="8"/>
      <c r="H135" s="6" t="s">
        <v>208</v>
      </c>
      <c r="I135" s="8">
        <v>1769796.5550182913</v>
      </c>
      <c r="J135" s="8">
        <v>1171348.237440814</v>
      </c>
      <c r="K135" s="8">
        <v>1220436.678369327</v>
      </c>
      <c r="L135" s="8">
        <v>1409650.6555718579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6621512.3474111194</v>
      </c>
      <c r="F136" s="8"/>
      <c r="H136" s="6" t="s">
        <v>74</v>
      </c>
      <c r="I136" s="8">
        <v>7553788.0761398003</v>
      </c>
      <c r="J136" s="8">
        <v>14211401.706680132</v>
      </c>
      <c r="K136" s="8">
        <v>15856746.193817571</v>
      </c>
      <c r="L136" s="8">
        <v>6621512.3474070299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22269.179805952346</v>
      </c>
      <c r="F137" s="8"/>
      <c r="H137" s="6" t="s">
        <v>209</v>
      </c>
      <c r="I137" s="8">
        <v>5917.1653248639996</v>
      </c>
      <c r="J137" s="8">
        <v>20578.967926961894</v>
      </c>
      <c r="K137" s="8">
        <v>21408.214115349336</v>
      </c>
      <c r="L137" s="8">
        <v>22269.179805949047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7264024.3772009388</v>
      </c>
      <c r="F138" s="8"/>
      <c r="H138" s="6" t="s">
        <v>210</v>
      </c>
      <c r="I138" s="8">
        <v>6662448.1990746409</v>
      </c>
      <c r="J138" s="8">
        <v>8379675.1772190426</v>
      </c>
      <c r="K138" s="8">
        <v>8740032.5793895349</v>
      </c>
      <c r="L138" s="8">
        <v>7264024.3771986905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4181616.0259266896</v>
      </c>
      <c r="F139" s="8"/>
      <c r="H139" s="6" t="s">
        <v>73</v>
      </c>
      <c r="I139" s="8">
        <v>4995416.5511183264</v>
      </c>
      <c r="J139" s="8">
        <v>2658622.5158495503</v>
      </c>
      <c r="K139" s="8">
        <v>2762711.1992619303</v>
      </c>
      <c r="L139" s="8">
        <v>4181616.0259263841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2502928.541106889</v>
      </c>
      <c r="F141" s="8"/>
      <c r="H141" s="6" t="s">
        <v>212</v>
      </c>
      <c r="I141" s="8">
        <v>1021266.8606744794</v>
      </c>
      <c r="J141" s="8">
        <v>2517808.8323751306</v>
      </c>
      <c r="K141" s="8">
        <v>2623474.3997276202</v>
      </c>
      <c r="L141" s="8">
        <v>2502928.5411063177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8804651.1148435213</v>
      </c>
      <c r="F142" s="8"/>
      <c r="H142" s="6" t="s">
        <v>213</v>
      </c>
      <c r="I142" s="8">
        <v>5553803.8259909712</v>
      </c>
      <c r="J142" s="8">
        <v>10355639.992801586</v>
      </c>
      <c r="K142" s="8">
        <v>10810337.622873705</v>
      </c>
      <c r="L142" s="8">
        <v>8804651.1148403697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20559.567813188922</v>
      </c>
      <c r="F143" s="8"/>
      <c r="H143" s="6" t="s">
        <v>214</v>
      </c>
      <c r="I143" s="8">
        <v>28936.698041625001</v>
      </c>
      <c r="J143" s="8">
        <v>35955.990317304633</v>
      </c>
      <c r="K143" s="8">
        <v>37606.437926952152</v>
      </c>
      <c r="L143" s="8">
        <v>20559.567813175127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1332015.8369248679</v>
      </c>
      <c r="F144" s="8"/>
      <c r="H144" s="6" t="s">
        <v>215</v>
      </c>
      <c r="I144" s="8">
        <v>958012.85430990905</v>
      </c>
      <c r="J144" s="8">
        <v>1139763.2085026116</v>
      </c>
      <c r="K144" s="8">
        <v>1187448.323365187</v>
      </c>
      <c r="L144" s="8">
        <v>1332015.8369246151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9022811.0427620094</v>
      </c>
      <c r="F145" s="8"/>
      <c r="H145" s="6" t="s">
        <v>216</v>
      </c>
      <c r="I145" s="8">
        <v>8223223.5851936284</v>
      </c>
      <c r="J145" s="8">
        <v>8219732.1416079113</v>
      </c>
      <c r="K145" s="8">
        <v>8566767.6612927523</v>
      </c>
      <c r="L145" s="8">
        <v>9022811.0427600611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13203019.261002239</v>
      </c>
      <c r="F146" s="8"/>
      <c r="H146" s="6" t="s">
        <v>217</v>
      </c>
      <c r="I146" s="8">
        <v>11577819.924560478</v>
      </c>
      <c r="J146" s="8">
        <v>11500200.913311377</v>
      </c>
      <c r="K146" s="8">
        <v>11981739.803444326</v>
      </c>
      <c r="L146" s="8">
        <v>13203019.260999672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10561.015069799945</v>
      </c>
      <c r="F147" s="8"/>
      <c r="H147" s="6" t="s">
        <v>218</v>
      </c>
      <c r="I147" s="8">
        <v>13363.616936417</v>
      </c>
      <c r="J147" s="8">
        <v>20780.326066219732</v>
      </c>
      <c r="K147" s="8">
        <v>21724.094213220094</v>
      </c>
      <c r="L147" s="8">
        <v>10561.015069792375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467386.04743752524</v>
      </c>
      <c r="F148" s="8"/>
      <c r="H148" s="6" t="s">
        <v>219</v>
      </c>
      <c r="I148" s="8">
        <v>295113.86819724605</v>
      </c>
      <c r="J148" s="8">
        <v>519550.57553986972</v>
      </c>
      <c r="K148" s="8">
        <v>541464.32586767641</v>
      </c>
      <c r="L148" s="8">
        <v>467386.04743740294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409886.82164561725</v>
      </c>
      <c r="F149" s="8"/>
      <c r="H149" s="6" t="s">
        <v>220</v>
      </c>
      <c r="I149" s="8">
        <v>777558.24238562817</v>
      </c>
      <c r="J149" s="8">
        <v>628252.19266774843</v>
      </c>
      <c r="K149" s="8">
        <v>656781.15601953201</v>
      </c>
      <c r="L149" s="8">
        <v>409886.8216453885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269437.27300639288</v>
      </c>
      <c r="F150" s="8"/>
      <c r="H150" s="6" t="s">
        <v>221</v>
      </c>
      <c r="I150" s="8">
        <v>44279.0499326645</v>
      </c>
      <c r="J150" s="8">
        <v>239160.03734698851</v>
      </c>
      <c r="K150" s="8">
        <v>248448.99033448996</v>
      </c>
      <c r="L150" s="8">
        <v>269437.27300636837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2157330.4126366801</v>
      </c>
      <c r="F151" s="8"/>
      <c r="H151" s="6" t="s">
        <v>222</v>
      </c>
      <c r="I151" s="8">
        <v>2548678.747306115</v>
      </c>
      <c r="J151" s="8">
        <v>1606334.0700978176</v>
      </c>
      <c r="K151" s="8">
        <v>1671844.4060673583</v>
      </c>
      <c r="L151" s="8">
        <v>2157330.4126363914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278575.76308571291</v>
      </c>
      <c r="F152" s="8"/>
      <c r="H152" s="6" t="s">
        <v>223</v>
      </c>
      <c r="I152" s="8">
        <v>123882.89756100801</v>
      </c>
      <c r="J152" s="8">
        <v>259902.99653468828</v>
      </c>
      <c r="K152" s="8">
        <v>270690.17155045702</v>
      </c>
      <c r="L152" s="8">
        <v>278575.76308565872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2167292.5967743066</v>
      </c>
      <c r="F155" s="8"/>
      <c r="H155" s="6" t="s">
        <v>226</v>
      </c>
      <c r="I155" s="8">
        <v>3127093.900117836</v>
      </c>
      <c r="J155" s="8">
        <v>4555175.6329088407</v>
      </c>
      <c r="K155" s="8">
        <v>4764930.5778590506</v>
      </c>
      <c r="L155" s="8">
        <v>2167292.5967725324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362661.92500332295</v>
      </c>
      <c r="F156" s="8"/>
      <c r="H156" s="6" t="s">
        <v>227</v>
      </c>
      <c r="I156" s="8">
        <v>324157.956615576</v>
      </c>
      <c r="J156" s="8">
        <v>303433.06183361454</v>
      </c>
      <c r="K156" s="8">
        <v>316137.23067876819</v>
      </c>
      <c r="L156" s="8">
        <v>362661.92500325525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907230.54710054724</v>
      </c>
      <c r="F157" s="8"/>
      <c r="H157" s="6" t="s">
        <v>228</v>
      </c>
      <c r="I157" s="8">
        <v>958379.98481676017</v>
      </c>
      <c r="J157" s="8">
        <v>916967.7026672184</v>
      </c>
      <c r="K157" s="8">
        <v>956611.12860422779</v>
      </c>
      <c r="L157" s="8">
        <v>907230.54710029287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1363069.8226768752</v>
      </c>
      <c r="F158" s="8"/>
      <c r="H158" s="6" t="s">
        <v>229</v>
      </c>
      <c r="I158" s="8">
        <v>996650.64836485335</v>
      </c>
      <c r="J158" s="8">
        <v>1543558.3821141066</v>
      </c>
      <c r="K158" s="8">
        <v>1610790.1994263008</v>
      </c>
      <c r="L158" s="8">
        <v>1363069.8226764272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185379.06784200919</v>
      </c>
      <c r="F159" s="8"/>
      <c r="H159" s="6" t="s">
        <v>230</v>
      </c>
      <c r="I159" s="8">
        <v>157663.45164463</v>
      </c>
      <c r="J159" s="8">
        <v>178218.69518620445</v>
      </c>
      <c r="K159" s="8">
        <v>185820.33291041909</v>
      </c>
      <c r="L159" s="8">
        <v>185379.06784196387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4686775.4530837517</v>
      </c>
      <c r="F160" s="8"/>
      <c r="H160" s="6" t="s">
        <v>231</v>
      </c>
      <c r="I160" s="8">
        <v>5589189.612468658</v>
      </c>
      <c r="J160" s="8">
        <v>4788936.6823766697</v>
      </c>
      <c r="K160" s="8">
        <v>4997186.4498460684</v>
      </c>
      <c r="L160" s="8">
        <v>4686775.4530823752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578678.00360767916</v>
      </c>
      <c r="F161" s="8"/>
      <c r="H161" s="6" t="s">
        <v>232</v>
      </c>
      <c r="I161" s="8">
        <v>688331.16891263996</v>
      </c>
      <c r="J161" s="8">
        <v>834667.47413410491</v>
      </c>
      <c r="K161" s="8">
        <v>872220.60001282371</v>
      </c>
      <c r="L161" s="8">
        <v>578678.00360738917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1.8518294702466269</v>
      </c>
      <c r="F162" s="8"/>
      <c r="H162" s="6" t="s">
        <v>233</v>
      </c>
      <c r="I162" s="8">
        <v>2.4222384999999997</v>
      </c>
      <c r="J162" s="8">
        <v>3.3056861052777111</v>
      </c>
      <c r="K162" s="8">
        <v>3.4573123430303152</v>
      </c>
      <c r="L162" s="8">
        <v>1.851829470245363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236853.42551048085</v>
      </c>
      <c r="F163" s="8"/>
      <c r="H163" s="6" t="s">
        <v>234</v>
      </c>
      <c r="I163" s="8">
        <v>329774.05676730903</v>
      </c>
      <c r="J163" s="8">
        <v>484775.36485244834</v>
      </c>
      <c r="K163" s="8">
        <v>507048.46257206798</v>
      </c>
      <c r="L163" s="8">
        <v>236853.42551029404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434118.99917200545</v>
      </c>
      <c r="F165" s="8"/>
      <c r="H165" s="6" t="s">
        <v>236</v>
      </c>
      <c r="I165" s="8">
        <v>740389.45892435953</v>
      </c>
      <c r="J165" s="8">
        <v>1085290.4623888836</v>
      </c>
      <c r="K165" s="8">
        <v>1135195.1317436025</v>
      </c>
      <c r="L165" s="8">
        <v>434118.99917158554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3041680.2885899791</v>
      </c>
      <c r="F166" s="8"/>
      <c r="H166" s="6" t="s">
        <v>237</v>
      </c>
      <c r="I166" s="8">
        <v>166836.0830510435</v>
      </c>
      <c r="J166" s="8">
        <v>2304487.9598661833</v>
      </c>
      <c r="K166" s="8">
        <v>2390249.9150680816</v>
      </c>
      <c r="L166" s="8">
        <v>3041680.288589892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7346634.6679087533</v>
      </c>
      <c r="F167" s="8"/>
      <c r="H167" s="6" t="s">
        <v>238</v>
      </c>
      <c r="I167" s="8">
        <v>8069877.1469899388</v>
      </c>
      <c r="J167" s="8">
        <v>6040161.213389446</v>
      </c>
      <c r="K167" s="8">
        <v>6285080.3022881933</v>
      </c>
      <c r="L167" s="8">
        <v>7346634.6679077232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22060.164165432994</v>
      </c>
      <c r="F168" s="8"/>
      <c r="H168" s="6" t="s">
        <v>239</v>
      </c>
      <c r="I168" s="8">
        <v>38288.915999399993</v>
      </c>
      <c r="J168" s="8">
        <v>35834.575633775894</v>
      </c>
      <c r="K168" s="8">
        <v>37451.042049204741</v>
      </c>
      <c r="L168" s="8">
        <v>22060.164165420378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5091215.4264304414</v>
      </c>
      <c r="F169" s="8"/>
      <c r="H169" s="6" t="s">
        <v>240</v>
      </c>
      <c r="I169" s="8">
        <v>6245893.4206387438</v>
      </c>
      <c r="J169" s="8">
        <v>3862478.6014952576</v>
      </c>
      <c r="K169" s="8">
        <v>4020313.3896170259</v>
      </c>
      <c r="L169" s="8">
        <v>5091215.4264297346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733698.23999309959</v>
      </c>
      <c r="F170" s="8"/>
      <c r="H170" s="6" t="s">
        <v>241</v>
      </c>
      <c r="I170" s="8">
        <v>968829.18430952495</v>
      </c>
      <c r="J170" s="8">
        <v>966142.20928247378</v>
      </c>
      <c r="K170" s="8">
        <v>1009283.4845205095</v>
      </c>
      <c r="L170" s="8">
        <v>733698.239992777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415689.51551791746</v>
      </c>
      <c r="F172" s="8"/>
      <c r="H172" s="6" t="s">
        <v>243</v>
      </c>
      <c r="I172" s="8">
        <v>535349.90724388801</v>
      </c>
      <c r="J172" s="8">
        <v>656312.90413929697</v>
      </c>
      <c r="K172" s="8">
        <v>685833.69538351567</v>
      </c>
      <c r="L172" s="8">
        <v>415689.51551768975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855462.09713879344</v>
      </c>
      <c r="F173" s="8"/>
      <c r="H173" s="6" t="s">
        <v>244</v>
      </c>
      <c r="I173" s="8">
        <v>1617865.7149100159</v>
      </c>
      <c r="J173" s="8">
        <v>1249372.6236032778</v>
      </c>
      <c r="K173" s="8">
        <v>1305766.5398341313</v>
      </c>
      <c r="L173" s="8">
        <v>855462.09713835211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4427499.3482397553</v>
      </c>
      <c r="F174" s="8"/>
      <c r="H174" s="6" t="s">
        <v>245</v>
      </c>
      <c r="I174" s="8">
        <v>2070295.2435234468</v>
      </c>
      <c r="J174" s="8">
        <v>2264286.488513757</v>
      </c>
      <c r="K174" s="8">
        <v>2346428.27449077</v>
      </c>
      <c r="L174" s="8">
        <v>4427499.3482397543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13552.114307240332</v>
      </c>
      <c r="F175" s="8"/>
      <c r="H175" s="6" t="s">
        <v>246</v>
      </c>
      <c r="I175" s="8">
        <v>25581.537608550003</v>
      </c>
      <c r="J175" s="8">
        <v>19705.761033776776</v>
      </c>
      <c r="K175" s="8">
        <v>20594.671879267909</v>
      </c>
      <c r="L175" s="8">
        <v>13552.114307233394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141988.64406578994</v>
      </c>
      <c r="F176" s="8"/>
      <c r="H176" s="6" t="s">
        <v>247</v>
      </c>
      <c r="I176" s="8">
        <v>178069.95249174035</v>
      </c>
      <c r="J176" s="8">
        <v>69908.995979413812</v>
      </c>
      <c r="K176" s="8">
        <v>72458.198842170925</v>
      </c>
      <c r="L176" s="8">
        <v>141988.64406578938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131629.16325182279</v>
      </c>
      <c r="F177" s="8"/>
      <c r="H177" s="6" t="s">
        <v>248</v>
      </c>
      <c r="I177" s="8">
        <v>90641.597548490012</v>
      </c>
      <c r="J177" s="8">
        <v>133379.66262507165</v>
      </c>
      <c r="K177" s="8">
        <v>139088.21659755625</v>
      </c>
      <c r="L177" s="8">
        <v>131629.16325178809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803415.69829274644</v>
      </c>
      <c r="F178" s="8"/>
      <c r="H178" s="6" t="s">
        <v>249</v>
      </c>
      <c r="I178" s="8">
        <v>155544.33558570247</v>
      </c>
      <c r="J178" s="8">
        <v>712052.89754995063</v>
      </c>
      <c r="K178" s="8">
        <v>740045.16562480282</v>
      </c>
      <c r="L178" s="8">
        <v>803415.69829266018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86647.111392583698</v>
      </c>
      <c r="F180" s="8"/>
      <c r="H180" s="6" t="s">
        <v>75</v>
      </c>
      <c r="I180" s="8">
        <v>31832.580464011502</v>
      </c>
      <c r="J180" s="8">
        <v>102841.41864908632</v>
      </c>
      <c r="K180" s="8">
        <v>107020.58965331783</v>
      </c>
      <c r="L180" s="8">
        <v>86647.111392565799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723265.9021259665</v>
      </c>
      <c r="F181" s="8"/>
      <c r="H181" s="6" t="s">
        <v>251</v>
      </c>
      <c r="I181" s="8">
        <v>679869.9599409299</v>
      </c>
      <c r="J181" s="8">
        <v>1297176.2163414969</v>
      </c>
      <c r="K181" s="8">
        <v>1353907.6195110348</v>
      </c>
      <c r="L181" s="8">
        <v>723265.90212558082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1587918.9661469862</v>
      </c>
      <c r="F183" s="8"/>
      <c r="H183" s="6" t="s">
        <v>253</v>
      </c>
      <c r="I183" s="8">
        <v>2198782.3564368533</v>
      </c>
      <c r="J183" s="8">
        <v>2581172.3859215491</v>
      </c>
      <c r="K183" s="8">
        <v>2698920.1771142716</v>
      </c>
      <c r="L183" s="8">
        <v>1587918.9661460251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705178.60623433895</v>
      </c>
      <c r="F184" s="8"/>
      <c r="H184" s="6" t="s">
        <v>254</v>
      </c>
      <c r="I184" s="8">
        <v>968695.7381783881</v>
      </c>
      <c r="J184" s="8">
        <v>1423902.5533556696</v>
      </c>
      <c r="K184" s="8">
        <v>1489344.4662802669</v>
      </c>
      <c r="L184" s="8">
        <v>705178.60623378935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1360734.8286488946</v>
      </c>
      <c r="F185" s="8"/>
      <c r="H185" s="6" t="s">
        <v>255</v>
      </c>
      <c r="I185" s="8">
        <v>1546419.574130442</v>
      </c>
      <c r="J185" s="8">
        <v>1920487.4444957203</v>
      </c>
      <c r="K185" s="8">
        <v>2006719.5793530561</v>
      </c>
      <c r="L185" s="8">
        <v>1360734.8286482343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2832280.065261317</v>
      </c>
      <c r="F186" s="8"/>
      <c r="H186" s="6" t="s">
        <v>256</v>
      </c>
      <c r="I186" s="8">
        <v>3877532.7328666495</v>
      </c>
      <c r="J186" s="8">
        <v>4978945.9632472983</v>
      </c>
      <c r="K186" s="8">
        <v>5206445.9518366996</v>
      </c>
      <c r="L186" s="8">
        <v>2832280.0652594483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50826.841842772155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50826.841842772155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293019.61033516529</v>
      </c>
      <c r="F188" s="8"/>
      <c r="H188" s="6" t="s">
        <v>258</v>
      </c>
      <c r="I188" s="8">
        <v>318982.39116736001</v>
      </c>
      <c r="J188" s="8">
        <v>237346.13342464872</v>
      </c>
      <c r="K188" s="8">
        <v>247260.53754528053</v>
      </c>
      <c r="L188" s="8">
        <v>293019.61033511325</v>
      </c>
    </row>
    <row r="189" spans="1:12" x14ac:dyDescent="0.25">
      <c r="A189" s="6" t="s">
        <v>259</v>
      </c>
      <c r="B189" s="8">
        <v>794352.99932188203</v>
      </c>
      <c r="C189" s="8">
        <v>49707.243438941281</v>
      </c>
      <c r="D189" s="8">
        <v>51510.05014091343</v>
      </c>
      <c r="E189" s="8">
        <v>100472.33226048671</v>
      </c>
      <c r="F189" s="8"/>
      <c r="H189" s="6" t="s">
        <v>259</v>
      </c>
      <c r="I189" s="8">
        <v>794352.99932188203</v>
      </c>
      <c r="J189" s="8">
        <v>49707.243438941281</v>
      </c>
      <c r="K189" s="8">
        <v>51510.05014091343</v>
      </c>
      <c r="L189" s="8">
        <v>100472.33226048671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66538.241180214944</v>
      </c>
      <c r="F190" s="8"/>
      <c r="H190" s="6" t="s">
        <v>260</v>
      </c>
      <c r="I190" s="8">
        <v>52293.441600254489</v>
      </c>
      <c r="J190" s="8">
        <v>66498.748087095722</v>
      </c>
      <c r="K190" s="8">
        <v>69343.874504408406</v>
      </c>
      <c r="L190" s="8">
        <v>66538.241180197685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841521.5918858879</v>
      </c>
      <c r="F191" s="8"/>
      <c r="H191" s="6" t="s">
        <v>261</v>
      </c>
      <c r="I191" s="8">
        <v>1198884.5013571798</v>
      </c>
      <c r="J191" s="8">
        <v>1544662.8590279373</v>
      </c>
      <c r="K191" s="8">
        <v>1615683.6691351831</v>
      </c>
      <c r="L191" s="8">
        <v>841521.59188529057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18982344.345345508</v>
      </c>
      <c r="F192" s="8"/>
      <c r="H192" s="6" t="s">
        <v>262</v>
      </c>
      <c r="I192" s="8">
        <v>13628660.41133838</v>
      </c>
      <c r="J192" s="8">
        <v>13127064.10382208</v>
      </c>
      <c r="K192" s="8">
        <v>13647645.10060475</v>
      </c>
      <c r="L192" s="8">
        <v>18982344.345343735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326344.28108785138</v>
      </c>
      <c r="F193" s="8"/>
      <c r="H193" s="6" t="s">
        <v>263</v>
      </c>
      <c r="I193" s="8">
        <v>412413.54686343891</v>
      </c>
      <c r="J193" s="8">
        <v>641559.80212847143</v>
      </c>
      <c r="K193" s="8">
        <v>670694.77923613798</v>
      </c>
      <c r="L193" s="8">
        <v>326344.28108761774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196277.03443649356</v>
      </c>
      <c r="F194" s="8"/>
      <c r="H194" s="6" t="s">
        <v>264</v>
      </c>
      <c r="I194" s="8">
        <v>248363.54122112942</v>
      </c>
      <c r="J194" s="8">
        <v>386203.48024730512</v>
      </c>
      <c r="K194" s="8">
        <v>403743.46213962953</v>
      </c>
      <c r="L194" s="8">
        <v>196277.03443635284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5181293.949912861</v>
      </c>
      <c r="F196" s="8"/>
      <c r="H196" s="6" t="s">
        <v>266</v>
      </c>
      <c r="I196" s="8">
        <v>3272611.2939278758</v>
      </c>
      <c r="J196" s="8">
        <v>6388711.4006205136</v>
      </c>
      <c r="K196" s="8">
        <v>6666674.5467353631</v>
      </c>
      <c r="L196" s="8">
        <v>5181293.9499110188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2410989.7387071238</v>
      </c>
      <c r="F197" s="8"/>
      <c r="H197" s="6" t="s">
        <v>267</v>
      </c>
      <c r="I197" s="8">
        <v>3346131.4405773869</v>
      </c>
      <c r="J197" s="8">
        <v>4900518.7478217296</v>
      </c>
      <c r="K197" s="8">
        <v>5125851.7943681348</v>
      </c>
      <c r="L197" s="8">
        <v>2410989.7387052281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387643.03867845167</v>
      </c>
      <c r="F198" s="8"/>
      <c r="H198" s="6" t="s">
        <v>268</v>
      </c>
      <c r="I198" s="8">
        <v>551312.34109838703</v>
      </c>
      <c r="J198" s="8">
        <v>802734.88213197736</v>
      </c>
      <c r="K198" s="8">
        <v>839702.33500096668</v>
      </c>
      <c r="L198" s="8">
        <v>387643.03867813887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405116.93469705957</v>
      </c>
      <c r="F199" s="8"/>
      <c r="H199" s="6" t="s">
        <v>269</v>
      </c>
      <c r="I199" s="8">
        <v>192622.53303205399</v>
      </c>
      <c r="J199" s="8">
        <v>391248.22129377385</v>
      </c>
      <c r="K199" s="8">
        <v>407383.9804904554</v>
      </c>
      <c r="L199" s="8">
        <v>405116.93469698209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956045.09101788094</v>
      </c>
      <c r="F201" s="8"/>
      <c r="H201" s="6" t="s">
        <v>271</v>
      </c>
      <c r="I201" s="8">
        <v>828841.01208369981</v>
      </c>
      <c r="J201" s="8">
        <v>1223789.9318450592</v>
      </c>
      <c r="K201" s="8">
        <v>1278248.5126411566</v>
      </c>
      <c r="L201" s="8">
        <v>956045.09101747978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35703.020550707632</v>
      </c>
      <c r="F202" s="8"/>
      <c r="H202" s="6" t="s">
        <v>272</v>
      </c>
      <c r="I202" s="8">
        <v>18290.603678058498</v>
      </c>
      <c r="J202" s="8">
        <v>35115.818227696735</v>
      </c>
      <c r="K202" s="8">
        <v>36560.940404513538</v>
      </c>
      <c r="L202" s="8">
        <v>35703.0205507008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3339541.3237017575</v>
      </c>
      <c r="F203" s="8"/>
      <c r="H203" s="6" t="s">
        <v>273</v>
      </c>
      <c r="I203" s="8">
        <v>1844607.1094712997</v>
      </c>
      <c r="J203" s="8">
        <v>2981751.4361951314</v>
      </c>
      <c r="K203" s="8">
        <v>3104114.4496227019</v>
      </c>
      <c r="L203" s="8">
        <v>3339541.3237011912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4012907.3944019666</v>
      </c>
      <c r="F205" s="8"/>
      <c r="H205" s="6" t="s">
        <v>275</v>
      </c>
      <c r="I205" s="8">
        <v>4737504.1582109518</v>
      </c>
      <c r="J205" s="8">
        <v>3730824.2839573678</v>
      </c>
      <c r="K205" s="8">
        <v>3890071.045132034</v>
      </c>
      <c r="L205" s="8">
        <v>4012907.3944010134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29511.056632858505</v>
      </c>
      <c r="F207" s="8"/>
      <c r="H207" s="6" t="s">
        <v>277</v>
      </c>
      <c r="I207" s="8">
        <v>14719.023056079999</v>
      </c>
      <c r="J207" s="8">
        <v>31695.708286442696</v>
      </c>
      <c r="K207" s="8">
        <v>33052.17576334739</v>
      </c>
      <c r="L207" s="8">
        <v>29511.056632850265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7308359.7544833831</v>
      </c>
      <c r="F208" s="8"/>
      <c r="H208" s="6" t="s">
        <v>278</v>
      </c>
      <c r="I208" s="8">
        <v>12206719.046268102</v>
      </c>
      <c r="J208" s="8">
        <v>8412293.1460978314</v>
      </c>
      <c r="K208" s="8">
        <v>8781797.8558143135</v>
      </c>
      <c r="L208" s="8">
        <v>7308359.7544808183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1705770.5846538199</v>
      </c>
      <c r="F209" s="8"/>
      <c r="H209" s="6" t="s">
        <v>279</v>
      </c>
      <c r="I209" s="8">
        <v>2506090.805776888</v>
      </c>
      <c r="J209" s="8">
        <v>3368324.1190601392</v>
      </c>
      <c r="K209" s="8">
        <v>3523243.3359088018</v>
      </c>
      <c r="L209" s="8">
        <v>1705770.5846525154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646954.9215362902</v>
      </c>
      <c r="F210" s="8"/>
      <c r="H210" s="6" t="s">
        <v>280</v>
      </c>
      <c r="I210" s="8">
        <v>471679.57176948001</v>
      </c>
      <c r="J210" s="8">
        <v>697476.2778673718</v>
      </c>
      <c r="K210" s="8">
        <v>727672.37372077617</v>
      </c>
      <c r="L210" s="8">
        <v>646954.92153609509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759555.27368953684</v>
      </c>
      <c r="F211" s="8"/>
      <c r="H211" s="6" t="s">
        <v>281</v>
      </c>
      <c r="I211" s="8">
        <v>954756.72114526271</v>
      </c>
      <c r="J211" s="8">
        <v>399720.07874079613</v>
      </c>
      <c r="K211" s="8">
        <v>414444.82055660349</v>
      </c>
      <c r="L211" s="8">
        <v>759555.27368952776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34664.669584664014</v>
      </c>
      <c r="F212" s="8"/>
      <c r="H212" s="6" t="s">
        <v>282</v>
      </c>
      <c r="I212" s="8">
        <v>65329.059177579999</v>
      </c>
      <c r="J212" s="8">
        <v>50302.605171967116</v>
      </c>
      <c r="K212" s="8">
        <v>52571.056903450524</v>
      </c>
      <c r="L212" s="8">
        <v>34664.669584646326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1453713.7707023111</v>
      </c>
      <c r="F213" s="8"/>
      <c r="H213" s="6" t="s">
        <v>283</v>
      </c>
      <c r="I213" s="8">
        <v>2288928.5190226398</v>
      </c>
      <c r="J213" s="8">
        <v>2145577.7144819815</v>
      </c>
      <c r="K213" s="8">
        <v>2242504.3900090074</v>
      </c>
      <c r="L213" s="8">
        <v>1453713.7707015499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1069325.2187903938</v>
      </c>
      <c r="F214" s="8"/>
      <c r="H214" s="6" t="s">
        <v>284</v>
      </c>
      <c r="I214" s="8">
        <v>609040.36534093204</v>
      </c>
      <c r="J214" s="8">
        <v>962939.6199069412</v>
      </c>
      <c r="K214" s="8">
        <v>1002108.334102663</v>
      </c>
      <c r="L214" s="8">
        <v>1069325.2187902248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8232494.4924013205</v>
      </c>
      <c r="F215" s="8"/>
      <c r="H215" s="6" t="s">
        <v>285</v>
      </c>
      <c r="I215" s="8">
        <v>7724205.1161724227</v>
      </c>
      <c r="J215" s="8">
        <v>7712670.4699688461</v>
      </c>
      <c r="K215" s="8">
        <v>8040068.2854533419</v>
      </c>
      <c r="L215" s="8">
        <v>8232494.4923994215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499033.17067331506</v>
      </c>
      <c r="F217" s="8"/>
      <c r="H217" s="6" t="s">
        <v>287</v>
      </c>
      <c r="I217" s="8">
        <v>538917.2922913502</v>
      </c>
      <c r="J217" s="8">
        <v>264005.34132051456</v>
      </c>
      <c r="K217" s="8">
        <v>273616.44421728753</v>
      </c>
      <c r="L217" s="8">
        <v>499033.17067331361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8568640.6288878862</v>
      </c>
      <c r="F218" s="8"/>
      <c r="H218" s="6" t="s">
        <v>288</v>
      </c>
      <c r="I218" s="8">
        <v>8249682.3357379194</v>
      </c>
      <c r="J218" s="8">
        <v>5621893.6575037427</v>
      </c>
      <c r="K218" s="8">
        <v>5841137.7222852521</v>
      </c>
      <c r="L218" s="8">
        <v>8568640.6288872752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6567213.1737417756</v>
      </c>
      <c r="F219" s="8"/>
      <c r="H219" s="6" t="s">
        <v>289</v>
      </c>
      <c r="I219" s="8">
        <v>5633007.7035676958</v>
      </c>
      <c r="J219" s="8">
        <v>3580510.0296689617</v>
      </c>
      <c r="K219" s="8">
        <v>3712280.8346137353</v>
      </c>
      <c r="L219" s="8">
        <v>6567213.1737416992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1247502.4586783978</v>
      </c>
      <c r="F220" s="8"/>
      <c r="H220" s="6" t="s">
        <v>290</v>
      </c>
      <c r="I220" s="8">
        <v>1807166.7356512439</v>
      </c>
      <c r="J220" s="8">
        <v>2341558.0159532446</v>
      </c>
      <c r="K220" s="8">
        <v>2449244.7194101531</v>
      </c>
      <c r="L220" s="8">
        <v>1247502.4586774912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5633284.8987085279</v>
      </c>
      <c r="F222" s="8"/>
      <c r="H222" s="6" t="s">
        <v>292</v>
      </c>
      <c r="I222" s="8">
        <v>1099075.1359745499</v>
      </c>
      <c r="J222" s="8">
        <v>4106456.5996187399</v>
      </c>
      <c r="K222" s="8">
        <v>4270719.3456923459</v>
      </c>
      <c r="L222" s="8">
        <v>5633284.8987079179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139.39369554489309</v>
      </c>
      <c r="F223" s="8"/>
      <c r="H223" s="6" t="s">
        <v>293</v>
      </c>
      <c r="I223" s="8">
        <v>177.35375954999998</v>
      </c>
      <c r="J223" s="8">
        <v>275.24278461480918</v>
      </c>
      <c r="K223" s="8">
        <v>287.74827735315557</v>
      </c>
      <c r="L223" s="8">
        <v>139.39369554479262</v>
      </c>
    </row>
    <row r="224" spans="1:12" x14ac:dyDescent="0.25">
      <c r="A224" s="6" t="s">
        <v>347</v>
      </c>
      <c r="B224" s="8">
        <v>215690685.23403138</v>
      </c>
      <c r="C224" s="8">
        <v>227938314.81543112</v>
      </c>
      <c r="D224" s="8">
        <v>236205293.4920955</v>
      </c>
      <c r="E224" s="8">
        <v>423999000.00009984</v>
      </c>
      <c r="F224" s="8"/>
      <c r="H224" s="6" t="s">
        <v>347</v>
      </c>
      <c r="I224" s="8">
        <v>404091760.52674747</v>
      </c>
      <c r="J224" s="8">
        <v>433690026.66790771</v>
      </c>
      <c r="K224" s="8">
        <v>455563254.55653828</v>
      </c>
      <c r="L224" s="8">
        <v>423998999.9999935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675842.7168442558</v>
      </c>
      <c r="H2" s="15">
        <v>2078963.7998711437</v>
      </c>
      <c r="I2" s="15">
        <v>1454010.1671352535</v>
      </c>
      <c r="J2" s="15">
        <v>709496.47097974841</v>
      </c>
      <c r="K2" s="15">
        <v>2163506.6381150018</v>
      </c>
      <c r="L2" s="15">
        <v>1794845.2783352931</v>
      </c>
      <c r="M2" s="15">
        <v>-3.6409825526072649E-7</v>
      </c>
      <c r="N2" s="15">
        <v>1794845.2783349289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1926674.44489064</v>
      </c>
      <c r="H3" s="15">
        <v>3045791.8097713334</v>
      </c>
      <c r="I3" s="15">
        <v>1159706.0627468028</v>
      </c>
      <c r="J3" s="15">
        <v>2022613.6722455574</v>
      </c>
      <c r="K3" s="15">
        <v>3182319.7349923602</v>
      </c>
      <c r="L3" s="15">
        <v>2255677.8293461408</v>
      </c>
      <c r="M3" s="15">
        <v>-1.0379616238459329E-6</v>
      </c>
      <c r="N3" s="15">
        <v>2255677.8293451029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1493582.0899375929</v>
      </c>
      <c r="H4" s="15">
        <v>3984816.2095194305</v>
      </c>
      <c r="I4" s="15">
        <v>2581587.4213592876</v>
      </c>
      <c r="J4" s="15">
        <v>1567955.3770696018</v>
      </c>
      <c r="K4" s="15">
        <v>4149542.7984288894</v>
      </c>
      <c r="L4" s="15">
        <v>5178496.9172438001</v>
      </c>
      <c r="M4" s="15">
        <v>-8.0464081284205823E-7</v>
      </c>
      <c r="N4" s="15">
        <v>5178496.9172429955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1109374.9499114563</v>
      </c>
      <c r="H5" s="15">
        <v>3741684.8727850746</v>
      </c>
      <c r="I5" s="15">
        <v>2727779.8311266</v>
      </c>
      <c r="J5" s="15">
        <v>1164616.5481086271</v>
      </c>
      <c r="K5" s="15">
        <v>3892396.3792352271</v>
      </c>
      <c r="L5" s="15">
        <v>5471749.4087305525</v>
      </c>
      <c r="M5" s="15">
        <v>-5.9765604278280404E-7</v>
      </c>
      <c r="N5" s="15">
        <v>5471749.4087299546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144454.56507800773</v>
      </c>
      <c r="H7" s="15">
        <v>526726.19014543446</v>
      </c>
      <c r="I7" s="15">
        <v>396136.0399890042</v>
      </c>
      <c r="J7" s="15">
        <v>151647.71563762982</v>
      </c>
      <c r="K7" s="15">
        <v>547783.755626634</v>
      </c>
      <c r="L7" s="15">
        <v>559711.19939097366</v>
      </c>
      <c r="M7" s="15">
        <v>-7.7822330253016616E-8</v>
      </c>
      <c r="N7" s="15">
        <v>559711.1993908959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2820150.7882901048</v>
      </c>
      <c r="H8" s="15">
        <v>4956586.4166219682</v>
      </c>
      <c r="I8" s="15">
        <v>2213920.9242891804</v>
      </c>
      <c r="J8" s="15">
        <v>2960580.889686021</v>
      </c>
      <c r="K8" s="15">
        <v>5174501.8139752019</v>
      </c>
      <c r="L8" s="15">
        <v>4384797.1908650622</v>
      </c>
      <c r="M8" s="15">
        <v>-1.5193061284778371E-6</v>
      </c>
      <c r="N8" s="15">
        <v>4384797.1908635432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118195.13197218526</v>
      </c>
      <c r="H9" s="15">
        <v>262737.9871051939</v>
      </c>
      <c r="I9" s="15">
        <v>149785.20634638998</v>
      </c>
      <c r="J9" s="15">
        <v>124080.68760852815</v>
      </c>
      <c r="K9" s="15">
        <v>273865.89395491814</v>
      </c>
      <c r="L9" s="15">
        <v>252303.21731636027</v>
      </c>
      <c r="M9" s="15">
        <v>-6.3675527247415834E-8</v>
      </c>
      <c r="N9" s="15">
        <v>252303.21731629659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256774.333055069</v>
      </c>
      <c r="H10" s="15">
        <v>553907.79870268248</v>
      </c>
      <c r="I10" s="15">
        <v>307910.04801649362</v>
      </c>
      <c r="J10" s="15">
        <v>269560.47405735747</v>
      </c>
      <c r="K10" s="15">
        <v>577470.52207385108</v>
      </c>
      <c r="L10" s="15">
        <v>605498.04310789867</v>
      </c>
      <c r="M10" s="15">
        <v>-1.3833260954209824E-7</v>
      </c>
      <c r="N10" s="15">
        <v>605498.04310776037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2511.4107797397505</v>
      </c>
      <c r="H11" s="15">
        <v>569264.57251266309</v>
      </c>
      <c r="I11" s="15">
        <v>587308.44357210037</v>
      </c>
      <c r="J11" s="15">
        <v>2636.4670965544569</v>
      </c>
      <c r="K11" s="15">
        <v>589944.91066865483</v>
      </c>
      <c r="L11" s="15">
        <v>1154928.5759736029</v>
      </c>
      <c r="M11" s="15">
        <v>-1.3529779345938299E-9</v>
      </c>
      <c r="N11" s="15">
        <v>1154928.5759736015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1352458.6338424459</v>
      </c>
      <c r="H12" s="15">
        <v>3493210.2226785626</v>
      </c>
      <c r="I12" s="15">
        <v>2218393.4181673294</v>
      </c>
      <c r="J12" s="15">
        <v>1419804.6438050664</v>
      </c>
      <c r="K12" s="15">
        <v>3638198.0619723955</v>
      </c>
      <c r="L12" s="15">
        <v>4460446.480835381</v>
      </c>
      <c r="M12" s="15">
        <v>-7.2861305836608948E-7</v>
      </c>
      <c r="N12" s="15">
        <v>4460446.4808346527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486476.57285102102</v>
      </c>
      <c r="H14" s="15">
        <v>1625666.0285900077</v>
      </c>
      <c r="I14" s="15">
        <v>1180506.1380479743</v>
      </c>
      <c r="J14" s="15">
        <v>510700.79332031996</v>
      </c>
      <c r="K14" s="15">
        <v>1691206.9313682942</v>
      </c>
      <c r="L14" s="15">
        <v>2217803.9740973166</v>
      </c>
      <c r="M14" s="15">
        <v>-2.6208060986043286E-7</v>
      </c>
      <c r="N14" s="15">
        <v>2217803.9740970545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71304.711507586166</v>
      </c>
      <c r="H15" s="15">
        <v>164940.24983675467</v>
      </c>
      <c r="I15" s="15">
        <v>97031.557990768735</v>
      </c>
      <c r="J15" s="15">
        <v>74855.34713621797</v>
      </c>
      <c r="K15" s="15">
        <v>171886.9051269867</v>
      </c>
      <c r="L15" s="15">
        <v>177667.46566982605</v>
      </c>
      <c r="M15" s="15">
        <v>-3.841414637566384E-8</v>
      </c>
      <c r="N15" s="15">
        <v>177667.46566978763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29078.340327482791</v>
      </c>
      <c r="H17" s="15">
        <v>39736.162917742993</v>
      </c>
      <c r="I17" s="15">
        <v>11044.365730954638</v>
      </c>
      <c r="J17" s="15">
        <v>33435.824673320822</v>
      </c>
      <c r="K17" s="15">
        <v>44480.190404275461</v>
      </c>
      <c r="L17" s="15">
        <v>20222.539037619768</v>
      </c>
      <c r="M17" s="15">
        <v>-1.1954531853005601E-8</v>
      </c>
      <c r="N17" s="15">
        <v>20222.539037607814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907680.73731664312</v>
      </c>
      <c r="H18" s="15">
        <v>1328905.601616112</v>
      </c>
      <c r="I18" s="15">
        <v>436502.05442024482</v>
      </c>
      <c r="J18" s="15">
        <v>952878.92264267697</v>
      </c>
      <c r="K18" s="15">
        <v>1389380.9770629217</v>
      </c>
      <c r="L18" s="15">
        <v>799247.33122285316</v>
      </c>
      <c r="M18" s="15">
        <v>-4.8899686946973194E-7</v>
      </c>
      <c r="N18" s="15">
        <v>799247.33122236421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23611556.606721185</v>
      </c>
      <c r="H19" s="15">
        <v>32265688.120426629</v>
      </c>
      <c r="I19" s="15">
        <v>8968003.8029990755</v>
      </c>
      <c r="J19" s="15">
        <v>27149825.542841122</v>
      </c>
      <c r="K19" s="15">
        <v>36117829.345840201</v>
      </c>
      <c r="L19" s="15">
        <v>16420662.934710294</v>
      </c>
      <c r="M19" s="15">
        <v>-9.7070569494406877E-6</v>
      </c>
      <c r="N19" s="15">
        <v>16420662.934700588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36624.556766570335</v>
      </c>
      <c r="H20" s="15">
        <v>75929.469142135233</v>
      </c>
      <c r="I20" s="15">
        <v>40730.442228938031</v>
      </c>
      <c r="J20" s="15">
        <v>38448.285569181055</v>
      </c>
      <c r="K20" s="15">
        <v>79178.727798119085</v>
      </c>
      <c r="L20" s="15">
        <v>64492.986942791904</v>
      </c>
      <c r="M20" s="15">
        <v>-1.9730829209303524E-8</v>
      </c>
      <c r="N20" s="15">
        <v>64492.986942772171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400161.22597440367</v>
      </c>
      <c r="H21" s="15">
        <v>1276121.0292520113</v>
      </c>
      <c r="I21" s="15">
        <v>907729.54335476353</v>
      </c>
      <c r="J21" s="15">
        <v>420087.35253885284</v>
      </c>
      <c r="K21" s="15">
        <v>1327816.8958936164</v>
      </c>
      <c r="L21" s="15">
        <v>1196936.9122830732</v>
      </c>
      <c r="M21" s="15">
        <v>-2.1557975039013252E-7</v>
      </c>
      <c r="N21" s="15">
        <v>1196936.9122828576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392.72318031614594</v>
      </c>
      <c r="H22" s="15">
        <v>613.56350320946558</v>
      </c>
      <c r="I22" s="15">
        <v>228.84986811517092</v>
      </c>
      <c r="J22" s="15">
        <v>412.27892756956192</v>
      </c>
      <c r="K22" s="15">
        <v>641.12879568473284</v>
      </c>
      <c r="L22" s="15">
        <v>432.65484818581115</v>
      </c>
      <c r="M22" s="15">
        <v>-2.1157263545166471E-10</v>
      </c>
      <c r="N22" s="15">
        <v>432.65484818559958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31873.914091814746</v>
      </c>
      <c r="G26" s="15">
        <v>0</v>
      </c>
      <c r="H26" s="15">
        <v>31873.914091814746</v>
      </c>
      <c r="I26" s="15">
        <v>33029.932852207152</v>
      </c>
      <c r="J26" s="15">
        <v>0</v>
      </c>
      <c r="K26" s="15">
        <v>33029.932852207152</v>
      </c>
      <c r="L26" s="15">
        <v>61278.73617450452</v>
      </c>
      <c r="M26" s="15">
        <v>0</v>
      </c>
      <c r="N26" s="15">
        <v>61278.73617450452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562597.77375734097</v>
      </c>
      <c r="H27" s="15">
        <v>1621386.3305990868</v>
      </c>
      <c r="I27" s="15">
        <v>1097189.2198877749</v>
      </c>
      <c r="J27" s="15">
        <v>590612.46812826244</v>
      </c>
      <c r="K27" s="15">
        <v>1687801.6880160375</v>
      </c>
      <c r="L27" s="15">
        <v>1548190.8573868705</v>
      </c>
      <c r="M27" s="15">
        <v>-3.0308955431981256E-7</v>
      </c>
      <c r="N27" s="15">
        <v>1548190.8573865674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1467695.251189583</v>
      </c>
      <c r="H28" s="15">
        <v>2165975.9041029168</v>
      </c>
      <c r="I28" s="15">
        <v>723606.23835795769</v>
      </c>
      <c r="J28" s="15">
        <v>1540779.4968259044</v>
      </c>
      <c r="K28" s="15">
        <v>2264385.735183862</v>
      </c>
      <c r="L28" s="15">
        <v>1096934.7885236146</v>
      </c>
      <c r="M28" s="15">
        <v>-7.9069473842643617E-7</v>
      </c>
      <c r="N28" s="15">
        <v>1096934.7885228239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2042575.5479820587</v>
      </c>
      <c r="H29" s="15">
        <v>3999734.148398309</v>
      </c>
      <c r="I29" s="15">
        <v>2028141.7891337452</v>
      </c>
      <c r="J29" s="15">
        <v>2144286.0992415729</v>
      </c>
      <c r="K29" s="15">
        <v>4172427.8883753181</v>
      </c>
      <c r="L29" s="15">
        <v>3040998.8538585673</v>
      </c>
      <c r="M29" s="15">
        <v>-1.100401283794364E-6</v>
      </c>
      <c r="N29" s="15">
        <v>3040998.853857467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89129.863002216356</v>
      </c>
      <c r="H30" s="15">
        <v>131050.78585533213</v>
      </c>
      <c r="I30" s="15">
        <v>43441.331458458939</v>
      </c>
      <c r="J30" s="15">
        <v>93568.106429048959</v>
      </c>
      <c r="K30" s="15">
        <v>137009.4378875079</v>
      </c>
      <c r="L30" s="15">
        <v>65135.997829662658</v>
      </c>
      <c r="M30" s="15">
        <v>-4.8017130024370641E-8</v>
      </c>
      <c r="N30" s="15">
        <v>65135.997829614644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498535.33282200678</v>
      </c>
      <c r="H31" s="15">
        <v>854498.59291551285</v>
      </c>
      <c r="I31" s="15">
        <v>368873.51032173913</v>
      </c>
      <c r="J31" s="15">
        <v>523360.02220682125</v>
      </c>
      <c r="K31" s="15">
        <v>892233.53252856038</v>
      </c>
      <c r="L31" s="15">
        <v>735209.23560489435</v>
      </c>
      <c r="M31" s="15">
        <v>-2.6857705253358162E-7</v>
      </c>
      <c r="N31" s="15">
        <v>735209.23560462578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1289894.6640956618</v>
      </c>
      <c r="H32" s="15">
        <v>2131644.9231721237</v>
      </c>
      <c r="I32" s="15">
        <v>872279.27061406407</v>
      </c>
      <c r="J32" s="15">
        <v>1354125.2858131742</v>
      </c>
      <c r="K32" s="15">
        <v>2226404.5564272385</v>
      </c>
      <c r="L32" s="15">
        <v>1215119.7360807077</v>
      </c>
      <c r="M32" s="15">
        <v>-6.9490783130770826E-7</v>
      </c>
      <c r="N32" s="15">
        <v>1215119.7360800127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3778513.8221002459</v>
      </c>
      <c r="H33" s="15">
        <v>9299892.1113086827</v>
      </c>
      <c r="I33" s="15">
        <v>5721630.3469620664</v>
      </c>
      <c r="J33" s="15">
        <v>3966665.8462284063</v>
      </c>
      <c r="K33" s="15">
        <v>9688296.1931904722</v>
      </c>
      <c r="L33" s="15">
        <v>9780894.3855830319</v>
      </c>
      <c r="M33" s="15">
        <v>-2.0356071846554682E-6</v>
      </c>
      <c r="N33" s="15">
        <v>9780894.3855809961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804627.15782432747</v>
      </c>
      <c r="H34" s="15">
        <v>2809545.9960314436</v>
      </c>
      <c r="I34" s="15">
        <v>2077634.218670124</v>
      </c>
      <c r="J34" s="15">
        <v>844693.76483993616</v>
      </c>
      <c r="K34" s="15">
        <v>2922327.9835100602</v>
      </c>
      <c r="L34" s="15">
        <v>3613775.6260020775</v>
      </c>
      <c r="M34" s="15">
        <v>-4.3347858458426891E-7</v>
      </c>
      <c r="N34" s="15">
        <v>3613775.6260016439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23710.040317185969</v>
      </c>
      <c r="H35" s="15">
        <v>32971.379114829579</v>
      </c>
      <c r="I35" s="15">
        <v>9597.2335787359461</v>
      </c>
      <c r="J35" s="15">
        <v>24890.687600185502</v>
      </c>
      <c r="K35" s="15">
        <v>34487.921178921446</v>
      </c>
      <c r="L35" s="15">
        <v>16693.144766398993</v>
      </c>
      <c r="M35" s="15">
        <v>-1.2773362938581864E-8</v>
      </c>
      <c r="N35" s="15">
        <v>16693.14476638622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1021137.0424239128</v>
      </c>
      <c r="H36" s="15">
        <v>1420001.6576753999</v>
      </c>
      <c r="I36" s="15">
        <v>413330.83288510458</v>
      </c>
      <c r="J36" s="15">
        <v>1071984.8123382519</v>
      </c>
      <c r="K36" s="15">
        <v>1485315.6452233563</v>
      </c>
      <c r="L36" s="15">
        <v>718935.44875835918</v>
      </c>
      <c r="M36" s="15">
        <v>-5.5011943794361104E-7</v>
      </c>
      <c r="N36" s="15">
        <v>718935.44875780912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3070999.0833912999</v>
      </c>
      <c r="H37" s="15">
        <v>6918047.808933191</v>
      </c>
      <c r="I37" s="15">
        <v>3986575.3768988424</v>
      </c>
      <c r="J37" s="15">
        <v>3223920.2372736018</v>
      </c>
      <c r="K37" s="15">
        <v>7210495.6141724437</v>
      </c>
      <c r="L37" s="15">
        <v>7380136.2132637426</v>
      </c>
      <c r="M37" s="15">
        <v>-1.6544461903667045E-6</v>
      </c>
      <c r="N37" s="15">
        <v>7380136.2132620886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1240900.8520599287</v>
      </c>
      <c r="H38" s="15">
        <v>4284574.4439269342</v>
      </c>
      <c r="I38" s="15">
        <v>3154063.0395694049</v>
      </c>
      <c r="J38" s="15">
        <v>1302691.8148696553</v>
      </c>
      <c r="K38" s="15">
        <v>4456754.8544390602</v>
      </c>
      <c r="L38" s="15">
        <v>5838950.1405465379</v>
      </c>
      <c r="M38" s="15">
        <v>-6.6851328560027367E-7</v>
      </c>
      <c r="N38" s="15">
        <v>5838950.1405458692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69026.917061752509</v>
      </c>
      <c r="H40" s="15">
        <v>150505.43390716624</v>
      </c>
      <c r="I40" s="15">
        <v>84433.61968502494</v>
      </c>
      <c r="J40" s="15">
        <v>72464.129356314515</v>
      </c>
      <c r="K40" s="15">
        <v>156897.74904133944</v>
      </c>
      <c r="L40" s="15">
        <v>155382.9209935074</v>
      </c>
      <c r="M40" s="15">
        <v>-3.718702509004418E-8</v>
      </c>
      <c r="N40" s="15">
        <v>155382.92099347021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1502752.6688614627</v>
      </c>
      <c r="H41" s="15">
        <v>4431675.6847080197</v>
      </c>
      <c r="I41" s="15">
        <v>3035150.633336849</v>
      </c>
      <c r="J41" s="15">
        <v>1577582.6072241385</v>
      </c>
      <c r="K41" s="15">
        <v>4612733.240560988</v>
      </c>
      <c r="L41" s="15">
        <v>4296183.9415973108</v>
      </c>
      <c r="M41" s="15">
        <v>-8.0958129929355502E-7</v>
      </c>
      <c r="N41" s="15">
        <v>4296183.9415965015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645223.21187094483</v>
      </c>
      <c r="H42" s="15">
        <v>1127630.6832140533</v>
      </c>
      <c r="I42" s="15">
        <v>499903.66228532162</v>
      </c>
      <c r="J42" s="15">
        <v>677352.26023327489</v>
      </c>
      <c r="K42" s="15">
        <v>1177255.9225185965</v>
      </c>
      <c r="L42" s="15">
        <v>826273.99090946442</v>
      </c>
      <c r="M42" s="15">
        <v>-3.4760254100669719E-7</v>
      </c>
      <c r="N42" s="15">
        <v>826273.99090911681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6561.0342693832481</v>
      </c>
      <c r="H43" s="15">
        <v>1305713.3860395041</v>
      </c>
      <c r="I43" s="15">
        <v>1346270.6469041295</v>
      </c>
      <c r="J43" s="15">
        <v>6887.7425828313417</v>
      </c>
      <c r="K43" s="15">
        <v>1353158.3894869608</v>
      </c>
      <c r="L43" s="15">
        <v>1657488.9685169472</v>
      </c>
      <c r="M43" s="15">
        <v>-3.5346406355352873E-9</v>
      </c>
      <c r="N43" s="15">
        <v>1657488.9685169437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1520818.0993771679</v>
      </c>
      <c r="H44" s="15">
        <v>2317019.9537538248</v>
      </c>
      <c r="I44" s="15">
        <v>825078.89401688729</v>
      </c>
      <c r="J44" s="15">
        <v>1596547.6102909339</v>
      </c>
      <c r="K44" s="15">
        <v>2421626.5043078214</v>
      </c>
      <c r="L44" s="15">
        <v>1576725.5382797709</v>
      </c>
      <c r="M44" s="15">
        <v>-8.1931372899556491E-7</v>
      </c>
      <c r="N44" s="15">
        <v>1576725.5382789515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247327.62797634126</v>
      </c>
      <c r="H45" s="15">
        <v>546806.83773276128</v>
      </c>
      <c r="I45" s="15">
        <v>310340.8687239585</v>
      </c>
      <c r="J45" s="15">
        <v>259643.36797823946</v>
      </c>
      <c r="K45" s="15">
        <v>569984.23670219793</v>
      </c>
      <c r="L45" s="15">
        <v>613518.64087398932</v>
      </c>
      <c r="M45" s="15">
        <v>-1.3324336503090815E-7</v>
      </c>
      <c r="N45" s="15">
        <v>613518.64087385603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4151.8863536218778</v>
      </c>
      <c r="H46" s="15">
        <v>5834.430633590584</v>
      </c>
      <c r="I46" s="15">
        <v>1743.5676217281116</v>
      </c>
      <c r="J46" s="15">
        <v>4358.6305546924004</v>
      </c>
      <c r="K46" s="15">
        <v>6102.198176420512</v>
      </c>
      <c r="L46" s="15">
        <v>3446.8912907052854</v>
      </c>
      <c r="M46" s="15">
        <v>-2.2367550018932986E-9</v>
      </c>
      <c r="N46" s="15">
        <v>3446.8912907030485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124698.31347199503</v>
      </c>
      <c r="H48" s="15">
        <v>342369.94790712529</v>
      </c>
      <c r="I48" s="15">
        <v>225566.25610874849</v>
      </c>
      <c r="J48" s="15">
        <v>130907.69662891107</v>
      </c>
      <c r="K48" s="15">
        <v>356473.95273765957</v>
      </c>
      <c r="L48" s="15">
        <v>292908.60219218174</v>
      </c>
      <c r="M48" s="15">
        <v>-6.7179000731277063E-8</v>
      </c>
      <c r="N48" s="15">
        <v>292908.60219211457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2167250.5185887963</v>
      </c>
      <c r="H49" s="15">
        <v>3187578.9416160816</v>
      </c>
      <c r="I49" s="15">
        <v>1057334.1950634234</v>
      </c>
      <c r="J49" s="15">
        <v>2275169.290641516</v>
      </c>
      <c r="K49" s="15">
        <v>3332503.4857049393</v>
      </c>
      <c r="L49" s="15">
        <v>2039486.4191613055</v>
      </c>
      <c r="M49" s="15">
        <v>-1.1675677089717416E-6</v>
      </c>
      <c r="N49" s="15">
        <v>2039486.4191601379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1655.8419826698862</v>
      </c>
      <c r="H51" s="15">
        <v>2980.3030101237096</v>
      </c>
      <c r="I51" s="15">
        <v>1372.497230059339</v>
      </c>
      <c r="J51" s="15">
        <v>1738.2950410267176</v>
      </c>
      <c r="K51" s="15">
        <v>3110.7922710860566</v>
      </c>
      <c r="L51" s="15">
        <v>2553.0115647252446</v>
      </c>
      <c r="M51" s="15">
        <v>-8.9205544700202802E-10</v>
      </c>
      <c r="N51" s="15">
        <v>2553.0115647243524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178644.66040960755</v>
      </c>
      <c r="H52" s="15">
        <v>520531.84744720475</v>
      </c>
      <c r="I52" s="15">
        <v>354286.91933952813</v>
      </c>
      <c r="J52" s="15">
        <v>187540.31516655441</v>
      </c>
      <c r="K52" s="15">
        <v>541827.23450608249</v>
      </c>
      <c r="L52" s="15">
        <v>695265.20723725006</v>
      </c>
      <c r="M52" s="15">
        <v>-9.6241636619977294E-8</v>
      </c>
      <c r="N52" s="15">
        <v>695265.20723715378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135542.28258276873</v>
      </c>
      <c r="H54" s="15">
        <v>442864.67571792554</v>
      </c>
      <c r="I54" s="15">
        <v>318468.51252700656</v>
      </c>
      <c r="J54" s="15">
        <v>142291.64384584961</v>
      </c>
      <c r="K54" s="15">
        <v>460760.15637285617</v>
      </c>
      <c r="L54" s="15">
        <v>591942.15575819439</v>
      </c>
      <c r="M54" s="15">
        <v>-7.3020996413008687E-8</v>
      </c>
      <c r="N54" s="15">
        <v>591942.1557581214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70968.64462837296</v>
      </c>
      <c r="H55" s="15">
        <v>209759.00320075301</v>
      </c>
      <c r="I55" s="15">
        <v>143824.07541710424</v>
      </c>
      <c r="J55" s="15">
        <v>74502.545724184878</v>
      </c>
      <c r="K55" s="15">
        <v>218326.62114128913</v>
      </c>
      <c r="L55" s="15">
        <v>194125.65278706283</v>
      </c>
      <c r="M55" s="15">
        <v>-3.8233096315756717E-8</v>
      </c>
      <c r="N55" s="15">
        <v>194125.65278702459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1868.391087428804</v>
      </c>
      <c r="H56" s="15">
        <v>8857.9965271143064</v>
      </c>
      <c r="I56" s="15">
        <v>7243.1078803566388</v>
      </c>
      <c r="J56" s="15">
        <v>1961.4280806790612</v>
      </c>
      <c r="K56" s="15">
        <v>9204.5359610357009</v>
      </c>
      <c r="L56" s="15">
        <v>10273.313472512556</v>
      </c>
      <c r="M56" s="15">
        <v>-1.0065625005977319E-9</v>
      </c>
      <c r="N56" s="15">
        <v>10273.313472511551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1240236.6947579724</v>
      </c>
      <c r="H58" s="15">
        <v>2570922.0931391232</v>
      </c>
      <c r="I58" s="15">
        <v>1378947.3495264568</v>
      </c>
      <c r="J58" s="15">
        <v>1301994.5856916688</v>
      </c>
      <c r="K58" s="15">
        <v>2680941.9352181256</v>
      </c>
      <c r="L58" s="15">
        <v>2089791.6298779072</v>
      </c>
      <c r="M58" s="15">
        <v>-6.6815548265465619E-7</v>
      </c>
      <c r="N58" s="15">
        <v>2089791.629877239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239999.2585945458</v>
      </c>
      <c r="H61" s="15">
        <v>365657.79215444025</v>
      </c>
      <c r="I61" s="15">
        <v>130215.97892980403</v>
      </c>
      <c r="J61" s="15">
        <v>251950.080642544</v>
      </c>
      <c r="K61" s="15">
        <v>382166.05957234802</v>
      </c>
      <c r="L61" s="15">
        <v>248839.08526562178</v>
      </c>
      <c r="M61" s="15">
        <v>-1.292953362376457E-7</v>
      </c>
      <c r="N61" s="15">
        <v>248839.08526549247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2927210.5055082031</v>
      </c>
      <c r="H62" s="15">
        <v>4622276.2257313356</v>
      </c>
      <c r="I62" s="15">
        <v>1756543.1957233632</v>
      </c>
      <c r="J62" s="15">
        <v>3072971.6718268823</v>
      </c>
      <c r="K62" s="15">
        <v>4829514.8675502455</v>
      </c>
      <c r="L62" s="15">
        <v>3260426.5117366086</v>
      </c>
      <c r="M62" s="15">
        <v>-1.5769826488816212E-6</v>
      </c>
      <c r="N62" s="15">
        <v>3260426.5117350314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2556596.9364388739</v>
      </c>
      <c r="H63" s="15">
        <v>7231736.9248948675</v>
      </c>
      <c r="I63" s="15">
        <v>4844700.2601737287</v>
      </c>
      <c r="J63" s="15">
        <v>2683903.3090283629</v>
      </c>
      <c r="K63" s="15">
        <v>7528603.5692020915</v>
      </c>
      <c r="L63" s="15">
        <v>9398625.83601881</v>
      </c>
      <c r="M63" s="15">
        <v>-1.377321173643456E-6</v>
      </c>
      <c r="N63" s="15">
        <v>9398625.8360174336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3114217.1667572851</v>
      </c>
      <c r="H65" s="15">
        <v>5345866.5546613969</v>
      </c>
      <c r="I65" s="15">
        <v>2312587.9432256836</v>
      </c>
      <c r="J65" s="15">
        <v>3269290.3757192031</v>
      </c>
      <c r="K65" s="15">
        <v>5581878.3189448863</v>
      </c>
      <c r="L65" s="15">
        <v>4618926.1564237671</v>
      </c>
      <c r="M65" s="15">
        <v>-1.6777291648770211E-6</v>
      </c>
      <c r="N65" s="15">
        <v>4618926.1564220898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1225927.4010541474</v>
      </c>
      <c r="H66" s="15">
        <v>4785749.3346623881</v>
      </c>
      <c r="I66" s="15">
        <v>3688931.3027008893</v>
      </c>
      <c r="J66" s="15">
        <v>1286972.75719216</v>
      </c>
      <c r="K66" s="15">
        <v>4975904.0598930493</v>
      </c>
      <c r="L66" s="15">
        <v>5072693.3492723154</v>
      </c>
      <c r="M66" s="15">
        <v>-6.6044660492064258E-7</v>
      </c>
      <c r="N66" s="15">
        <v>5072693.3492716551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1083251.8203706064</v>
      </c>
      <c r="H67" s="15">
        <v>3219092.010925265</v>
      </c>
      <c r="I67" s="15">
        <v>2213303.8908824231</v>
      </c>
      <c r="J67" s="15">
        <v>1137192.6109140045</v>
      </c>
      <c r="K67" s="15">
        <v>3350496.5017964276</v>
      </c>
      <c r="L67" s="15">
        <v>4251735.4545724876</v>
      </c>
      <c r="M67" s="15">
        <v>-5.8358267090097723E-7</v>
      </c>
      <c r="N67" s="15">
        <v>4251735.4545719037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1034093.2710486018</v>
      </c>
      <c r="H70" s="15">
        <v>1440230.8947515637</v>
      </c>
      <c r="I70" s="15">
        <v>420867.62237677968</v>
      </c>
      <c r="J70" s="15">
        <v>1085586.1995505698</v>
      </c>
      <c r="K70" s="15">
        <v>1506453.8219273495</v>
      </c>
      <c r="L70" s="15">
        <v>719054.69751256541</v>
      </c>
      <c r="M70" s="15">
        <v>-5.5709937590763211E-7</v>
      </c>
      <c r="N70" s="15">
        <v>719054.69751200837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354237.48165346798</v>
      </c>
      <c r="H71" s="15">
        <v>1582404.1567928134</v>
      </c>
      <c r="I71" s="15">
        <v>1272710.4269126633</v>
      </c>
      <c r="J71" s="15">
        <v>371876.82408628595</v>
      </c>
      <c r="K71" s="15">
        <v>1644587.2509989492</v>
      </c>
      <c r="L71" s="15">
        <v>2494328.9958561044</v>
      </c>
      <c r="M71" s="15">
        <v>-1.9083914911478344E-7</v>
      </c>
      <c r="N71" s="15">
        <v>2494328.9958559135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303232.96916281508</v>
      </c>
      <c r="H72" s="15">
        <v>983328.22816167865</v>
      </c>
      <c r="I72" s="15">
        <v>704761.28765138192</v>
      </c>
      <c r="J72" s="15">
        <v>318332.52936467854</v>
      </c>
      <c r="K72" s="15">
        <v>1023093.8170160605</v>
      </c>
      <c r="L72" s="15">
        <v>1355324.3487026095</v>
      </c>
      <c r="M72" s="15">
        <v>-1.6336137426358213E-7</v>
      </c>
      <c r="N72" s="15">
        <v>1355324.3487024461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1630785.7511022284</v>
      </c>
      <c r="H73" s="15">
        <v>3793363.7576350067</v>
      </c>
      <c r="I73" s="15">
        <v>2241011.4470936875</v>
      </c>
      <c r="J73" s="15">
        <v>1711991.1282519922</v>
      </c>
      <c r="K73" s="15">
        <v>3953002.5753456797</v>
      </c>
      <c r="L73" s="15">
        <v>3417407.3129193108</v>
      </c>
      <c r="M73" s="15">
        <v>-8.785568474465114E-7</v>
      </c>
      <c r="N73" s="15">
        <v>3417407.3129184321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601200.2805869719</v>
      </c>
      <c r="H75" s="15">
        <v>927219.22681538039</v>
      </c>
      <c r="I75" s="15">
        <v>337843.16138434329</v>
      </c>
      <c r="J75" s="15">
        <v>631137.19626986387</v>
      </c>
      <c r="K75" s="15">
        <v>968980.35765420715</v>
      </c>
      <c r="L75" s="15">
        <v>638161.07908322429</v>
      </c>
      <c r="M75" s="15">
        <v>-3.2388596898118095E-7</v>
      </c>
      <c r="N75" s="15">
        <v>638161.07908290043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172141.36160896733</v>
      </c>
      <c r="H76" s="15">
        <v>390553.39014640899</v>
      </c>
      <c r="I76" s="15">
        <v>226333.50318775713</v>
      </c>
      <c r="J76" s="15">
        <v>180713.18300431737</v>
      </c>
      <c r="K76" s="15">
        <v>407046.6861920745</v>
      </c>
      <c r="L76" s="15">
        <v>453128.38429979351</v>
      </c>
      <c r="M76" s="15">
        <v>-9.2738099942377909E-8</v>
      </c>
      <c r="N76" s="15">
        <v>453128.38429970079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4966161.9739532918</v>
      </c>
      <c r="H77" s="15">
        <v>11842564.937696531</v>
      </c>
      <c r="I77" s="15">
        <v>7125799.7214557296</v>
      </c>
      <c r="J77" s="15">
        <v>5213453.2296005292</v>
      </c>
      <c r="K77" s="15">
        <v>12339252.951056259</v>
      </c>
      <c r="L77" s="15">
        <v>13381931.663614951</v>
      </c>
      <c r="M77" s="15">
        <v>-2.6754315242184399E-6</v>
      </c>
      <c r="N77" s="15">
        <v>13381931.663612276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727112.65765403036</v>
      </c>
      <c r="H78" s="15">
        <v>4326887.3299460765</v>
      </c>
      <c r="I78" s="15">
        <v>3730333.0669205748</v>
      </c>
      <c r="J78" s="15">
        <v>763319.4110888422</v>
      </c>
      <c r="K78" s="15">
        <v>4493652.4780094167</v>
      </c>
      <c r="L78" s="15">
        <v>7005397.8690628074</v>
      </c>
      <c r="M78" s="15">
        <v>-3.9171902490269833E-7</v>
      </c>
      <c r="N78" s="15">
        <v>7005397.8690624153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23.460166088180763</v>
      </c>
      <c r="H79" s="15">
        <v>34.69178326364711</v>
      </c>
      <c r="I79" s="15">
        <v>11.638970979802503</v>
      </c>
      <c r="J79" s="15">
        <v>24.62837082255448</v>
      </c>
      <c r="K79" s="15">
        <v>36.267341802356981</v>
      </c>
      <c r="L79" s="15">
        <v>21.83606358741509</v>
      </c>
      <c r="M79" s="15">
        <v>-1.2638747637494907E-11</v>
      </c>
      <c r="N79" s="15">
        <v>21.836063587402453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650310.40812617028</v>
      </c>
      <c r="H80" s="15">
        <v>1554495.4448486958</v>
      </c>
      <c r="I80" s="15">
        <v>936978.46341955441</v>
      </c>
      <c r="J80" s="15">
        <v>682692.77467592095</v>
      </c>
      <c r="K80" s="15">
        <v>1619671.2380954754</v>
      </c>
      <c r="L80" s="15">
        <v>1865872.6054699931</v>
      </c>
      <c r="M80" s="15">
        <v>-3.5034317759940216E-7</v>
      </c>
      <c r="N80" s="15">
        <v>1865872.6054696427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694751.75147232588</v>
      </c>
      <c r="H81" s="15">
        <v>1224699.6977921072</v>
      </c>
      <c r="I81" s="15">
        <v>549168.35854190041</v>
      </c>
      <c r="J81" s="15">
        <v>729347.08563295205</v>
      </c>
      <c r="K81" s="15">
        <v>1278515.4441748525</v>
      </c>
      <c r="L81" s="15">
        <v>903688.75033157133</v>
      </c>
      <c r="M81" s="15">
        <v>-3.7428516168903316E-7</v>
      </c>
      <c r="N81" s="15">
        <v>903688.75033119705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85623.014851048545</v>
      </c>
      <c r="G82" s="15">
        <v>0</v>
      </c>
      <c r="H82" s="15">
        <v>85623.014851048545</v>
      </c>
      <c r="I82" s="15">
        <v>88728.432378498925</v>
      </c>
      <c r="J82" s="15">
        <v>0</v>
      </c>
      <c r="K82" s="15">
        <v>88728.432378498925</v>
      </c>
      <c r="L82" s="15">
        <v>146697.09096921294</v>
      </c>
      <c r="M82" s="15">
        <v>0</v>
      </c>
      <c r="N82" s="15">
        <v>146697.09096921294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2781966.4589209962</v>
      </c>
      <c r="H83" s="15">
        <v>6527256.375086179</v>
      </c>
      <c r="I83" s="15">
        <v>3881125.9290791824</v>
      </c>
      <c r="J83" s="15">
        <v>2920495.162254333</v>
      </c>
      <c r="K83" s="15">
        <v>6801621.0913335159</v>
      </c>
      <c r="L83" s="15">
        <v>7557558.1129197329</v>
      </c>
      <c r="M83" s="15">
        <v>-1.4987349994931076E-6</v>
      </c>
      <c r="N83" s="15">
        <v>7557558.1129182344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4302508.1271611471</v>
      </c>
      <c r="H84" s="15">
        <v>10987319.658309389</v>
      </c>
      <c r="I84" s="15">
        <v>6927259.5567479366</v>
      </c>
      <c r="J84" s="15">
        <v>4516752.5764518641</v>
      </c>
      <c r="K84" s="15">
        <v>11444012.1331998</v>
      </c>
      <c r="L84" s="15">
        <v>9821074.0945003051</v>
      </c>
      <c r="M84" s="15">
        <v>-2.3178998061252599E-6</v>
      </c>
      <c r="N84" s="15">
        <v>9821074.094497988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111868.25362052815</v>
      </c>
      <c r="H86" s="15">
        <v>156562.16522919849</v>
      </c>
      <c r="I86" s="15">
        <v>46314.892331217095</v>
      </c>
      <c r="J86" s="15">
        <v>117438.76079487674</v>
      </c>
      <c r="K86" s="15">
        <v>163753.65312609385</v>
      </c>
      <c r="L86" s="15">
        <v>78318.703190944289</v>
      </c>
      <c r="M86" s="15">
        <v>-6.0267033952050375E-8</v>
      </c>
      <c r="N86" s="15">
        <v>78318.703190884014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407639.15391501127</v>
      </c>
      <c r="H87" s="15">
        <v>800131.05293936271</v>
      </c>
      <c r="I87" s="15">
        <v>406726.98785803519</v>
      </c>
      <c r="J87" s="15">
        <v>427937.64573854208</v>
      </c>
      <c r="K87" s="15">
        <v>834664.63359657722</v>
      </c>
      <c r="L87" s="15">
        <v>740087.43814342341</v>
      </c>
      <c r="M87" s="15">
        <v>-2.1960835119958398E-7</v>
      </c>
      <c r="N87" s="15">
        <v>740087.43814320385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2402208.820915476</v>
      </c>
      <c r="H89" s="15">
        <v>3841563.7779693659</v>
      </c>
      <c r="I89" s="15">
        <v>1491558.1890894992</v>
      </c>
      <c r="J89" s="15">
        <v>2521827.3993603052</v>
      </c>
      <c r="K89" s="15">
        <v>4013385.5884498041</v>
      </c>
      <c r="L89" s="15">
        <v>2811104.5306847272</v>
      </c>
      <c r="M89" s="15">
        <v>-1.2941473195882759E-6</v>
      </c>
      <c r="N89" s="15">
        <v>2811104.5306834332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699457.57926762209</v>
      </c>
      <c r="H90" s="15">
        <v>1514681.688530108</v>
      </c>
      <c r="I90" s="15">
        <v>844791.057379273</v>
      </c>
      <c r="J90" s="15">
        <v>734287.24127950671</v>
      </c>
      <c r="K90" s="15">
        <v>1579078.2986587798</v>
      </c>
      <c r="L90" s="15">
        <v>1603231.5711099126</v>
      </c>
      <c r="M90" s="15">
        <v>-3.7682034280014303E-7</v>
      </c>
      <c r="N90" s="15">
        <v>1603231.5711095359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56557.01768007136</v>
      </c>
      <c r="H91" s="15">
        <v>137031.72754142978</v>
      </c>
      <c r="I91" s="15">
        <v>83393.40613659106</v>
      </c>
      <c r="J91" s="15">
        <v>59373.28827114802</v>
      </c>
      <c r="K91" s="15">
        <v>142766.69440773909</v>
      </c>
      <c r="L91" s="15">
        <v>115179.32451945574</v>
      </c>
      <c r="M91" s="15">
        <v>-3.0469088364548318E-8</v>
      </c>
      <c r="N91" s="15">
        <v>115179.32451942527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2873893.8059682315</v>
      </c>
      <c r="H92" s="15">
        <v>6862949.5752755301</v>
      </c>
      <c r="I92" s="15">
        <v>4133732.8018263448</v>
      </c>
      <c r="J92" s="15">
        <v>3017000.0541337458</v>
      </c>
      <c r="K92" s="15">
        <v>7150732.8559600906</v>
      </c>
      <c r="L92" s="15">
        <v>7787965.4444928272</v>
      </c>
      <c r="M92" s="15">
        <v>-1.5482592243407636E-6</v>
      </c>
      <c r="N92" s="15">
        <v>7787965.4444912793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5831.9947884784078</v>
      </c>
      <c r="G94" s="15">
        <v>0</v>
      </c>
      <c r="H94" s="15">
        <v>5831.9947884784078</v>
      </c>
      <c r="I94" s="15">
        <v>6043.5124378819692</v>
      </c>
      <c r="J94" s="15">
        <v>0</v>
      </c>
      <c r="K94" s="15">
        <v>6043.5124378819692</v>
      </c>
      <c r="L94" s="15">
        <v>10381.94401099775</v>
      </c>
      <c r="M94" s="15">
        <v>0</v>
      </c>
      <c r="N94" s="15">
        <v>10381.94401099775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10779.438540474037</v>
      </c>
      <c r="G96" s="15">
        <v>0</v>
      </c>
      <c r="H96" s="15">
        <v>10779.438540474037</v>
      </c>
      <c r="I96" s="15">
        <v>11170.392508141438</v>
      </c>
      <c r="J96" s="15">
        <v>0</v>
      </c>
      <c r="K96" s="15">
        <v>11170.392508141438</v>
      </c>
      <c r="L96" s="15">
        <v>21878.694315511471</v>
      </c>
      <c r="M96" s="15">
        <v>0</v>
      </c>
      <c r="N96" s="15">
        <v>21878.694315511471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9360.9335150602728</v>
      </c>
      <c r="G97" s="15">
        <v>0</v>
      </c>
      <c r="H97" s="15">
        <v>9360.9335150602728</v>
      </c>
      <c r="I97" s="15">
        <v>9700.4404462461935</v>
      </c>
      <c r="J97" s="15">
        <v>0</v>
      </c>
      <c r="K97" s="15">
        <v>9700.4404462461935</v>
      </c>
      <c r="L97" s="15">
        <v>18999.598366356433</v>
      </c>
      <c r="M97" s="15">
        <v>0</v>
      </c>
      <c r="N97" s="15">
        <v>18999.598366356433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92460.156251364446</v>
      </c>
      <c r="G98" s="15">
        <v>0</v>
      </c>
      <c r="H98" s="15">
        <v>92460.156251364446</v>
      </c>
      <c r="I98" s="15">
        <v>95813.54657887487</v>
      </c>
      <c r="J98" s="15">
        <v>0</v>
      </c>
      <c r="K98" s="15">
        <v>95813.54657887487</v>
      </c>
      <c r="L98" s="15">
        <v>186899.12205567956</v>
      </c>
      <c r="M98" s="15">
        <v>0</v>
      </c>
      <c r="N98" s="15">
        <v>186899.12205567956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43195.115863385385</v>
      </c>
      <c r="H99" s="15">
        <v>63621.026914055285</v>
      </c>
      <c r="I99" s="15">
        <v>21166.728017944861</v>
      </c>
      <c r="J99" s="15">
        <v>45346.027270566345</v>
      </c>
      <c r="K99" s="15">
        <v>66512.755288511209</v>
      </c>
      <c r="L99" s="15">
        <v>41429.709594849664</v>
      </c>
      <c r="M99" s="15">
        <v>-2.3270601176379628E-8</v>
      </c>
      <c r="N99" s="15">
        <v>41429.709594826396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662157.55739904067</v>
      </c>
      <c r="H100" s="15">
        <v>1354958.6549337525</v>
      </c>
      <c r="I100" s="15">
        <v>717927.94777543074</v>
      </c>
      <c r="J100" s="15">
        <v>695129.85565760266</v>
      </c>
      <c r="K100" s="15">
        <v>1413057.8034330334</v>
      </c>
      <c r="L100" s="15">
        <v>1396432.4566662516</v>
      </c>
      <c r="M100" s="15">
        <v>-3.5672561876886068E-7</v>
      </c>
      <c r="N100" s="15">
        <v>1396432.4566658949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815735.80452890811</v>
      </c>
      <c r="H101" s="15">
        <v>3114922.5937007163</v>
      </c>
      <c r="I101" s="15">
        <v>2382574.8241107468</v>
      </c>
      <c r="J101" s="15">
        <v>856355.56933649478</v>
      </c>
      <c r="K101" s="15">
        <v>3238930.3934472417</v>
      </c>
      <c r="L101" s="15">
        <v>4504405.2561926525</v>
      </c>
      <c r="M101" s="15">
        <v>-4.3946317061684682E-7</v>
      </c>
      <c r="N101" s="15">
        <v>4504405.2561922129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43258.022814149524</v>
      </c>
      <c r="G102" s="15">
        <v>0</v>
      </c>
      <c r="H102" s="15">
        <v>43258.022814149524</v>
      </c>
      <c r="I102" s="15">
        <v>44826.926017144637</v>
      </c>
      <c r="J102" s="15">
        <v>0</v>
      </c>
      <c r="K102" s="15">
        <v>44826.926017144637</v>
      </c>
      <c r="L102" s="15">
        <v>72442.181664583914</v>
      </c>
      <c r="M102" s="15">
        <v>0</v>
      </c>
      <c r="N102" s="15">
        <v>72442.181664583914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3227.3212080866738</v>
      </c>
      <c r="H103" s="15">
        <v>15224.416799803321</v>
      </c>
      <c r="I103" s="15">
        <v>12432.212142959626</v>
      </c>
      <c r="J103" s="15">
        <v>3388.0264605755287</v>
      </c>
      <c r="K103" s="15">
        <v>15820.238603535156</v>
      </c>
      <c r="L103" s="15">
        <v>16724.406817845957</v>
      </c>
      <c r="M103" s="15">
        <v>-1.7386619574996242E-9</v>
      </c>
      <c r="N103" s="15">
        <v>16724.406817844218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43878.346280371472</v>
      </c>
      <c r="H104" s="15">
        <v>127408.82855754523</v>
      </c>
      <c r="I104" s="15">
        <v>86560.006806194055</v>
      </c>
      <c r="J104" s="15">
        <v>46063.279314031599</v>
      </c>
      <c r="K104" s="15">
        <v>132623.28612022565</v>
      </c>
      <c r="L104" s="15">
        <v>118484.63634676847</v>
      </c>
      <c r="M104" s="15">
        <v>-2.3638679423826393E-8</v>
      </c>
      <c r="N104" s="15">
        <v>118484.63634674484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849324.94424599304</v>
      </c>
      <c r="H105" s="15">
        <v>2452996.59058369</v>
      </c>
      <c r="I105" s="15">
        <v>1661834.3967089108</v>
      </c>
      <c r="J105" s="15">
        <v>891617.2885184288</v>
      </c>
      <c r="K105" s="15">
        <v>2553451.6852273396</v>
      </c>
      <c r="L105" s="15">
        <v>3185986.9796147733</v>
      </c>
      <c r="M105" s="15">
        <v>-4.5755872282432526E-7</v>
      </c>
      <c r="N105" s="15">
        <v>3185986.9796143156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49134.502651764022</v>
      </c>
      <c r="H106" s="15">
        <v>465981.61534893798</v>
      </c>
      <c r="I106" s="15">
        <v>431965.52837418328</v>
      </c>
      <c r="J106" s="15">
        <v>51581.167283341645</v>
      </c>
      <c r="K106" s="15">
        <v>483546.69565752492</v>
      </c>
      <c r="L106" s="15">
        <v>804232.3840974574</v>
      </c>
      <c r="M106" s="15">
        <v>-2.6470340277016581E-8</v>
      </c>
      <c r="N106" s="15">
        <v>804232.38409743097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119846.2584614714</v>
      </c>
      <c r="H107" s="15">
        <v>662746.69180475455</v>
      </c>
      <c r="I107" s="15">
        <v>562590.61272201105</v>
      </c>
      <c r="J107" s="15">
        <v>125814.03234701954</v>
      </c>
      <c r="K107" s="15">
        <v>688404.64506903058</v>
      </c>
      <c r="L107" s="15">
        <v>1047429.8526625527</v>
      </c>
      <c r="M107" s="15">
        <v>-6.4565042306142724E-8</v>
      </c>
      <c r="N107" s="15">
        <v>1047429.8526624881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53663.675396416016</v>
      </c>
      <c r="H108" s="15">
        <v>109352.51994312434</v>
      </c>
      <c r="I108" s="15">
        <v>57708.594893500624</v>
      </c>
      <c r="J108" s="15">
        <v>56335.871297602367</v>
      </c>
      <c r="K108" s="15">
        <v>114044.46619110298</v>
      </c>
      <c r="L108" s="15">
        <v>96517.857556635543</v>
      </c>
      <c r="M108" s="15">
        <v>-2.8910351618416073E-8</v>
      </c>
      <c r="N108" s="15">
        <v>96517.857556606628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684265.71411555959</v>
      </c>
      <c r="H109" s="15">
        <v>1541196.0157611151</v>
      </c>
      <c r="I109" s="15">
        <v>888009.87041760585</v>
      </c>
      <c r="J109" s="15">
        <v>718338.89346965344</v>
      </c>
      <c r="K109" s="15">
        <v>1606348.7638872592</v>
      </c>
      <c r="L109" s="15">
        <v>1660804.9518716219</v>
      </c>
      <c r="M109" s="15">
        <v>-3.6863599538000675E-7</v>
      </c>
      <c r="N109" s="15">
        <v>1660804.9518712533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82295.025134417927</v>
      </c>
      <c r="H110" s="15">
        <v>281135.91252107668</v>
      </c>
      <c r="I110" s="15">
        <v>206052.54628395988</v>
      </c>
      <c r="J110" s="15">
        <v>86392.926130347594</v>
      </c>
      <c r="K110" s="15">
        <v>292445.47241430747</v>
      </c>
      <c r="L110" s="15">
        <v>249031.65641848426</v>
      </c>
      <c r="M110" s="15">
        <v>-4.4334982565158144E-8</v>
      </c>
      <c r="N110" s="15">
        <v>249031.65641843993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17500.931999291526</v>
      </c>
      <c r="H111" s="15">
        <v>44516.215790675335</v>
      </c>
      <c r="I111" s="15">
        <v>27995.087363364451</v>
      </c>
      <c r="J111" s="15">
        <v>18372.395208063299</v>
      </c>
      <c r="K111" s="15">
        <v>46367.482571427754</v>
      </c>
      <c r="L111" s="15">
        <v>49667.962810734331</v>
      </c>
      <c r="M111" s="15">
        <v>-9.4283161563566373E-9</v>
      </c>
      <c r="N111" s="15">
        <v>49667.962810724901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1541730.5148883385</v>
      </c>
      <c r="H112" s="15">
        <v>2828483.3208835572</v>
      </c>
      <c r="I112" s="15">
        <v>1333421.3883172129</v>
      </c>
      <c r="J112" s="15">
        <v>1618501.36467053</v>
      </c>
      <c r="K112" s="15">
        <v>2951922.7529877429</v>
      </c>
      <c r="L112" s="15">
        <v>2454424.1818668041</v>
      </c>
      <c r="M112" s="15">
        <v>-8.3057992127837552E-7</v>
      </c>
      <c r="N112" s="15">
        <v>2454424.1818659734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2996.9423771007396</v>
      </c>
      <c r="H113" s="15">
        <v>9513.8167353090903</v>
      </c>
      <c r="I113" s="15">
        <v>6753.2315559942263</v>
      </c>
      <c r="J113" s="15">
        <v>3146.1758590980444</v>
      </c>
      <c r="K113" s="15">
        <v>9899.4074150922715</v>
      </c>
      <c r="L113" s="15">
        <v>10365.792729737408</v>
      </c>
      <c r="M113" s="15">
        <v>-1.6145494556994241E-9</v>
      </c>
      <c r="N113" s="15">
        <v>10365.792729735793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7629.2694720424724</v>
      </c>
      <c r="H115" s="15">
        <v>101071.6719735651</v>
      </c>
      <c r="I115" s="15">
        <v>96831.417418132347</v>
      </c>
      <c r="J115" s="15">
        <v>8009.1708198655397</v>
      </c>
      <c r="K115" s="15">
        <v>104840.58823799789</v>
      </c>
      <c r="L115" s="15">
        <v>195240.05089317093</v>
      </c>
      <c r="M115" s="15">
        <v>-4.1101333704609812E-9</v>
      </c>
      <c r="N115" s="15">
        <v>195240.05089316683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266538.97030462371</v>
      </c>
      <c r="H116" s="15">
        <v>1022339.1477723162</v>
      </c>
      <c r="I116" s="15">
        <v>783211.9092601469</v>
      </c>
      <c r="J116" s="15">
        <v>279811.34381786268</v>
      </c>
      <c r="K116" s="15">
        <v>1063023.2530780095</v>
      </c>
      <c r="L116" s="15">
        <v>1194986.7196466001</v>
      </c>
      <c r="M116" s="15">
        <v>-1.4359313436127164E-7</v>
      </c>
      <c r="N116" s="15">
        <v>1194986.7196464564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22876.242554245939</v>
      </c>
      <c r="H117" s="15">
        <v>128570.25813858566</v>
      </c>
      <c r="I117" s="15">
        <v>109527.37801748002</v>
      </c>
      <c r="J117" s="15">
        <v>24015.370672781093</v>
      </c>
      <c r="K117" s="15">
        <v>133542.7486902611</v>
      </c>
      <c r="L117" s="15">
        <v>213856.99355523911</v>
      </c>
      <c r="M117" s="15">
        <v>-1.2324169208797657E-8</v>
      </c>
      <c r="N117" s="15">
        <v>213856.9935552268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202105.64760360139</v>
      </c>
      <c r="H118" s="15">
        <v>492939.77801508881</v>
      </c>
      <c r="I118" s="15">
        <v>301382.24539823231</v>
      </c>
      <c r="J118" s="15">
        <v>212169.54798208771</v>
      </c>
      <c r="K118" s="15">
        <v>513551.79338032001</v>
      </c>
      <c r="L118" s="15">
        <v>457410.97186249809</v>
      </c>
      <c r="M118" s="15">
        <v>-1.0888082661363954E-7</v>
      </c>
      <c r="N118" s="15">
        <v>457410.97186238918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590949.85367822926</v>
      </c>
      <c r="H119" s="15">
        <v>1612897.7719184798</v>
      </c>
      <c r="I119" s="15">
        <v>1059012.4269236403</v>
      </c>
      <c r="J119" s="15">
        <v>620376.34683473606</v>
      </c>
      <c r="K119" s="15">
        <v>1679388.7737583765</v>
      </c>
      <c r="L119" s="15">
        <v>2122319.043196457</v>
      </c>
      <c r="M119" s="15">
        <v>-3.1836373361467793E-7</v>
      </c>
      <c r="N119" s="15">
        <v>2122319.0431961385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895951.34400143579</v>
      </c>
      <c r="H120" s="15">
        <v>1460685.1197816331</v>
      </c>
      <c r="I120" s="15">
        <v>585215.81753850123</v>
      </c>
      <c r="J120" s="15">
        <v>940565.46130550187</v>
      </c>
      <c r="K120" s="15">
        <v>1525781.2788440031</v>
      </c>
      <c r="L120" s="15">
        <v>1019667.7633791544</v>
      </c>
      <c r="M120" s="15">
        <v>-4.8267786723016503E-7</v>
      </c>
      <c r="N120" s="15">
        <v>1019667.7633786717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4004359.4451929629</v>
      </c>
      <c r="H121" s="15">
        <v>7531695.658059461</v>
      </c>
      <c r="I121" s="15">
        <v>3655267.3738948936</v>
      </c>
      <c r="J121" s="15">
        <v>4203757.5076118503</v>
      </c>
      <c r="K121" s="15">
        <v>7859024.8815067438</v>
      </c>
      <c r="L121" s="15">
        <v>6901348.6378432373</v>
      </c>
      <c r="M121" s="15">
        <v>-2.1572775012496753E-6</v>
      </c>
      <c r="N121" s="15">
        <v>6901348.6378410803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701440.45596556109</v>
      </c>
      <c r="H122" s="15">
        <v>3441829.5509174</v>
      </c>
      <c r="I122" s="15">
        <v>2839778.8716643448</v>
      </c>
      <c r="J122" s="15">
        <v>736368.85580979986</v>
      </c>
      <c r="K122" s="15">
        <v>3576147.7274741447</v>
      </c>
      <c r="L122" s="15">
        <v>5227171.2414659942</v>
      </c>
      <c r="M122" s="15">
        <v>-3.7788858238921163E-7</v>
      </c>
      <c r="N122" s="15">
        <v>5227171.241465616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1313659.788882823</v>
      </c>
      <c r="H123" s="15">
        <v>3336499.6573713627</v>
      </c>
      <c r="I123" s="15">
        <v>2096205.2176736577</v>
      </c>
      <c r="J123" s="15">
        <v>1379073.8008280511</v>
      </c>
      <c r="K123" s="15">
        <v>3475279.0185017087</v>
      </c>
      <c r="L123" s="15">
        <v>4038218.4625525936</v>
      </c>
      <c r="M123" s="15">
        <v>-7.0771087002574287E-7</v>
      </c>
      <c r="N123" s="15">
        <v>4038218.4625518858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18044.973250876435</v>
      </c>
      <c r="H124" s="15">
        <v>45343.613811639196</v>
      </c>
      <c r="I124" s="15">
        <v>28288.721055130245</v>
      </c>
      <c r="J124" s="15">
        <v>18943.527127438341</v>
      </c>
      <c r="K124" s="15">
        <v>47232.248182568583</v>
      </c>
      <c r="L124" s="15">
        <v>54810.817430238189</v>
      </c>
      <c r="M124" s="15">
        <v>-9.7214087140701448E-9</v>
      </c>
      <c r="N124" s="15">
        <v>54810.817430228468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932909.69201110874</v>
      </c>
      <c r="H125" s="15">
        <v>2957850.573036565</v>
      </c>
      <c r="I125" s="15">
        <v>2098382.4307644665</v>
      </c>
      <c r="J125" s="15">
        <v>979364.15933474631</v>
      </c>
      <c r="K125" s="15">
        <v>3077746.5900992127</v>
      </c>
      <c r="L125" s="15">
        <v>4015849.392479809</v>
      </c>
      <c r="M125" s="15">
        <v>-5.0258852054085471E-7</v>
      </c>
      <c r="N125" s="15">
        <v>4015849.3924793066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2313750.833609859</v>
      </c>
      <c r="H126" s="15">
        <v>3834569.3143189196</v>
      </c>
      <c r="I126" s="15">
        <v>1575976.271803899</v>
      </c>
      <c r="J126" s="15">
        <v>2428964.624843243</v>
      </c>
      <c r="K126" s="15">
        <v>4004940.8966471422</v>
      </c>
      <c r="L126" s="15">
        <v>2923877.6776828235</v>
      </c>
      <c r="M126" s="15">
        <v>-1.2464921506574955E-6</v>
      </c>
      <c r="N126" s="15">
        <v>2923877.6776815769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144694.56257708985</v>
      </c>
      <c r="H127" s="15">
        <v>385585.58657637297</v>
      </c>
      <c r="I127" s="15">
        <v>249627.77788997706</v>
      </c>
      <c r="J127" s="15">
        <v>151899.66387114456</v>
      </c>
      <c r="K127" s="15">
        <v>401527.44176112162</v>
      </c>
      <c r="L127" s="15">
        <v>500176.91486138798</v>
      </c>
      <c r="M127" s="15">
        <v>-7.7951624641348209E-8</v>
      </c>
      <c r="N127" s="15">
        <v>500176.91486131004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1693253.9095307081</v>
      </c>
      <c r="H128" s="15">
        <v>4596216.4677022966</v>
      </c>
      <c r="I128" s="15">
        <v>3008248.6290412112</v>
      </c>
      <c r="J128" s="15">
        <v>1777569.9039774453</v>
      </c>
      <c r="K128" s="15">
        <v>4785818.5330186561</v>
      </c>
      <c r="L128" s="15">
        <v>5715200.4882697398</v>
      </c>
      <c r="M128" s="15">
        <v>-9.1221045785954114E-7</v>
      </c>
      <c r="N128" s="15">
        <v>5715200.488268828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1034520.9967967217</v>
      </c>
      <c r="H129" s="15">
        <v>1656116.0070623276</v>
      </c>
      <c r="I129" s="15">
        <v>644139.32318442245</v>
      </c>
      <c r="J129" s="15">
        <v>1086035.2240074063</v>
      </c>
      <c r="K129" s="15">
        <v>1730174.5471918287</v>
      </c>
      <c r="L129" s="15">
        <v>1213422.9706195735</v>
      </c>
      <c r="M129" s="15">
        <v>-5.5732980555455899E-7</v>
      </c>
      <c r="N129" s="15">
        <v>1213422.9706190161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54464.535086168245</v>
      </c>
      <c r="H130" s="15">
        <v>150973.12857178279</v>
      </c>
      <c r="I130" s="15">
        <v>100008.81452175975</v>
      </c>
      <c r="J130" s="15">
        <v>57176.609992371908</v>
      </c>
      <c r="K130" s="15">
        <v>157185.42451413165</v>
      </c>
      <c r="L130" s="15">
        <v>165480.64841812779</v>
      </c>
      <c r="M130" s="15">
        <v>-2.9341800546517236E-8</v>
      </c>
      <c r="N130" s="15">
        <v>165480.64841809846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1007518.1814080629</v>
      </c>
      <c r="H131" s="15">
        <v>2202098.0380568388</v>
      </c>
      <c r="I131" s="15">
        <v>1237905.4652042526</v>
      </c>
      <c r="J131" s="15">
        <v>1057687.7967920506</v>
      </c>
      <c r="K131" s="15">
        <v>2295593.2619963032</v>
      </c>
      <c r="L131" s="15">
        <v>2385040.8247707868</v>
      </c>
      <c r="M131" s="15">
        <v>-5.4278251855256885E-7</v>
      </c>
      <c r="N131" s="15">
        <v>2385040.8247702438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1917136.4797658294</v>
      </c>
      <c r="H132" s="15">
        <v>3055629.8666061643</v>
      </c>
      <c r="I132" s="15">
        <v>1179784.823780867</v>
      </c>
      <c r="J132" s="15">
        <v>2012600.7618039402</v>
      </c>
      <c r="K132" s="15">
        <v>3192385.5855848072</v>
      </c>
      <c r="L132" s="15">
        <v>2224463.4594609421</v>
      </c>
      <c r="M132" s="15">
        <v>-1.032823214606433E-6</v>
      </c>
      <c r="N132" s="15">
        <v>2224463.4594599092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488321.71491385641</v>
      </c>
      <c r="H133" s="15">
        <v>1171348.237440814</v>
      </c>
      <c r="I133" s="15">
        <v>707798.86368381314</v>
      </c>
      <c r="J133" s="15">
        <v>512637.81468551391</v>
      </c>
      <c r="K133" s="15">
        <v>1220436.678369327</v>
      </c>
      <c r="L133" s="15">
        <v>1409650.655572121</v>
      </c>
      <c r="M133" s="15">
        <v>-2.6307464736212189E-7</v>
      </c>
      <c r="N133" s="15">
        <v>1409650.6555718579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9947797.7254414801</v>
      </c>
      <c r="H134" s="15">
        <v>14211401.706680132</v>
      </c>
      <c r="I134" s="15">
        <v>4418238.4630596768</v>
      </c>
      <c r="J134" s="15">
        <v>11438507.730757894</v>
      </c>
      <c r="K134" s="15">
        <v>15856746.193817571</v>
      </c>
      <c r="L134" s="15">
        <v>6621512.3474111194</v>
      </c>
      <c r="M134" s="15">
        <v>-4.0896854303493688E-6</v>
      </c>
      <c r="N134" s="15">
        <v>6621512.3474070299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6126.9742764197281</v>
      </c>
      <c r="H135" s="15">
        <v>20578.967926961894</v>
      </c>
      <c r="I135" s="15">
        <v>14976.145649476897</v>
      </c>
      <c r="J135" s="15">
        <v>6432.0684658724394</v>
      </c>
      <c r="K135" s="15">
        <v>21408.214115349336</v>
      </c>
      <c r="L135" s="15">
        <v>22269.179805952346</v>
      </c>
      <c r="M135" s="15">
        <v>-3.3007985267463569E-9</v>
      </c>
      <c r="N135" s="15">
        <v>22269.179805949047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4172414.6323735206</v>
      </c>
      <c r="H136" s="15">
        <v>8379675.1772190426</v>
      </c>
      <c r="I136" s="15">
        <v>4359851.5352613851</v>
      </c>
      <c r="J136" s="15">
        <v>4380181.0441281488</v>
      </c>
      <c r="K136" s="15">
        <v>8740032.5793895349</v>
      </c>
      <c r="L136" s="15">
        <v>7264024.3772009388</v>
      </c>
      <c r="M136" s="15">
        <v>-2.2478142473222927E-6</v>
      </c>
      <c r="N136" s="15">
        <v>7264024.3771986905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566614.62339495937</v>
      </c>
      <c r="H137" s="15">
        <v>2658622.5158495503</v>
      </c>
      <c r="I137" s="15">
        <v>2167881.86148143</v>
      </c>
      <c r="J137" s="15">
        <v>594829.3377805003</v>
      </c>
      <c r="K137" s="15">
        <v>2762711.1992619303</v>
      </c>
      <c r="L137" s="15">
        <v>4181616.0259266896</v>
      </c>
      <c r="M137" s="15">
        <v>-3.0525356069030449E-7</v>
      </c>
      <c r="N137" s="15">
        <v>4181616.0259263841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1060745.2396534118</v>
      </c>
      <c r="H139" s="15">
        <v>2517808.8323751306</v>
      </c>
      <c r="I139" s="15">
        <v>1509909.0902473461</v>
      </c>
      <c r="J139" s="15">
        <v>1113565.3094802743</v>
      </c>
      <c r="K139" s="15">
        <v>2623474.3997276202</v>
      </c>
      <c r="L139" s="15">
        <v>2502928.541106889</v>
      </c>
      <c r="M139" s="15">
        <v>-5.7145765043870341E-7</v>
      </c>
      <c r="N139" s="15">
        <v>2502928.5411063177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5848719.5806926601</v>
      </c>
      <c r="H140" s="15">
        <v>10355639.992801586</v>
      </c>
      <c r="I140" s="15">
        <v>4670379.6136674611</v>
      </c>
      <c r="J140" s="15">
        <v>6139958.0092062438</v>
      </c>
      <c r="K140" s="15">
        <v>10810337.622873705</v>
      </c>
      <c r="L140" s="15">
        <v>8804651.1148435213</v>
      </c>
      <c r="M140" s="15">
        <v>-3.1508937534798923E-6</v>
      </c>
      <c r="N140" s="15">
        <v>8804651.1148403697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25606.888586079738</v>
      </c>
      <c r="H141" s="15">
        <v>35955.990317304633</v>
      </c>
      <c r="I141" s="15">
        <v>10724.448032279832</v>
      </c>
      <c r="J141" s="15">
        <v>26881.989894672319</v>
      </c>
      <c r="K141" s="15">
        <v>37606.437926952152</v>
      </c>
      <c r="L141" s="15">
        <v>20559.567813188922</v>
      </c>
      <c r="M141" s="15">
        <v>-1.3795256240063875E-8</v>
      </c>
      <c r="N141" s="15">
        <v>20559.567813175127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469264.31819544447</v>
      </c>
      <c r="H142" s="15">
        <v>1139763.2085026116</v>
      </c>
      <c r="I142" s="15">
        <v>694816.87314995879</v>
      </c>
      <c r="J142" s="15">
        <v>492631.45021522819</v>
      </c>
      <c r="K142" s="15">
        <v>1187448.323365187</v>
      </c>
      <c r="L142" s="15">
        <v>1332015.8369248679</v>
      </c>
      <c r="M142" s="15">
        <v>-2.5280781349375563E-7</v>
      </c>
      <c r="N142" s="15">
        <v>1332015.8369246151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3616406.1858458649</v>
      </c>
      <c r="H143" s="15">
        <v>8219732.1416079113</v>
      </c>
      <c r="I143" s="15">
        <v>4770281.6408948228</v>
      </c>
      <c r="J143" s="15">
        <v>3796486.0203979295</v>
      </c>
      <c r="K143" s="15">
        <v>8566767.6612927523</v>
      </c>
      <c r="L143" s="15">
        <v>9022811.0427620094</v>
      </c>
      <c r="M143" s="15">
        <v>-1.9482745759676659E-6</v>
      </c>
      <c r="N143" s="15">
        <v>9022811.0427600611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4764184.7238386907</v>
      </c>
      <c r="H144" s="15">
        <v>11500200.913311377</v>
      </c>
      <c r="I144" s="15">
        <v>6980321.3307523718</v>
      </c>
      <c r="J144" s="15">
        <v>5001418.4726919541</v>
      </c>
      <c r="K144" s="15">
        <v>11981739.803444326</v>
      </c>
      <c r="L144" s="15">
        <v>13203019.261002239</v>
      </c>
      <c r="M144" s="15">
        <v>-2.5666198694706205E-6</v>
      </c>
      <c r="N144" s="15">
        <v>13203019.260999672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14053.413672301185</v>
      </c>
      <c r="H145" s="15">
        <v>20780.326066219732</v>
      </c>
      <c r="I145" s="15">
        <v>6970.8873542728197</v>
      </c>
      <c r="J145" s="15">
        <v>14753.206858947275</v>
      </c>
      <c r="K145" s="15">
        <v>21724.094213220094</v>
      </c>
      <c r="L145" s="15">
        <v>10561.015069799945</v>
      </c>
      <c r="M145" s="15">
        <v>-7.5710269135314861E-9</v>
      </c>
      <c r="N145" s="15">
        <v>10561.015069792375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226989.77539283648</v>
      </c>
      <c r="H146" s="15">
        <v>519550.57553986972</v>
      </c>
      <c r="I146" s="15">
        <v>303171.53883921762</v>
      </c>
      <c r="J146" s="15">
        <v>238292.78702845878</v>
      </c>
      <c r="K146" s="15">
        <v>541464.32586767641</v>
      </c>
      <c r="L146" s="15">
        <v>467386.04743752524</v>
      </c>
      <c r="M146" s="15">
        <v>-1.2228670831648747E-7</v>
      </c>
      <c r="N146" s="15">
        <v>467386.04743740294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424581.10053691966</v>
      </c>
      <c r="H147" s="15">
        <v>628252.19266774843</v>
      </c>
      <c r="I147" s="15">
        <v>211057.93526451566</v>
      </c>
      <c r="J147" s="15">
        <v>445723.22075501637</v>
      </c>
      <c r="K147" s="15">
        <v>656781.15601953201</v>
      </c>
      <c r="L147" s="15">
        <v>409886.82164561725</v>
      </c>
      <c r="M147" s="15">
        <v>-2.2873552391598202E-7</v>
      </c>
      <c r="N147" s="15">
        <v>409886.8216453885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45463.925065607262</v>
      </c>
      <c r="H148" s="15">
        <v>239160.03734698851</v>
      </c>
      <c r="I148" s="15">
        <v>200721.17795004518</v>
      </c>
      <c r="J148" s="15">
        <v>47727.812384444776</v>
      </c>
      <c r="K148" s="15">
        <v>248448.99033448996</v>
      </c>
      <c r="L148" s="15">
        <v>269437.27300639288</v>
      </c>
      <c r="M148" s="15">
        <v>-2.4492881821654131E-8</v>
      </c>
      <c r="N148" s="15">
        <v>269437.27300636837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536050.48441361648</v>
      </c>
      <c r="H149" s="15">
        <v>1606334.0700978176</v>
      </c>
      <c r="I149" s="15">
        <v>1109101.1560781903</v>
      </c>
      <c r="J149" s="15">
        <v>562743.24998916802</v>
      </c>
      <c r="K149" s="15">
        <v>1671844.4060673583</v>
      </c>
      <c r="L149" s="15">
        <v>2157330.4126366801</v>
      </c>
      <c r="M149" s="15">
        <v>-2.8878767388069971E-7</v>
      </c>
      <c r="N149" s="15">
        <v>2157330.4126363914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100606.9516152118</v>
      </c>
      <c r="H150" s="15">
        <v>259902.99653468828</v>
      </c>
      <c r="I150" s="15">
        <v>165073.47206108124</v>
      </c>
      <c r="J150" s="15">
        <v>105616.69948937578</v>
      </c>
      <c r="K150" s="15">
        <v>270690.17155045702</v>
      </c>
      <c r="L150" s="15">
        <v>278575.76308571291</v>
      </c>
      <c r="M150" s="15">
        <v>-5.4200207588595352E-8</v>
      </c>
      <c r="N150" s="15">
        <v>278575.76308565872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3293147.5250695143</v>
      </c>
      <c r="H153" s="15">
        <v>4555175.6329088407</v>
      </c>
      <c r="I153" s="15">
        <v>1307799.9626734154</v>
      </c>
      <c r="J153" s="15">
        <v>3457130.6151856352</v>
      </c>
      <c r="K153" s="15">
        <v>4764930.5778590506</v>
      </c>
      <c r="L153" s="15">
        <v>2167292.5967743066</v>
      </c>
      <c r="M153" s="15">
        <v>-1.7741247161657281E-6</v>
      </c>
      <c r="N153" s="15">
        <v>2167292.5967725324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125611.03123365571</v>
      </c>
      <c r="H154" s="15">
        <v>303433.06183361454</v>
      </c>
      <c r="I154" s="15">
        <v>184271.36728300565</v>
      </c>
      <c r="J154" s="15">
        <v>131865.86339576254</v>
      </c>
      <c r="K154" s="15">
        <v>316137.23067876819</v>
      </c>
      <c r="L154" s="15">
        <v>362661.92500332295</v>
      </c>
      <c r="M154" s="15">
        <v>-6.7670711208113793E-8</v>
      </c>
      <c r="N154" s="15">
        <v>362661.92500325525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472130.3293856071</v>
      </c>
      <c r="H155" s="15">
        <v>916967.7026672184</v>
      </c>
      <c r="I155" s="15">
        <v>460970.95346746227</v>
      </c>
      <c r="J155" s="15">
        <v>495640.17513676552</v>
      </c>
      <c r="K155" s="15">
        <v>956611.12860422779</v>
      </c>
      <c r="L155" s="15">
        <v>907230.54710054724</v>
      </c>
      <c r="M155" s="15">
        <v>-2.5435182609889015E-7</v>
      </c>
      <c r="N155" s="15">
        <v>907230.54710029287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831632.15500843246</v>
      </c>
      <c r="H156" s="15">
        <v>1543558.3821141066</v>
      </c>
      <c r="I156" s="15">
        <v>737746.71693252237</v>
      </c>
      <c r="J156" s="15">
        <v>873043.48249377857</v>
      </c>
      <c r="K156" s="15">
        <v>1610790.1994263008</v>
      </c>
      <c r="L156" s="15">
        <v>1363069.8226768752</v>
      </c>
      <c r="M156" s="15">
        <v>-4.4802704698978923E-7</v>
      </c>
      <c r="N156" s="15">
        <v>1363069.8226764272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84123.252417503769</v>
      </c>
      <c r="H157" s="15">
        <v>178218.69518620445</v>
      </c>
      <c r="I157" s="15">
        <v>97508.142470240651</v>
      </c>
      <c r="J157" s="15">
        <v>88312.190440178441</v>
      </c>
      <c r="K157" s="15">
        <v>185820.33291041909</v>
      </c>
      <c r="L157" s="15">
        <v>185379.06784200919</v>
      </c>
      <c r="M157" s="15">
        <v>-4.5319907529800499E-8</v>
      </c>
      <c r="N157" s="15">
        <v>185379.06784196387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2555103.6968673607</v>
      </c>
      <c r="H158" s="15">
        <v>4788936.6823766697</v>
      </c>
      <c r="I158" s="15">
        <v>2314850.7366205612</v>
      </c>
      <c r="J158" s="15">
        <v>2682335.7132255067</v>
      </c>
      <c r="K158" s="15">
        <v>4997186.4498460684</v>
      </c>
      <c r="L158" s="15">
        <v>4686775.4530837517</v>
      </c>
      <c r="M158" s="15">
        <v>-1.3765167173563294E-6</v>
      </c>
      <c r="N158" s="15">
        <v>4686775.4530823752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538266.29710064526</v>
      </c>
      <c r="H159" s="15">
        <v>834667.47413410491</v>
      </c>
      <c r="I159" s="15">
        <v>307151.20039946534</v>
      </c>
      <c r="J159" s="15">
        <v>565069.39961335831</v>
      </c>
      <c r="K159" s="15">
        <v>872220.60001282371</v>
      </c>
      <c r="L159" s="15">
        <v>578678.00360767916</v>
      </c>
      <c r="M159" s="15">
        <v>-2.8998140359506109E-7</v>
      </c>
      <c r="N159" s="15">
        <v>578678.00360738917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2.3460166088180761</v>
      </c>
      <c r="H160" s="15">
        <v>3.3056861052777111</v>
      </c>
      <c r="I160" s="15">
        <v>0.99447526077486736</v>
      </c>
      <c r="J160" s="15">
        <v>2.4628370822554477</v>
      </c>
      <c r="K160" s="15">
        <v>3.4573123430303152</v>
      </c>
      <c r="L160" s="15">
        <v>1.8518294702466269</v>
      </c>
      <c r="M160" s="15">
        <v>-1.2638747637494905E-12</v>
      </c>
      <c r="N160" s="15">
        <v>1.851829470245363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346796.17503212416</v>
      </c>
      <c r="H161" s="15">
        <v>484775.36485244834</v>
      </c>
      <c r="I161" s="15">
        <v>142983.48679861717</v>
      </c>
      <c r="J161" s="15">
        <v>364064.9757734508</v>
      </c>
      <c r="K161" s="15">
        <v>507048.46257206798</v>
      </c>
      <c r="L161" s="15">
        <v>236853.42551048085</v>
      </c>
      <c r="M161" s="15">
        <v>-1.8683027739039408E-7</v>
      </c>
      <c r="N161" s="15">
        <v>236853.42551029404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779405.13326292438</v>
      </c>
      <c r="H163" s="15">
        <v>1085290.4623888836</v>
      </c>
      <c r="I163" s="15">
        <v>316979.32837499469</v>
      </c>
      <c r="J163" s="15">
        <v>818215.80336860789</v>
      </c>
      <c r="K163" s="15">
        <v>1135195.1317436025</v>
      </c>
      <c r="L163" s="15">
        <v>434118.99917200545</v>
      </c>
      <c r="M163" s="15">
        <v>-4.1989066699919815E-7</v>
      </c>
      <c r="N163" s="15">
        <v>434118.99917158554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161284.41902634685</v>
      </c>
      <c r="H164" s="15">
        <v>2304487.9598661833</v>
      </c>
      <c r="I164" s="15">
        <v>2220934.2987697679</v>
      </c>
      <c r="J164" s="15">
        <v>169315.61629831395</v>
      </c>
      <c r="K164" s="15">
        <v>2390249.9150680816</v>
      </c>
      <c r="L164" s="15">
        <v>3041680.2885899791</v>
      </c>
      <c r="M164" s="15">
        <v>-8.6889115033202737E-8</v>
      </c>
      <c r="N164" s="15">
        <v>3041680.288589892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1911142.595011628</v>
      </c>
      <c r="H165" s="15">
        <v>6040161.213389446</v>
      </c>
      <c r="I165" s="15">
        <v>4278771.892202449</v>
      </c>
      <c r="J165" s="15">
        <v>2006308.4100857438</v>
      </c>
      <c r="K165" s="15">
        <v>6285080.3022881933</v>
      </c>
      <c r="L165" s="15">
        <v>7346634.6679087533</v>
      </c>
      <c r="M165" s="15">
        <v>-1.0295941156950339E-6</v>
      </c>
      <c r="N165" s="15">
        <v>7346634.6679077232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23420.283805830852</v>
      </c>
      <c r="H166" s="15">
        <v>35834.575633775894</v>
      </c>
      <c r="I166" s="15">
        <v>12864.539457048613</v>
      </c>
      <c r="J166" s="15">
        <v>24586.502592156132</v>
      </c>
      <c r="K166" s="15">
        <v>37451.042049204741</v>
      </c>
      <c r="L166" s="15">
        <v>22060.164165432994</v>
      </c>
      <c r="M166" s="15">
        <v>-1.2617261766511163E-8</v>
      </c>
      <c r="N166" s="15">
        <v>22060.164165420378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1312104.6848533356</v>
      </c>
      <c r="H167" s="15">
        <v>3862478.6014952576</v>
      </c>
      <c r="I167" s="15">
        <v>2642872.1296056896</v>
      </c>
      <c r="J167" s="15">
        <v>1377441.2600113365</v>
      </c>
      <c r="K167" s="15">
        <v>4020313.3896170259</v>
      </c>
      <c r="L167" s="15">
        <v>5091215.4264304414</v>
      </c>
      <c r="M167" s="15">
        <v>-7.0687308536109623E-7</v>
      </c>
      <c r="N167" s="15">
        <v>5091215.4264297346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598869.09080312168</v>
      </c>
      <c r="H168" s="15">
        <v>966142.20928247378</v>
      </c>
      <c r="I168" s="15">
        <v>380593.56020254118</v>
      </c>
      <c r="J168" s="15">
        <v>628689.92431796831</v>
      </c>
      <c r="K168" s="15">
        <v>1009283.4845205095</v>
      </c>
      <c r="L168" s="15">
        <v>733698.23999309959</v>
      </c>
      <c r="M168" s="15">
        <v>-3.2263008190593837E-7</v>
      </c>
      <c r="N168" s="15">
        <v>733698.239992777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422666.98558578501</v>
      </c>
      <c r="H170" s="15">
        <v>656312.90413929697</v>
      </c>
      <c r="I170" s="15">
        <v>242119.90340391148</v>
      </c>
      <c r="J170" s="15">
        <v>443713.79197960423</v>
      </c>
      <c r="K170" s="15">
        <v>685833.69538351567</v>
      </c>
      <c r="L170" s="15">
        <v>415689.51551791746</v>
      </c>
      <c r="M170" s="15">
        <v>-2.2770432849623882E-7</v>
      </c>
      <c r="N170" s="15">
        <v>415689.51551768975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819195.49868209823</v>
      </c>
      <c r="H171" s="15">
        <v>1249372.6236032778</v>
      </c>
      <c r="I171" s="15">
        <v>445779.00002406351</v>
      </c>
      <c r="J171" s="15">
        <v>859987.53981006774</v>
      </c>
      <c r="K171" s="15">
        <v>1305766.5398341313</v>
      </c>
      <c r="L171" s="15">
        <v>855462.09713879344</v>
      </c>
      <c r="M171" s="15">
        <v>-4.4132701936969577E-7</v>
      </c>
      <c r="N171" s="15">
        <v>855462.09713835211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1443.9732227275256</v>
      </c>
      <c r="H172" s="15">
        <v>2264286.488513757</v>
      </c>
      <c r="I172" s="15">
        <v>2344912.3982666419</v>
      </c>
      <c r="J172" s="15">
        <v>1515.8762241282279</v>
      </c>
      <c r="K172" s="15">
        <v>2346428.27449077</v>
      </c>
      <c r="L172" s="15">
        <v>4427499.3482397553</v>
      </c>
      <c r="M172" s="15">
        <v>-7.7791491708781134E-10</v>
      </c>
      <c r="N172" s="15">
        <v>4427499.3482397543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12879.115058757297</v>
      </c>
      <c r="H173" s="15">
        <v>19705.761033776776</v>
      </c>
      <c r="I173" s="15">
        <v>7074.2381218435949</v>
      </c>
      <c r="J173" s="15">
        <v>13520.433757424313</v>
      </c>
      <c r="K173" s="15">
        <v>20594.671879267909</v>
      </c>
      <c r="L173" s="15">
        <v>13552.114307240332</v>
      </c>
      <c r="M173" s="15">
        <v>-6.9383944005366787E-9</v>
      </c>
      <c r="N173" s="15">
        <v>13552.114307233394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1013.4791750094088</v>
      </c>
      <c r="H174" s="15">
        <v>69908.995979413812</v>
      </c>
      <c r="I174" s="15">
        <v>71394.253222636573</v>
      </c>
      <c r="J174" s="15">
        <v>1063.9456195343532</v>
      </c>
      <c r="K174" s="15">
        <v>72458.198842170925</v>
      </c>
      <c r="L174" s="15">
        <v>141988.64406578994</v>
      </c>
      <c r="M174" s="15">
        <v>-5.4599389793977981E-10</v>
      </c>
      <c r="N174" s="15">
        <v>141988.64406578938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64396.443319931757</v>
      </c>
      <c r="H175" s="15">
        <v>133379.66262507165</v>
      </c>
      <c r="I175" s="15">
        <v>71485.136560714251</v>
      </c>
      <c r="J175" s="15">
        <v>67603.080036841988</v>
      </c>
      <c r="K175" s="15">
        <v>139088.21659755625</v>
      </c>
      <c r="L175" s="15">
        <v>131629.16325182279</v>
      </c>
      <c r="M175" s="15">
        <v>-3.4692439636345977E-8</v>
      </c>
      <c r="N175" s="15">
        <v>131629.16325178809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160214.63545272581</v>
      </c>
      <c r="H176" s="15">
        <v>712052.89754995063</v>
      </c>
      <c r="I176" s="15">
        <v>571852.60303599737</v>
      </c>
      <c r="J176" s="15">
        <v>168192.56258880548</v>
      </c>
      <c r="K176" s="15">
        <v>740045.16562480282</v>
      </c>
      <c r="L176" s="15">
        <v>803415.69829274644</v>
      </c>
      <c r="M176" s="15">
        <v>-8.6312788140932954E-8</v>
      </c>
      <c r="N176" s="15">
        <v>803415.69829266018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33213.284396186238</v>
      </c>
      <c r="H178" s="15">
        <v>102841.41864908632</v>
      </c>
      <c r="I178" s="15">
        <v>72153.441600331964</v>
      </c>
      <c r="J178" s="15">
        <v>34867.148052985867</v>
      </c>
      <c r="K178" s="15">
        <v>107020.58965331783</v>
      </c>
      <c r="L178" s="15">
        <v>86647.111392583698</v>
      </c>
      <c r="M178" s="15">
        <v>-1.7893066831578303E-8</v>
      </c>
      <c r="N178" s="15">
        <v>86647.111392565799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715972.12858373602</v>
      </c>
      <c r="H179" s="15">
        <v>1297176.2163414969</v>
      </c>
      <c r="I179" s="15">
        <v>602283.48287469917</v>
      </c>
      <c r="J179" s="15">
        <v>751624.13663633575</v>
      </c>
      <c r="K179" s="15">
        <v>1353907.6195110348</v>
      </c>
      <c r="L179" s="15">
        <v>723265.9021259665</v>
      </c>
      <c r="M179" s="15">
        <v>-3.8571726281208115E-7</v>
      </c>
      <c r="N179" s="15">
        <v>723265.90212558082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1784061.620151385</v>
      </c>
      <c r="H181" s="15">
        <v>2581172.3859215491</v>
      </c>
      <c r="I181" s="15">
        <v>826020.77025491931</v>
      </c>
      <c r="J181" s="15">
        <v>1872899.4068593525</v>
      </c>
      <c r="K181" s="15">
        <v>2698920.1771142716</v>
      </c>
      <c r="L181" s="15">
        <v>1587918.9661469862</v>
      </c>
      <c r="M181" s="15">
        <v>-9.6113149847619781E-7</v>
      </c>
      <c r="N181" s="15">
        <v>1587918.9661460251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1020135.0118099545</v>
      </c>
      <c r="H182" s="15">
        <v>1423902.5533556696</v>
      </c>
      <c r="I182" s="15">
        <v>418411.58091658814</v>
      </c>
      <c r="J182" s="15">
        <v>1070932.8853636787</v>
      </c>
      <c r="K182" s="15">
        <v>1489344.4662802669</v>
      </c>
      <c r="L182" s="15">
        <v>705178.60623433895</v>
      </c>
      <c r="M182" s="15">
        <v>-5.4957961175451836E-7</v>
      </c>
      <c r="N182" s="15">
        <v>705178.60623378935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1225641.609310861</v>
      </c>
      <c r="H183" s="15">
        <v>1920487.4444957203</v>
      </c>
      <c r="I183" s="15">
        <v>720046.84497425659</v>
      </c>
      <c r="J183" s="15">
        <v>1286672.7343787996</v>
      </c>
      <c r="K183" s="15">
        <v>2006719.5793530561</v>
      </c>
      <c r="L183" s="15">
        <v>1360734.8286488946</v>
      </c>
      <c r="M183" s="15">
        <v>-6.6029263969692255E-7</v>
      </c>
      <c r="N183" s="15">
        <v>1360734.8286482343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3468764.9091072693</v>
      </c>
      <c r="H184" s="15">
        <v>4978945.9632472983</v>
      </c>
      <c r="I184" s="15">
        <v>1564953.0418270817</v>
      </c>
      <c r="J184" s="15">
        <v>3641492.9100096179</v>
      </c>
      <c r="K184" s="15">
        <v>5206445.9518366996</v>
      </c>
      <c r="L184" s="15">
        <v>2832280.065261317</v>
      </c>
      <c r="M184" s="15">
        <v>-1.8687354614293106E-6</v>
      </c>
      <c r="N184" s="15">
        <v>2832280.0652594483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50826.841842772155</v>
      </c>
      <c r="M185" s="15">
        <v>0</v>
      </c>
      <c r="N185" s="15">
        <v>50826.841842772155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96565.51572353307</v>
      </c>
      <c r="H186" s="15">
        <v>237346.13342464872</v>
      </c>
      <c r="I186" s="15">
        <v>145886.51824076456</v>
      </c>
      <c r="J186" s="15">
        <v>101374.01930451597</v>
      </c>
      <c r="K186" s="15">
        <v>247260.53754528053</v>
      </c>
      <c r="L186" s="15">
        <v>293019.61033516529</v>
      </c>
      <c r="M186" s="15">
        <v>-5.202295581057938E-8</v>
      </c>
      <c r="N186" s="15">
        <v>293019.61033511325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49707.243438941281</v>
      </c>
      <c r="G187" s="15">
        <v>0</v>
      </c>
      <c r="H187" s="15">
        <v>49707.243438941281</v>
      </c>
      <c r="I187" s="15">
        <v>51510.05014091343</v>
      </c>
      <c r="J187" s="15">
        <v>0</v>
      </c>
      <c r="K187" s="15">
        <v>51510.05014091343</v>
      </c>
      <c r="L187" s="15">
        <v>100472.33226048671</v>
      </c>
      <c r="M187" s="15">
        <v>0</v>
      </c>
      <c r="N187" s="15">
        <v>100472.33226048671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32034.082607929915</v>
      </c>
      <c r="H188" s="15">
        <v>66498.748087095722</v>
      </c>
      <c r="I188" s="15">
        <v>35714.646882447414</v>
      </c>
      <c r="J188" s="15">
        <v>33629.227621960992</v>
      </c>
      <c r="K188" s="15">
        <v>69343.874504408406</v>
      </c>
      <c r="L188" s="15">
        <v>66538.241180214944</v>
      </c>
      <c r="M188" s="15">
        <v>-1.7257792820327257E-8</v>
      </c>
      <c r="N188" s="15">
        <v>66538.241180197685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1108781.783072083</v>
      </c>
      <c r="H189" s="15">
        <v>1544662.8590279373</v>
      </c>
      <c r="I189" s="15">
        <v>451689.82475443347</v>
      </c>
      <c r="J189" s="15">
        <v>1163993.8443807496</v>
      </c>
      <c r="K189" s="15">
        <v>1615683.6691351831</v>
      </c>
      <c r="L189" s="15">
        <v>841521.5918858879</v>
      </c>
      <c r="M189" s="15">
        <v>-5.9733648468753768E-7</v>
      </c>
      <c r="N189" s="15">
        <v>841521.59188529057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3288460.0431241002</v>
      </c>
      <c r="H190" s="15">
        <v>13127064.10382208</v>
      </c>
      <c r="I190" s="15">
        <v>10195435.381679686</v>
      </c>
      <c r="J190" s="15">
        <v>3452209.7189250635</v>
      </c>
      <c r="K190" s="15">
        <v>13647645.10060475</v>
      </c>
      <c r="L190" s="15">
        <v>18982344.345345508</v>
      </c>
      <c r="M190" s="15">
        <v>-1.7715994185552707E-6</v>
      </c>
      <c r="N190" s="15">
        <v>18982344.345343735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433701.31048419815</v>
      </c>
      <c r="H191" s="15">
        <v>641559.80212847143</v>
      </c>
      <c r="I191" s="15">
        <v>215397.2054387411</v>
      </c>
      <c r="J191" s="15">
        <v>455297.57379739685</v>
      </c>
      <c r="K191" s="15">
        <v>670694.77923613798</v>
      </c>
      <c r="L191" s="15">
        <v>326344.28108785138</v>
      </c>
      <c r="M191" s="15">
        <v>-2.3364887497630108E-7</v>
      </c>
      <c r="N191" s="15">
        <v>326344.28108761774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261183.45074578136</v>
      </c>
      <c r="H192" s="15">
        <v>386203.48024730512</v>
      </c>
      <c r="I192" s="15">
        <v>129554.31729285866</v>
      </c>
      <c r="J192" s="15">
        <v>274189.14484677085</v>
      </c>
      <c r="K192" s="15">
        <v>403743.46213962953</v>
      </c>
      <c r="L192" s="15">
        <v>196277.03443649356</v>
      </c>
      <c r="M192" s="15">
        <v>-1.4070794335633763E-7</v>
      </c>
      <c r="N192" s="15">
        <v>196277.03443635284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3419462.0797638232</v>
      </c>
      <c r="H194" s="15">
        <v>6388711.4006205136</v>
      </c>
      <c r="I194" s="15">
        <v>3076939.5125697381</v>
      </c>
      <c r="J194" s="15">
        <v>3589735.0341656245</v>
      </c>
      <c r="K194" s="15">
        <v>6666674.5467353631</v>
      </c>
      <c r="L194" s="15">
        <v>5181293.949912861</v>
      </c>
      <c r="M194" s="15">
        <v>-1.8421744381379949E-6</v>
      </c>
      <c r="N194" s="15">
        <v>5181293.9499110188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3518850.4399719159</v>
      </c>
      <c r="H195" s="15">
        <v>4900518.7478217296</v>
      </c>
      <c r="I195" s="15">
        <v>1431779.3321787701</v>
      </c>
      <c r="J195" s="15">
        <v>3694072.4621893642</v>
      </c>
      <c r="K195" s="15">
        <v>5125851.7943681348</v>
      </c>
      <c r="L195" s="15">
        <v>2410989.7387071238</v>
      </c>
      <c r="M195" s="15">
        <v>-1.895718151258056E-6</v>
      </c>
      <c r="N195" s="15">
        <v>2410989.7387052281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580587.89713990327</v>
      </c>
      <c r="H196" s="15">
        <v>802734.88213197736</v>
      </c>
      <c r="I196" s="15">
        <v>230203.92087624891</v>
      </c>
      <c r="J196" s="15">
        <v>609498.4141247177</v>
      </c>
      <c r="K196" s="15">
        <v>839702.33500096668</v>
      </c>
      <c r="L196" s="15">
        <v>387643.03867845167</v>
      </c>
      <c r="M196" s="15">
        <v>-3.1278141364190625E-7</v>
      </c>
      <c r="N196" s="15">
        <v>387643.03867813887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143846.52449333426</v>
      </c>
      <c r="H197" s="15">
        <v>391248.22129377385</v>
      </c>
      <c r="I197" s="15">
        <v>256374.58296780454</v>
      </c>
      <c r="J197" s="15">
        <v>151009.39752265089</v>
      </c>
      <c r="K197" s="15">
        <v>407383.9804904554</v>
      </c>
      <c r="L197" s="15">
        <v>405116.93469705957</v>
      </c>
      <c r="M197" s="15">
        <v>-7.7494759191748029E-8</v>
      </c>
      <c r="N197" s="15">
        <v>405116.93469698209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744714.23376584006</v>
      </c>
      <c r="H199" s="15">
        <v>1223789.9318450592</v>
      </c>
      <c r="I199" s="15">
        <v>496451.05063342222</v>
      </c>
      <c r="J199" s="15">
        <v>781797.46200773423</v>
      </c>
      <c r="K199" s="15">
        <v>1278248.5126411566</v>
      </c>
      <c r="L199" s="15">
        <v>956045.09101788094</v>
      </c>
      <c r="M199" s="15">
        <v>-4.0120156128641981E-7</v>
      </c>
      <c r="N199" s="15">
        <v>956045.09101747978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12680.383991824319</v>
      </c>
      <c r="H200" s="15">
        <v>35115.818227696735</v>
      </c>
      <c r="I200" s="15">
        <v>23249.133576327084</v>
      </c>
      <c r="J200" s="15">
        <v>13311.806828186454</v>
      </c>
      <c r="K200" s="15">
        <v>36560.940404513538</v>
      </c>
      <c r="L200" s="15">
        <v>35703.020550707632</v>
      </c>
      <c r="M200" s="15">
        <v>-6.8313315692994587E-9</v>
      </c>
      <c r="N200" s="15">
        <v>35703.0205507008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1051204.7408306634</v>
      </c>
      <c r="H201" s="15">
        <v>2981751.4361951314</v>
      </c>
      <c r="I201" s="15">
        <v>2000564.7104480942</v>
      </c>
      <c r="J201" s="15">
        <v>1103549.7391746074</v>
      </c>
      <c r="K201" s="15">
        <v>3104114.4496227019</v>
      </c>
      <c r="L201" s="15">
        <v>3339541.3237017575</v>
      </c>
      <c r="M201" s="15">
        <v>-5.6631787621445871E-7</v>
      </c>
      <c r="N201" s="15">
        <v>3339541.3237011912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1769485.3732176425</v>
      </c>
      <c r="H203" s="15">
        <v>3730824.2839573678</v>
      </c>
      <c r="I203" s="15">
        <v>2032473.7130037805</v>
      </c>
      <c r="J203" s="15">
        <v>1857597.3321282535</v>
      </c>
      <c r="K203" s="15">
        <v>3890071.045132034</v>
      </c>
      <c r="L203" s="15">
        <v>4012907.3944019666</v>
      </c>
      <c r="M203" s="15">
        <v>-9.5327880443281692E-7</v>
      </c>
      <c r="N203" s="15">
        <v>4012907.3944010134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15296.497492815623</v>
      </c>
      <c r="H205" s="15">
        <v>31695.708286442696</v>
      </c>
      <c r="I205" s="15">
        <v>16993.985419625416</v>
      </c>
      <c r="J205" s="15">
        <v>16058.19034372197</v>
      </c>
      <c r="K205" s="15">
        <v>33052.17576334739</v>
      </c>
      <c r="L205" s="15">
        <v>29511.056632858505</v>
      </c>
      <c r="M205" s="15">
        <v>-8.2407162345994294E-9</v>
      </c>
      <c r="N205" s="15">
        <v>29511.056632850265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4761196.1332807178</v>
      </c>
      <c r="H206" s="15">
        <v>8412293.1460978314</v>
      </c>
      <c r="I206" s="15">
        <v>3783516.791281445</v>
      </c>
      <c r="J206" s="15">
        <v>4998281.0645328686</v>
      </c>
      <c r="K206" s="15">
        <v>8781797.8558143135</v>
      </c>
      <c r="L206" s="15">
        <v>7308359.7544833831</v>
      </c>
      <c r="M206" s="15">
        <v>-2.5650098194090798E-6</v>
      </c>
      <c r="N206" s="15">
        <v>7308359.7544808183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2421510.9071661877</v>
      </c>
      <c r="H207" s="15">
        <v>3368324.1190601392</v>
      </c>
      <c r="I207" s="15">
        <v>981152.69817053189</v>
      </c>
      <c r="J207" s="15">
        <v>2542090.6377382698</v>
      </c>
      <c r="K207" s="15">
        <v>3523243.3359088018</v>
      </c>
      <c r="L207" s="15">
        <v>1705770.5846538199</v>
      </c>
      <c r="M207" s="15">
        <v>-1.3045459755945013E-6</v>
      </c>
      <c r="N207" s="15">
        <v>1705770.5846525154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362221.67997825862</v>
      </c>
      <c r="H208" s="15">
        <v>697476.2778673718</v>
      </c>
      <c r="I208" s="15">
        <v>347413.7761924502</v>
      </c>
      <c r="J208" s="15">
        <v>380258.59752832598</v>
      </c>
      <c r="K208" s="15">
        <v>727672.37372077617</v>
      </c>
      <c r="L208" s="15">
        <v>646954.9215362902</v>
      </c>
      <c r="M208" s="15">
        <v>-1.9514049409825209E-7</v>
      </c>
      <c r="N208" s="15">
        <v>646954.92153609509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16818.358466955906</v>
      </c>
      <c r="H209" s="15">
        <v>399720.07874079613</v>
      </c>
      <c r="I209" s="15">
        <v>396788.98779762239</v>
      </c>
      <c r="J209" s="15">
        <v>17655.83275898108</v>
      </c>
      <c r="K209" s="15">
        <v>414444.82055660349</v>
      </c>
      <c r="L209" s="15">
        <v>759555.27368953684</v>
      </c>
      <c r="M209" s="15">
        <v>-9.060591793843723E-9</v>
      </c>
      <c r="N209" s="15">
        <v>759555.27368952776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32827.693106360901</v>
      </c>
      <c r="H210" s="15">
        <v>50302.605171967116</v>
      </c>
      <c r="I210" s="15">
        <v>18108.700753304161</v>
      </c>
      <c r="J210" s="15">
        <v>34462.356150146363</v>
      </c>
      <c r="K210" s="15">
        <v>52571.056903450524</v>
      </c>
      <c r="L210" s="15">
        <v>34664.669584664014</v>
      </c>
      <c r="M210" s="15">
        <v>-1.7685336375408434E-8</v>
      </c>
      <c r="N210" s="15">
        <v>34664.669584646326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1412741.6420209741</v>
      </c>
      <c r="H211" s="15">
        <v>2145577.7144819815</v>
      </c>
      <c r="I211" s="15">
        <v>759414.93082201318</v>
      </c>
      <c r="J211" s="15">
        <v>1483089.4591869942</v>
      </c>
      <c r="K211" s="15">
        <v>2242504.3900090074</v>
      </c>
      <c r="L211" s="15">
        <v>1453713.7707023111</v>
      </c>
      <c r="M211" s="15">
        <v>-7.6108945790792009E-7</v>
      </c>
      <c r="N211" s="15">
        <v>1453713.7707015499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313774.25521071913</v>
      </c>
      <c r="H212" s="15">
        <v>962939.6199069412</v>
      </c>
      <c r="I212" s="15">
        <v>672709.61276139843</v>
      </c>
      <c r="J212" s="15">
        <v>329398.72134126449</v>
      </c>
      <c r="K212" s="15">
        <v>1002108.334102663</v>
      </c>
      <c r="L212" s="15">
        <v>1069325.2187903938</v>
      </c>
      <c r="M212" s="15">
        <v>-1.6904030482329482E-7</v>
      </c>
      <c r="N212" s="15">
        <v>1069325.2187902248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3524193.1878163395</v>
      </c>
      <c r="H213" s="15">
        <v>7712670.4699688461</v>
      </c>
      <c r="I213" s="15">
        <v>4340387.0319779618</v>
      </c>
      <c r="J213" s="15">
        <v>3699681.2534753801</v>
      </c>
      <c r="K213" s="15">
        <v>8040068.2854533419</v>
      </c>
      <c r="L213" s="15">
        <v>8232494.4924013205</v>
      </c>
      <c r="M213" s="15">
        <v>-1.8985964617287762E-6</v>
      </c>
      <c r="N213" s="15">
        <v>8232494.4923994215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2663.4326559911615</v>
      </c>
      <c r="H215" s="15">
        <v>264005.34132051456</v>
      </c>
      <c r="I215" s="15">
        <v>270820.38527780294</v>
      </c>
      <c r="J215" s="15">
        <v>2796.0589394846097</v>
      </c>
      <c r="K215" s="15">
        <v>273616.44421728753</v>
      </c>
      <c r="L215" s="15">
        <v>499033.17067331506</v>
      </c>
      <c r="M215" s="15">
        <v>-1.4348770192847966E-9</v>
      </c>
      <c r="N215" s="15">
        <v>499033.17067331361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1134526.8285762561</v>
      </c>
      <c r="H216" s="15">
        <v>5621893.6575037427</v>
      </c>
      <c r="I216" s="15">
        <v>4650116.8515340555</v>
      </c>
      <c r="J216" s="15">
        <v>1191020.8707511961</v>
      </c>
      <c r="K216" s="15">
        <v>5841137.7222852521</v>
      </c>
      <c r="L216" s="15">
        <v>8568640.6288878862</v>
      </c>
      <c r="M216" s="15">
        <v>-6.1120617051243874E-7</v>
      </c>
      <c r="N216" s="15">
        <v>8568640.6288872752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141283.6890295292</v>
      </c>
      <c r="H217" s="15">
        <v>3580510.0296689617</v>
      </c>
      <c r="I217" s="15">
        <v>3563961.8895764821</v>
      </c>
      <c r="J217" s="15">
        <v>148318.94503725338</v>
      </c>
      <c r="K217" s="15">
        <v>3712280.8346137353</v>
      </c>
      <c r="L217" s="15">
        <v>6567213.1737417756</v>
      </c>
      <c r="M217" s="15">
        <v>-7.611407712233283E-8</v>
      </c>
      <c r="N217" s="15">
        <v>6567213.1737416992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1682733.8314729475</v>
      </c>
      <c r="H218" s="15">
        <v>2341558.0159532446</v>
      </c>
      <c r="I218" s="15">
        <v>682718.74336207006</v>
      </c>
      <c r="J218" s="15">
        <v>1766525.9760480828</v>
      </c>
      <c r="K218" s="15">
        <v>2449244.7194101531</v>
      </c>
      <c r="L218" s="15">
        <v>1247502.4586783978</v>
      </c>
      <c r="M218" s="15">
        <v>-9.0654295272769265E-7</v>
      </c>
      <c r="N218" s="15">
        <v>1247502.4586774912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1133144.1098471847</v>
      </c>
      <c r="H220" s="15">
        <v>4106456.5996187399</v>
      </c>
      <c r="I220" s="15">
        <v>3081150.0464890609</v>
      </c>
      <c r="J220" s="15">
        <v>1189569.2992032855</v>
      </c>
      <c r="K220" s="15">
        <v>4270719.3456923459</v>
      </c>
      <c r="L220" s="15">
        <v>5633284.8987085279</v>
      </c>
      <c r="M220" s="15">
        <v>-6.1046125536543254E-7</v>
      </c>
      <c r="N220" s="15">
        <v>5633284.8987079179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186.50832040103703</v>
      </c>
      <c r="H221" s="15">
        <v>275.24278461480918</v>
      </c>
      <c r="I221" s="15">
        <v>91.952729313847527</v>
      </c>
      <c r="J221" s="15">
        <v>195.79554803930804</v>
      </c>
      <c r="K221" s="15">
        <v>287.74827735315557</v>
      </c>
      <c r="L221" s="15">
        <v>139.39369554489309</v>
      </c>
      <c r="M221" s="15">
        <v>-1.004780437180845E-10</v>
      </c>
      <c r="N221" s="15">
        <v>139.39369554479262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G9" sqref="F9:G11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4" si="0">H3+M3</f>
        <v>-262025611.90015042</v>
      </c>
      <c r="D3" s="12">
        <f t="shared" si="0"/>
        <v>0</v>
      </c>
      <c r="F3" s="11" t="s">
        <v>47</v>
      </c>
      <c r="G3" s="13">
        <v>-222383410.34978992</v>
      </c>
      <c r="H3" s="13">
        <v>-226914727.50924703</v>
      </c>
      <c r="I3" s="13">
        <v>0</v>
      </c>
      <c r="K3" s="11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0" t="s">
        <v>48</v>
      </c>
      <c r="B4" s="12">
        <f>G4+L4</f>
        <v>-161713404.35448706</v>
      </c>
      <c r="C4" s="12">
        <f t="shared" si="0"/>
        <v>-167851925.67782268</v>
      </c>
      <c r="D4" s="12">
        <f t="shared" si="0"/>
        <v>0</v>
      </c>
      <c r="F4" s="11" t="s">
        <v>48</v>
      </c>
      <c r="G4" s="13">
        <v>-141905113.66892216</v>
      </c>
      <c r="H4" s="13">
        <v>-145181110.95210177</v>
      </c>
      <c r="I4" s="13">
        <v>0</v>
      </c>
      <c r="K4" s="11" t="s">
        <v>48</v>
      </c>
      <c r="L4" s="13">
        <v>-19808290.685564913</v>
      </c>
      <c r="M4" s="13">
        <v>-22670814.725720908</v>
      </c>
      <c r="N4" s="13">
        <v>0</v>
      </c>
    </row>
    <row r="5" spans="1:14" x14ac:dyDescent="0.25">
      <c r="A5" s="10" t="s">
        <v>49</v>
      </c>
      <c r="B5" s="12">
        <f>SUM(B3:B4)</f>
        <v>-414873686.49222732</v>
      </c>
      <c r="C5" s="12">
        <f>SUM(C3:C4)</f>
        <v>-429877537.57797313</v>
      </c>
      <c r="D5" s="12">
        <f>SUM(D3:D4)</f>
        <v>0</v>
      </c>
      <c r="F5" s="11" t="s">
        <v>49</v>
      </c>
      <c r="G5" s="13">
        <f>G4+G3</f>
        <v>-364288524.01871204</v>
      </c>
      <c r="H5" s="13">
        <f>H4+H3</f>
        <v>-372095838.46134877</v>
      </c>
      <c r="I5" s="13">
        <f>I4+I3</f>
        <v>0</v>
      </c>
      <c r="K5" s="11" t="s">
        <v>49</v>
      </c>
      <c r="L5" s="13">
        <f>L4+L3</f>
        <v>-50585162.473515213</v>
      </c>
      <c r="M5" s="13">
        <f>M4+M3</f>
        <v>-57781699.116624281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AE9FA9-0BFC-4FA6-A318-D66E2AB52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AA79FB-A945-46E5-A523-847B9505F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1B63C6-10CC-4BAA-AA83-A0F05C2B4A7D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2018-06-09T13:51:36Z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