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dam_bates_uk_nationalgrid_com/Documents/Work/Gas Charging Review/Published Analysis/"/>
    </mc:Choice>
  </mc:AlternateContent>
  <bookViews>
    <workbookView xWindow="0" yWindow="0" windowWidth="10290" windowHeight="4575"/>
  </bookViews>
  <sheets>
    <sheet name="Entry Data" sheetId="1" r:id="rId1"/>
    <sheet name="Exit 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2" i="2" l="1"/>
  <c r="J221" i="2"/>
  <c r="I221" i="2" s="1"/>
  <c r="J220" i="2"/>
  <c r="J219" i="2"/>
  <c r="I219" i="2" s="1"/>
  <c r="J218" i="2"/>
  <c r="J217" i="2"/>
  <c r="I217" i="2" s="1"/>
  <c r="J216" i="2"/>
  <c r="J215" i="2"/>
  <c r="I215" i="2" s="1"/>
  <c r="J214" i="2"/>
  <c r="J213" i="2"/>
  <c r="I213" i="2" s="1"/>
  <c r="J212" i="2"/>
  <c r="J211" i="2"/>
  <c r="I211" i="2" s="1"/>
  <c r="J210" i="2"/>
  <c r="J209" i="2"/>
  <c r="I209" i="2" s="1"/>
  <c r="J208" i="2"/>
  <c r="J207" i="2"/>
  <c r="I207" i="2" s="1"/>
  <c r="J206" i="2"/>
  <c r="J205" i="2"/>
  <c r="I205" i="2" s="1"/>
  <c r="J204" i="2"/>
  <c r="J203" i="2"/>
  <c r="I203" i="2" s="1"/>
  <c r="J202" i="2"/>
  <c r="J201" i="2"/>
  <c r="I201" i="2" s="1"/>
  <c r="J200" i="2"/>
  <c r="J199" i="2"/>
  <c r="I199" i="2" s="1"/>
  <c r="J198" i="2"/>
  <c r="J197" i="2"/>
  <c r="I197" i="2" s="1"/>
  <c r="J196" i="2"/>
  <c r="J195" i="2"/>
  <c r="I195" i="2" s="1"/>
  <c r="J194" i="2"/>
  <c r="J193" i="2"/>
  <c r="I193" i="2" s="1"/>
  <c r="J192" i="2"/>
  <c r="J191" i="2"/>
  <c r="I191" i="2" s="1"/>
  <c r="J190" i="2"/>
  <c r="J189" i="2"/>
  <c r="I189" i="2" s="1"/>
  <c r="J188" i="2"/>
  <c r="J187" i="2"/>
  <c r="I187" i="2" s="1"/>
  <c r="J186" i="2"/>
  <c r="J185" i="2"/>
  <c r="I185" i="2" s="1"/>
  <c r="J184" i="2"/>
  <c r="J183" i="2"/>
  <c r="I183" i="2" s="1"/>
  <c r="J182" i="2"/>
  <c r="J181" i="2"/>
  <c r="I181" i="2" s="1"/>
  <c r="J180" i="2"/>
  <c r="J179" i="2"/>
  <c r="I179" i="2" s="1"/>
  <c r="J178" i="2"/>
  <c r="J177" i="2"/>
  <c r="I177" i="2" s="1"/>
  <c r="J176" i="2"/>
  <c r="J175" i="2"/>
  <c r="I175" i="2" s="1"/>
  <c r="J174" i="2"/>
  <c r="J173" i="2"/>
  <c r="I173" i="2" s="1"/>
  <c r="J172" i="2"/>
  <c r="J171" i="2"/>
  <c r="I171" i="2" s="1"/>
  <c r="J170" i="2"/>
  <c r="J169" i="2"/>
  <c r="I169" i="2" s="1"/>
  <c r="J168" i="2"/>
  <c r="J167" i="2"/>
  <c r="I167" i="2" s="1"/>
  <c r="J166" i="2"/>
  <c r="J165" i="2"/>
  <c r="I165" i="2" s="1"/>
  <c r="J164" i="2"/>
  <c r="J163" i="2"/>
  <c r="I163" i="2" s="1"/>
  <c r="J162" i="2"/>
  <c r="J161" i="2"/>
  <c r="I161" i="2" s="1"/>
  <c r="J160" i="2"/>
  <c r="J159" i="2"/>
  <c r="I159" i="2" s="1"/>
  <c r="J158" i="2"/>
  <c r="J157" i="2"/>
  <c r="I157" i="2" s="1"/>
  <c r="J156" i="2"/>
  <c r="J155" i="2"/>
  <c r="I155" i="2" s="1"/>
  <c r="J154" i="2"/>
  <c r="J153" i="2"/>
  <c r="I153" i="2" s="1"/>
  <c r="J152" i="2"/>
  <c r="J151" i="2"/>
  <c r="I151" i="2" s="1"/>
  <c r="J150" i="2"/>
  <c r="J149" i="2"/>
  <c r="I149" i="2" s="1"/>
  <c r="J148" i="2"/>
  <c r="J147" i="2"/>
  <c r="I147" i="2" s="1"/>
  <c r="J146" i="2"/>
  <c r="J145" i="2"/>
  <c r="I145" i="2" s="1"/>
  <c r="J144" i="2"/>
  <c r="J143" i="2"/>
  <c r="I143" i="2" s="1"/>
  <c r="J142" i="2"/>
  <c r="J141" i="2"/>
  <c r="I141" i="2" s="1"/>
  <c r="J140" i="2"/>
  <c r="J139" i="2"/>
  <c r="I139" i="2" s="1"/>
  <c r="J138" i="2"/>
  <c r="J137" i="2"/>
  <c r="I137" i="2" s="1"/>
  <c r="J136" i="2"/>
  <c r="J135" i="2"/>
  <c r="I135" i="2" s="1"/>
  <c r="J134" i="2"/>
  <c r="J133" i="2"/>
  <c r="I133" i="2" s="1"/>
  <c r="J132" i="2"/>
  <c r="J131" i="2"/>
  <c r="I131" i="2" s="1"/>
  <c r="J130" i="2"/>
  <c r="J129" i="2"/>
  <c r="I129" i="2" s="1"/>
  <c r="J128" i="2"/>
  <c r="J127" i="2"/>
  <c r="I127" i="2" s="1"/>
  <c r="J126" i="2"/>
  <c r="J125" i="2"/>
  <c r="I125" i="2" s="1"/>
  <c r="J124" i="2"/>
  <c r="J123" i="2"/>
  <c r="I123" i="2" s="1"/>
  <c r="J122" i="2"/>
  <c r="J121" i="2"/>
  <c r="I121" i="2" s="1"/>
  <c r="J120" i="2"/>
  <c r="J119" i="2"/>
  <c r="I119" i="2" s="1"/>
  <c r="J118" i="2"/>
  <c r="J117" i="2"/>
  <c r="I117" i="2" s="1"/>
  <c r="J116" i="2"/>
  <c r="J115" i="2"/>
  <c r="I115" i="2" s="1"/>
  <c r="J114" i="2"/>
  <c r="J113" i="2"/>
  <c r="I113" i="2" s="1"/>
  <c r="J112" i="2"/>
  <c r="J111" i="2"/>
  <c r="I111" i="2" s="1"/>
  <c r="J110" i="2"/>
  <c r="J109" i="2"/>
  <c r="I109" i="2" s="1"/>
  <c r="J108" i="2"/>
  <c r="J107" i="2"/>
  <c r="I107" i="2" s="1"/>
  <c r="J106" i="2"/>
  <c r="J105" i="2"/>
  <c r="I105" i="2" s="1"/>
  <c r="J104" i="2"/>
  <c r="J103" i="2"/>
  <c r="I103" i="2" s="1"/>
  <c r="J102" i="2"/>
  <c r="J101" i="2"/>
  <c r="I101" i="2" s="1"/>
  <c r="J100" i="2"/>
  <c r="J99" i="2"/>
  <c r="I99" i="2" s="1"/>
  <c r="J98" i="2"/>
  <c r="J97" i="2"/>
  <c r="I97" i="2" s="1"/>
  <c r="J96" i="2"/>
  <c r="J95" i="2"/>
  <c r="I95" i="2" s="1"/>
  <c r="J94" i="2"/>
  <c r="J93" i="2"/>
  <c r="I93" i="2" s="1"/>
  <c r="J92" i="2"/>
  <c r="J91" i="2"/>
  <c r="I91" i="2" s="1"/>
  <c r="J90" i="2"/>
  <c r="J89" i="2"/>
  <c r="I89" i="2" s="1"/>
  <c r="J88" i="2"/>
  <c r="J87" i="2"/>
  <c r="I87" i="2" s="1"/>
  <c r="J86" i="2"/>
  <c r="J85" i="2"/>
  <c r="I85" i="2" s="1"/>
  <c r="J84" i="2"/>
  <c r="J83" i="2"/>
  <c r="I83" i="2" s="1"/>
  <c r="J82" i="2"/>
  <c r="J81" i="2"/>
  <c r="I81" i="2" s="1"/>
  <c r="J80" i="2"/>
  <c r="J79" i="2"/>
  <c r="I79" i="2" s="1"/>
  <c r="J78" i="2"/>
  <c r="J77" i="2"/>
  <c r="I77" i="2" s="1"/>
  <c r="J76" i="2"/>
  <c r="J75" i="2"/>
  <c r="I75" i="2" s="1"/>
  <c r="J74" i="2"/>
  <c r="J73" i="2"/>
  <c r="I73" i="2" s="1"/>
  <c r="J72" i="2"/>
  <c r="J71" i="2"/>
  <c r="I71" i="2" s="1"/>
  <c r="J70" i="2"/>
  <c r="J69" i="2"/>
  <c r="I69" i="2" s="1"/>
  <c r="J68" i="2"/>
  <c r="J67" i="2"/>
  <c r="I67" i="2" s="1"/>
  <c r="J66" i="2"/>
  <c r="J65" i="2"/>
  <c r="I65" i="2" s="1"/>
  <c r="J64" i="2"/>
  <c r="J63" i="2"/>
  <c r="I63" i="2" s="1"/>
  <c r="J62" i="2"/>
  <c r="J61" i="2"/>
  <c r="I61" i="2" s="1"/>
  <c r="J60" i="2"/>
  <c r="J59" i="2"/>
  <c r="I59" i="2" s="1"/>
  <c r="J58" i="2"/>
  <c r="J57" i="2"/>
  <c r="I57" i="2" s="1"/>
  <c r="J56" i="2"/>
  <c r="J55" i="2"/>
  <c r="I55" i="2" s="1"/>
  <c r="J54" i="2"/>
  <c r="J53" i="2"/>
  <c r="I53" i="2" s="1"/>
  <c r="J52" i="2"/>
  <c r="J51" i="2"/>
  <c r="I51" i="2" s="1"/>
  <c r="J50" i="2"/>
  <c r="J49" i="2"/>
  <c r="I49" i="2" s="1"/>
  <c r="J48" i="2"/>
  <c r="J47" i="2"/>
  <c r="I47" i="2" s="1"/>
  <c r="J46" i="2"/>
  <c r="J45" i="2"/>
  <c r="I45" i="2" s="1"/>
  <c r="J44" i="2"/>
  <c r="J43" i="2"/>
  <c r="I43" i="2" s="1"/>
  <c r="J42" i="2"/>
  <c r="J41" i="2"/>
  <c r="I41" i="2" s="1"/>
  <c r="J40" i="2"/>
  <c r="J39" i="2"/>
  <c r="I39" i="2" s="1"/>
  <c r="J38" i="2"/>
  <c r="J37" i="2"/>
  <c r="I37" i="2" s="1"/>
  <c r="J36" i="2"/>
  <c r="J35" i="2"/>
  <c r="I35" i="2" s="1"/>
  <c r="J34" i="2"/>
  <c r="J33" i="2"/>
  <c r="I33" i="2" s="1"/>
  <c r="J32" i="2"/>
  <c r="J31" i="2"/>
  <c r="I31" i="2" s="1"/>
  <c r="J30" i="2"/>
  <c r="J29" i="2"/>
  <c r="I29" i="2" s="1"/>
  <c r="J28" i="2"/>
  <c r="J27" i="2"/>
  <c r="I27" i="2" s="1"/>
  <c r="J26" i="2"/>
  <c r="J25" i="2"/>
  <c r="I25" i="2" s="1"/>
  <c r="J24" i="2"/>
  <c r="J23" i="2"/>
  <c r="I23" i="2" s="1"/>
  <c r="J22" i="2"/>
  <c r="J21" i="2"/>
  <c r="I21" i="2" s="1"/>
  <c r="J20" i="2"/>
  <c r="J19" i="2"/>
  <c r="I19" i="2" s="1"/>
  <c r="J18" i="2"/>
  <c r="J17" i="2"/>
  <c r="I17" i="2" s="1"/>
  <c r="J16" i="2"/>
  <c r="J15" i="2"/>
  <c r="I15" i="2" s="1"/>
  <c r="J14" i="2"/>
  <c r="J13" i="2"/>
  <c r="I13" i="2" s="1"/>
  <c r="J12" i="2"/>
  <c r="J11" i="2"/>
  <c r="I11" i="2" s="1"/>
  <c r="J10" i="2"/>
  <c r="J9" i="2"/>
  <c r="I9" i="2" s="1"/>
  <c r="J8" i="2"/>
  <c r="J7" i="2"/>
  <c r="I7" i="2" s="1"/>
  <c r="J6" i="2"/>
  <c r="J5" i="2"/>
  <c r="I5" i="2" s="1"/>
  <c r="J4" i="2"/>
  <c r="J3" i="2"/>
  <c r="I3" i="2" s="1"/>
  <c r="J2" i="2"/>
  <c r="F3" i="2"/>
  <c r="F4" i="2"/>
  <c r="F5" i="2"/>
  <c r="E5" i="2" s="1"/>
  <c r="F6" i="2"/>
  <c r="E6" i="2" s="1"/>
  <c r="F7" i="2"/>
  <c r="F8" i="2"/>
  <c r="F9" i="2"/>
  <c r="F10" i="2"/>
  <c r="E10" i="2" s="1"/>
  <c r="F11" i="2"/>
  <c r="F12" i="2"/>
  <c r="F13" i="2"/>
  <c r="E13" i="2" s="1"/>
  <c r="F14" i="2"/>
  <c r="E14" i="2" s="1"/>
  <c r="F15" i="2"/>
  <c r="F16" i="2"/>
  <c r="F17" i="2"/>
  <c r="F18" i="2"/>
  <c r="E18" i="2" s="1"/>
  <c r="F19" i="2"/>
  <c r="F20" i="2"/>
  <c r="F21" i="2"/>
  <c r="E21" i="2" s="1"/>
  <c r="F22" i="2"/>
  <c r="E22" i="2" s="1"/>
  <c r="F23" i="2"/>
  <c r="F24" i="2"/>
  <c r="F25" i="2"/>
  <c r="F26" i="2"/>
  <c r="E26" i="2" s="1"/>
  <c r="F27" i="2"/>
  <c r="F28" i="2"/>
  <c r="F29" i="2"/>
  <c r="E29" i="2" s="1"/>
  <c r="F30" i="2"/>
  <c r="E30" i="2" s="1"/>
  <c r="F31" i="2"/>
  <c r="F32" i="2"/>
  <c r="F33" i="2"/>
  <c r="F34" i="2"/>
  <c r="E34" i="2" s="1"/>
  <c r="F35" i="2"/>
  <c r="F36" i="2"/>
  <c r="F37" i="2"/>
  <c r="E37" i="2" s="1"/>
  <c r="F38" i="2"/>
  <c r="E38" i="2" s="1"/>
  <c r="F39" i="2"/>
  <c r="F40" i="2"/>
  <c r="F41" i="2"/>
  <c r="F42" i="2"/>
  <c r="E42" i="2" s="1"/>
  <c r="F43" i="2"/>
  <c r="F44" i="2"/>
  <c r="F45" i="2"/>
  <c r="E45" i="2" s="1"/>
  <c r="F46" i="2"/>
  <c r="E46" i="2" s="1"/>
  <c r="F47" i="2"/>
  <c r="F48" i="2"/>
  <c r="F49" i="2"/>
  <c r="F50" i="2"/>
  <c r="E50" i="2" s="1"/>
  <c r="F51" i="2"/>
  <c r="F52" i="2"/>
  <c r="F53" i="2"/>
  <c r="E53" i="2" s="1"/>
  <c r="F54" i="2"/>
  <c r="E54" i="2" s="1"/>
  <c r="F55" i="2"/>
  <c r="F56" i="2"/>
  <c r="F57" i="2"/>
  <c r="F58" i="2"/>
  <c r="E58" i="2" s="1"/>
  <c r="F59" i="2"/>
  <c r="F60" i="2"/>
  <c r="F61" i="2"/>
  <c r="E61" i="2" s="1"/>
  <c r="F62" i="2"/>
  <c r="E62" i="2" s="1"/>
  <c r="F63" i="2"/>
  <c r="F64" i="2"/>
  <c r="F65" i="2"/>
  <c r="F66" i="2"/>
  <c r="E66" i="2" s="1"/>
  <c r="F67" i="2"/>
  <c r="F68" i="2"/>
  <c r="F69" i="2"/>
  <c r="E69" i="2" s="1"/>
  <c r="F70" i="2"/>
  <c r="E70" i="2" s="1"/>
  <c r="F71" i="2"/>
  <c r="F72" i="2"/>
  <c r="F73" i="2"/>
  <c r="F74" i="2"/>
  <c r="E74" i="2" s="1"/>
  <c r="F75" i="2"/>
  <c r="F76" i="2"/>
  <c r="F77" i="2"/>
  <c r="E77" i="2" s="1"/>
  <c r="F78" i="2"/>
  <c r="E78" i="2" s="1"/>
  <c r="F79" i="2"/>
  <c r="F80" i="2"/>
  <c r="F81" i="2"/>
  <c r="F82" i="2"/>
  <c r="E82" i="2" s="1"/>
  <c r="F83" i="2"/>
  <c r="F84" i="2"/>
  <c r="F85" i="2"/>
  <c r="E85" i="2" s="1"/>
  <c r="F86" i="2"/>
  <c r="E86" i="2" s="1"/>
  <c r="F87" i="2"/>
  <c r="F88" i="2"/>
  <c r="F89" i="2"/>
  <c r="F90" i="2"/>
  <c r="E90" i="2" s="1"/>
  <c r="F91" i="2"/>
  <c r="F92" i="2"/>
  <c r="F93" i="2"/>
  <c r="E93" i="2" s="1"/>
  <c r="F94" i="2"/>
  <c r="E94" i="2" s="1"/>
  <c r="F95" i="2"/>
  <c r="F96" i="2"/>
  <c r="F97" i="2"/>
  <c r="F98" i="2"/>
  <c r="E98" i="2" s="1"/>
  <c r="F99" i="2"/>
  <c r="F100" i="2"/>
  <c r="F101" i="2"/>
  <c r="E101" i="2" s="1"/>
  <c r="F102" i="2"/>
  <c r="E102" i="2" s="1"/>
  <c r="F103" i="2"/>
  <c r="F104" i="2"/>
  <c r="F105" i="2"/>
  <c r="F106" i="2"/>
  <c r="E106" i="2" s="1"/>
  <c r="F107" i="2"/>
  <c r="F108" i="2"/>
  <c r="F109" i="2"/>
  <c r="E109" i="2" s="1"/>
  <c r="F110" i="2"/>
  <c r="E110" i="2" s="1"/>
  <c r="F111" i="2"/>
  <c r="F112" i="2"/>
  <c r="F113" i="2"/>
  <c r="F114" i="2"/>
  <c r="E114" i="2" s="1"/>
  <c r="F115" i="2"/>
  <c r="F116" i="2"/>
  <c r="F117" i="2"/>
  <c r="E117" i="2" s="1"/>
  <c r="F118" i="2"/>
  <c r="E118" i="2" s="1"/>
  <c r="F119" i="2"/>
  <c r="F120" i="2"/>
  <c r="F121" i="2"/>
  <c r="F122" i="2"/>
  <c r="E122" i="2" s="1"/>
  <c r="F123" i="2"/>
  <c r="F124" i="2"/>
  <c r="F125" i="2"/>
  <c r="E125" i="2" s="1"/>
  <c r="F126" i="2"/>
  <c r="E126" i="2" s="1"/>
  <c r="F127" i="2"/>
  <c r="F128" i="2"/>
  <c r="F129" i="2"/>
  <c r="F130" i="2"/>
  <c r="E130" i="2" s="1"/>
  <c r="F131" i="2"/>
  <c r="F132" i="2"/>
  <c r="F133" i="2"/>
  <c r="E133" i="2" s="1"/>
  <c r="F134" i="2"/>
  <c r="E134" i="2" s="1"/>
  <c r="F135" i="2"/>
  <c r="F136" i="2"/>
  <c r="F137" i="2"/>
  <c r="F138" i="2"/>
  <c r="E138" i="2" s="1"/>
  <c r="F139" i="2"/>
  <c r="F140" i="2"/>
  <c r="F141" i="2"/>
  <c r="E141" i="2" s="1"/>
  <c r="F142" i="2"/>
  <c r="E142" i="2" s="1"/>
  <c r="F143" i="2"/>
  <c r="F144" i="2"/>
  <c r="F145" i="2"/>
  <c r="F146" i="2"/>
  <c r="E146" i="2" s="1"/>
  <c r="F147" i="2"/>
  <c r="F148" i="2"/>
  <c r="F149" i="2"/>
  <c r="E149" i="2" s="1"/>
  <c r="F150" i="2"/>
  <c r="E150" i="2" s="1"/>
  <c r="F151" i="2"/>
  <c r="F152" i="2"/>
  <c r="F153" i="2"/>
  <c r="F154" i="2"/>
  <c r="E154" i="2" s="1"/>
  <c r="F155" i="2"/>
  <c r="F156" i="2"/>
  <c r="F157" i="2"/>
  <c r="E157" i="2" s="1"/>
  <c r="F158" i="2"/>
  <c r="E158" i="2" s="1"/>
  <c r="F159" i="2"/>
  <c r="F160" i="2"/>
  <c r="F161" i="2"/>
  <c r="F162" i="2"/>
  <c r="E162" i="2" s="1"/>
  <c r="F163" i="2"/>
  <c r="F164" i="2"/>
  <c r="F165" i="2"/>
  <c r="E165" i="2" s="1"/>
  <c r="F166" i="2"/>
  <c r="E166" i="2" s="1"/>
  <c r="F167" i="2"/>
  <c r="F168" i="2"/>
  <c r="F169" i="2"/>
  <c r="F170" i="2"/>
  <c r="E170" i="2" s="1"/>
  <c r="F171" i="2"/>
  <c r="F172" i="2"/>
  <c r="F173" i="2"/>
  <c r="E173" i="2" s="1"/>
  <c r="F174" i="2"/>
  <c r="E174" i="2" s="1"/>
  <c r="F175" i="2"/>
  <c r="F176" i="2"/>
  <c r="F177" i="2"/>
  <c r="F178" i="2"/>
  <c r="E178" i="2" s="1"/>
  <c r="F179" i="2"/>
  <c r="F180" i="2"/>
  <c r="F181" i="2"/>
  <c r="E181" i="2" s="1"/>
  <c r="F182" i="2"/>
  <c r="E182" i="2" s="1"/>
  <c r="F183" i="2"/>
  <c r="F184" i="2"/>
  <c r="F185" i="2"/>
  <c r="F186" i="2"/>
  <c r="E186" i="2" s="1"/>
  <c r="F187" i="2"/>
  <c r="F188" i="2"/>
  <c r="F189" i="2"/>
  <c r="E189" i="2" s="1"/>
  <c r="F190" i="2"/>
  <c r="E190" i="2" s="1"/>
  <c r="F191" i="2"/>
  <c r="F192" i="2"/>
  <c r="F193" i="2"/>
  <c r="F194" i="2"/>
  <c r="E194" i="2" s="1"/>
  <c r="F195" i="2"/>
  <c r="F196" i="2"/>
  <c r="F197" i="2"/>
  <c r="E197" i="2" s="1"/>
  <c r="F198" i="2"/>
  <c r="E198" i="2" s="1"/>
  <c r="F199" i="2"/>
  <c r="F200" i="2"/>
  <c r="F201" i="2"/>
  <c r="F202" i="2"/>
  <c r="E202" i="2" s="1"/>
  <c r="F203" i="2"/>
  <c r="F204" i="2"/>
  <c r="F205" i="2"/>
  <c r="E205" i="2" s="1"/>
  <c r="F206" i="2"/>
  <c r="E206" i="2" s="1"/>
  <c r="F207" i="2"/>
  <c r="F208" i="2"/>
  <c r="F209" i="2"/>
  <c r="F210" i="2"/>
  <c r="E210" i="2" s="1"/>
  <c r="F211" i="2"/>
  <c r="F212" i="2"/>
  <c r="F213" i="2"/>
  <c r="E213" i="2" s="1"/>
  <c r="F214" i="2"/>
  <c r="E214" i="2" s="1"/>
  <c r="F215" i="2"/>
  <c r="F216" i="2"/>
  <c r="F217" i="2"/>
  <c r="F218" i="2"/>
  <c r="E218" i="2" s="1"/>
  <c r="F219" i="2"/>
  <c r="F220" i="2"/>
  <c r="F221" i="2"/>
  <c r="E221" i="2" s="1"/>
  <c r="F222" i="2"/>
  <c r="E222" i="2" s="1"/>
  <c r="F2" i="2"/>
  <c r="E2" i="2" s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F3" i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" i="1"/>
  <c r="E2" i="1" s="1"/>
  <c r="I4" i="2"/>
  <c r="I6" i="2"/>
  <c r="I8" i="2"/>
  <c r="I10" i="2"/>
  <c r="I12" i="2"/>
  <c r="I14" i="2"/>
  <c r="I16" i="2"/>
  <c r="I18" i="2"/>
  <c r="I20" i="2"/>
  <c r="I22" i="2"/>
  <c r="I24" i="2"/>
  <c r="I26" i="2"/>
  <c r="I28" i="2"/>
  <c r="I30" i="2"/>
  <c r="I32" i="2"/>
  <c r="I34" i="2"/>
  <c r="I36" i="2"/>
  <c r="I38" i="2"/>
  <c r="I40" i="2"/>
  <c r="I42" i="2"/>
  <c r="I44" i="2"/>
  <c r="I46" i="2"/>
  <c r="I48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I132" i="2"/>
  <c r="I134" i="2"/>
  <c r="I136" i="2"/>
  <c r="I138" i="2"/>
  <c r="I140" i="2"/>
  <c r="I142" i="2"/>
  <c r="I144" i="2"/>
  <c r="I146" i="2"/>
  <c r="I148" i="2"/>
  <c r="I150" i="2"/>
  <c r="I152" i="2"/>
  <c r="I154" i="2"/>
  <c r="I156" i="2"/>
  <c r="I158" i="2"/>
  <c r="I160" i="2"/>
  <c r="I162" i="2"/>
  <c r="I164" i="2"/>
  <c r="I166" i="2"/>
  <c r="I168" i="2"/>
  <c r="I170" i="2"/>
  <c r="I172" i="2"/>
  <c r="I174" i="2"/>
  <c r="I176" i="2"/>
  <c r="I178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" i="2"/>
  <c r="E4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76" i="2"/>
  <c r="E80" i="2"/>
  <c r="E84" i="2"/>
  <c r="E88" i="2"/>
  <c r="E92" i="2"/>
  <c r="E96" i="2"/>
  <c r="E100" i="2"/>
  <c r="E104" i="2"/>
  <c r="E108" i="2"/>
  <c r="E112" i="2"/>
  <c r="E116" i="2"/>
  <c r="E120" i="2"/>
  <c r="E124" i="2"/>
  <c r="E128" i="2"/>
  <c r="E132" i="2"/>
  <c r="E136" i="2"/>
  <c r="E140" i="2"/>
  <c r="E144" i="2"/>
  <c r="E148" i="2"/>
  <c r="E152" i="2"/>
  <c r="E156" i="2"/>
  <c r="E160" i="2"/>
  <c r="E164" i="2"/>
  <c r="E168" i="2"/>
  <c r="E172" i="2"/>
  <c r="E176" i="2"/>
  <c r="E180" i="2"/>
  <c r="E184" i="2"/>
  <c r="E188" i="2"/>
  <c r="E192" i="2"/>
  <c r="E196" i="2"/>
  <c r="E200" i="2"/>
  <c r="E204" i="2"/>
  <c r="E208" i="2"/>
  <c r="E212" i="2"/>
  <c r="E216" i="2"/>
  <c r="E220" i="2"/>
  <c r="E3" i="2"/>
  <c r="E7" i="2"/>
  <c r="E9" i="2"/>
  <c r="E11" i="2"/>
  <c r="E15" i="2"/>
  <c r="E17" i="2"/>
  <c r="E19" i="2"/>
  <c r="E23" i="2"/>
  <c r="E25" i="2"/>
  <c r="E27" i="2"/>
  <c r="E31" i="2"/>
  <c r="E33" i="2"/>
  <c r="E35" i="2"/>
  <c r="E39" i="2"/>
  <c r="E41" i="2"/>
  <c r="E43" i="2"/>
  <c r="E47" i="2"/>
  <c r="E49" i="2"/>
  <c r="E51" i="2"/>
  <c r="E55" i="2"/>
  <c r="E57" i="2"/>
  <c r="E59" i="2"/>
  <c r="E63" i="2"/>
  <c r="E65" i="2"/>
  <c r="E67" i="2"/>
  <c r="E71" i="2"/>
  <c r="E73" i="2"/>
  <c r="E75" i="2"/>
  <c r="E79" i="2"/>
  <c r="E81" i="2"/>
  <c r="E83" i="2"/>
  <c r="E87" i="2"/>
  <c r="E89" i="2"/>
  <c r="E91" i="2"/>
  <c r="E95" i="2"/>
  <c r="E97" i="2"/>
  <c r="E99" i="2"/>
  <c r="E103" i="2"/>
  <c r="E105" i="2"/>
  <c r="E107" i="2"/>
  <c r="E111" i="2"/>
  <c r="E113" i="2"/>
  <c r="E115" i="2"/>
  <c r="E119" i="2"/>
  <c r="E121" i="2"/>
  <c r="E123" i="2"/>
  <c r="E127" i="2"/>
  <c r="E129" i="2"/>
  <c r="E131" i="2"/>
  <c r="E135" i="2"/>
  <c r="E137" i="2"/>
  <c r="E139" i="2"/>
  <c r="E143" i="2"/>
  <c r="E145" i="2"/>
  <c r="E147" i="2"/>
  <c r="E151" i="2"/>
  <c r="E153" i="2"/>
  <c r="E155" i="2"/>
  <c r="E159" i="2"/>
  <c r="E161" i="2"/>
  <c r="E163" i="2"/>
  <c r="E167" i="2"/>
  <c r="E169" i="2"/>
  <c r="E171" i="2"/>
  <c r="E175" i="2"/>
  <c r="E177" i="2"/>
  <c r="E179" i="2"/>
  <c r="E183" i="2"/>
  <c r="E185" i="2"/>
  <c r="E187" i="2"/>
  <c r="E191" i="2"/>
  <c r="E193" i="2"/>
  <c r="E195" i="2"/>
  <c r="E199" i="2"/>
  <c r="E201" i="2"/>
  <c r="E203" i="2"/>
  <c r="E207" i="2"/>
  <c r="E209" i="2"/>
  <c r="E211" i="2"/>
  <c r="E215" i="2"/>
  <c r="E217" i="2"/>
  <c r="E219" i="2"/>
</calcChain>
</file>

<file path=xl/sharedStrings.xml><?xml version="1.0" encoding="utf-8"?>
<sst xmlns="http://schemas.openxmlformats.org/spreadsheetml/2006/main" count="519" uniqueCount="280">
  <si>
    <t>Entry Point</t>
  </si>
  <si>
    <t>Obligated Levels</t>
  </si>
  <si>
    <t>Historic Sold - 2015/16</t>
  </si>
  <si>
    <t>Historic Sold (Firm) - 2015/16</t>
  </si>
  <si>
    <t>Historic Sold (Interruptible) - 2015/16</t>
  </si>
  <si>
    <t>Historic Flows - 2015/16</t>
  </si>
  <si>
    <t>Historic Sold - 2016/17</t>
  </si>
  <si>
    <t>Historic Sold (Firm) - 2016/17</t>
  </si>
  <si>
    <t>Historic Sold (Interruptible) - 2016/17</t>
  </si>
  <si>
    <t>Historic Flows - 2016/17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</si>
  <si>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</si>
  <si>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</si>
  <si>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</si>
  <si>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</si>
  <si>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</si>
  <si>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</si>
  <si>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</si>
  <si>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</si>
  <si>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</si>
  <si>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</si>
  <si>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(not 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</si>
  <si>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</si>
  <si>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</si>
  <si>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</si>
  <si>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</si>
  <si>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</si>
  <si>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</si>
  <si>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</si>
  <si>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</si>
  <si>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</si>
  <si>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</si>
  <si>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Rough</t>
  </si>
  <si>
    <t>St Fergus</t>
  </si>
  <si>
    <t>Teesside</t>
  </si>
  <si>
    <t>Theddlethorpe</t>
  </si>
  <si>
    <t>Wytch Farm</t>
  </si>
  <si>
    <t>Exit Point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</si>
  <si>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</si>
  <si>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</si>
  <si>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</si>
  <si>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</si>
  <si>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</si>
  <si>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</si>
  <si>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</si>
  <si>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</si>
  <si>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</si>
  <si>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</si>
  <si>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</si>
  <si>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</si>
  <si>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</si>
  <si>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</si>
  <si>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</si>
  <si>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</si>
  <si>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</si>
  <si>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</si>
  <si>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</si>
  <si>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</si>
  <si>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</si>
  <si>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</si>
  <si>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</si>
  <si>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</si>
  <si>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</si>
  <si>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</si>
  <si>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</si>
  <si>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</si>
  <si>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</si>
  <si>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</si>
  <si>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</si>
  <si>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</si>
  <si>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</si>
  <si>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</si>
  <si>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</si>
  <si>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</si>
  <si>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</si>
  <si>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</si>
  <si>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</si>
  <si>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</si>
  <si>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</si>
  <si>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</si>
  <si>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</si>
  <si>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</si>
  <si>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</si>
  <si>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</si>
  <si>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</si>
  <si>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</si>
  <si>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</si>
  <si>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</si>
  <si>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</si>
  <si>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</si>
  <si>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</si>
  <si>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</si>
  <si>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</si>
  <si>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</si>
  <si>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</si>
  <si>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</si>
  <si>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</si>
  <si>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</si>
  <si>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</si>
  <si>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</si>
  <si>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</si>
  <si>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</si>
  <si>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</si>
  <si>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</si>
  <si>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</si>
  <si>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</si>
  <si>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</si>
  <si>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</si>
  <si>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</si>
  <si>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</si>
  <si>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</si>
  <si>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</si>
  <si>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</si>
  <si>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</si>
  <si>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</si>
  <si>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</si>
  <si>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</si>
  <si>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</si>
  <si>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</si>
  <si>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</si>
  <si>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</si>
  <si>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</si>
  <si>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</si>
  <si>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</si>
  <si>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</si>
  <si>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</si>
  <si>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</si>
  <si>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</si>
  <si>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</si>
  <si>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</si>
  <si>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</si>
  <si>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</si>
  <si>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</si>
  <si>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</si>
  <si>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</si>
  <si>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</si>
  <si>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</si>
  <si>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</si>
  <si>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</si>
  <si>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</si>
  <si>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</si>
  <si>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</si>
  <si>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</si>
  <si>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</si>
  <si>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</si>
  <si>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</si>
  <si>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</si>
  <si>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</si>
  <si>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</si>
  <si>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</si>
  <si>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</si>
  <si>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</si>
  <si>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</si>
  <si>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</si>
  <si>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</si>
  <si>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</si>
  <si>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</si>
  <si>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</si>
  <si>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</si>
  <si>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</si>
  <si>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</si>
  <si>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</si>
  <si>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</si>
  <si>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</si>
  <si>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</si>
  <si>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</si>
  <si>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</si>
  <si>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</si>
  <si>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</si>
  <si>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</si>
  <si>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</si>
  <si>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</si>
  <si>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</si>
  <si>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</si>
  <si>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</si>
  <si>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</si>
  <si>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</si>
  <si>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</si>
  <si>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</si>
  <si>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</si>
  <si>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</si>
  <si>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</si>
  <si>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</si>
  <si>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</si>
  <si>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</si>
  <si>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</si>
  <si>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</si>
  <si>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</si>
  <si>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</si>
  <si>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</si>
  <si>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</si>
  <si>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</si>
  <si>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</si>
  <si>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</si>
  <si>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</si>
  <si>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</si>
  <si>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</si>
  <si>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</si>
  <si>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</si>
  <si>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</si>
  <si>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</si>
  <si>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</si>
  <si>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</si>
  <si>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</si>
  <si>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</si>
  <si>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</si>
  <si>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</si>
  <si>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</si>
  <si>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</si>
  <si>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</si>
  <si>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</si>
  <si>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</si>
  <si>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</si>
  <si>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</si>
  <si>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</si>
  <si>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</si>
  <si>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</si>
  <si>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</si>
  <si>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</si>
  <si>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</si>
  <si>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</si>
  <si>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</si>
  <si>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</si>
  <si>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</si>
  <si>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</si>
  <si>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</si>
  <si>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</si>
  <si>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</si>
  <si>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</si>
  <si>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</si>
  <si>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</si>
  <si>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</si>
  <si>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</si>
  <si>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</si>
  <si>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</si>
  <si>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</si>
  <si>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</si>
  <si>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</si>
  <si>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</si>
  <si>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</si>
  <si>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</si>
  <si>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</si>
  <si>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</si>
  <si>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</si>
  <si>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</si>
  <si>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</si>
  <si>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</si>
  <si>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</si>
  <si>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</si>
  <si>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</si>
  <si>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</si>
  <si>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</si>
  <si>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</si>
  <si>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</si>
  <si>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</si>
  <si>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 xml:space="preserve">                                                                                                   -  </t>
  </si>
  <si>
    <t>Offpeak / Interruptible Booking Percentage</t>
  </si>
  <si>
    <t>Interruptible Booking Percentage</t>
  </si>
  <si>
    <t>STORAGE SITE</t>
  </si>
  <si>
    <t>INTERCONNECTION POINT</t>
  </si>
  <si>
    <t>BEACH TERMINAL</t>
  </si>
  <si>
    <t>ONSHORE FIELD</t>
  </si>
  <si>
    <t>LNG IMPORTATION TERMINAL</t>
  </si>
  <si>
    <t>Entry Category</t>
  </si>
  <si>
    <t>Exit Category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</si>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</sst>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000"/>
      <color rgb="FF4472C4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L27" totalsRowShown="0" headerRowDxfId="27" dataDxfId="26">
  <autoFilter ref="A1:L27"/>
  <tableColumns count="12">
    <tableColumn id="1" name="Entry Point" dataDxfId="25"/>
    <tableColumn id="12" name="Entry Category" dataDxfId="24"/>
    <tableColumn id="2" name="Obligated Levels" dataDxfId="23"/>
    <tableColumn id="3" name="Historic Sold - 2015/16" dataDxfId="22"/>
    <tableColumn id="4" name="Historic Sold (Firm) - 2015/16" dataDxfId="21">
      <calculatedColumnFormula>D2-F2</calculatedColumnFormula>
    </tableColumn>
    <tableColumn id="5" name="Historic Sold (Interruptible) - 2015/16" dataDxfId="20">
      <calculatedColumnFormula>D2*$L2</calculatedColumnFormula>
    </tableColumn>
    <tableColumn id="6" name="Historic Flows - 2015/16" dataDxfId="19"/>
    <tableColumn id="7" name="Historic Sold - 2016/17" dataDxfId="18"/>
    <tableColumn id="8" name="Historic Sold (Firm) - 2016/17" dataDxfId="17">
      <calculatedColumnFormula>H2-J2</calculatedColumnFormula>
    </tableColumn>
    <tableColumn id="9" name="Historic Sold (Interruptible) - 2016/17" dataDxfId="16">
      <calculatedColumnFormula>H2*$L2</calculatedColumnFormula>
    </tableColumn>
    <tableColumn id="10" name="Historic Flows - 2016/17" dataDxfId="15"/>
    <tableColumn id="11" name="Interruptible Booking Percentage" dataDxfId="14" dataCellStyle="Percent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L222" totalsRowShown="0" headerRowDxfId="13" dataDxfId="12">
  <autoFilter ref="A1:L222"/>
  <tableColumns count="12">
    <tableColumn id="1" name="Exit Point" dataDxfId="11"/>
    <tableColumn id="12" name="Exit Category" dataDxfId="10"/>
    <tableColumn id="2" name="Obligated Levels" dataDxfId="9"/>
    <tableColumn id="3" name="Historic Sold - 2015/16" dataDxfId="8"/>
    <tableColumn id="4" name="Historic Sold (Firm) - 2015/16" dataDxfId="7">
      <calculatedColumnFormula>D2-F2</calculatedColumnFormula>
    </tableColumn>
    <tableColumn id="5" name="Historic Sold (Interruptible) - 2015/16" dataDxfId="6">
      <calculatedColumnFormula>D2*$L2</calculatedColumnFormula>
    </tableColumn>
    <tableColumn id="6" name="Historic Flows - 2015/16" dataDxfId="5"/>
    <tableColumn id="7" name="Historic Sold - 2016/17" dataDxfId="4"/>
    <tableColumn id="8" name="Historic Sold (Firm) - 2016/17" dataDxfId="3">
      <calculatedColumnFormula>H2-J2</calculatedColumnFormula>
    </tableColumn>
    <tableColumn id="9" name="Historic Sold (Interruptible) - 2016/17" dataDxfId="2">
      <calculatedColumnFormula>H2*$L2</calculatedColumnFormula>
    </tableColumn>
    <tableColumn id="10" name="Historic Flows - 2016/17" dataDxfId="1"/>
    <tableColumn id="11" name="Offpeak / Interruptible Booking Percentage" dataDxfId="0" dataCellStyle="Percent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30.7109375" customWidth="1"/>
    <col min="2" max="2" width="27.7109375" bestFit="1" customWidth="1"/>
    <col min="3" max="12" width="15.7109375" customWidth="1"/>
  </cols>
  <sheetData>
    <row r="1" spans="1:12" ht="45" x14ac:dyDescent="0.25">
      <c r="A1" s="3" t="s">
        <v>0</v>
      </c>
      <c r="B1" s="3" t="s">
        <v>262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2" t="s">
        <v>256</v>
      </c>
    </row>
    <row r="2" spans="1:12" x14ac:dyDescent="0.25">
      <c r="A2" s="1" t="s">
        <v>10</v>
      </c>
      <c r="B2" s="1" t="s">
        <v>257</v>
      </c>
      <c r="C2" s="5">
        <v>179300000</v>
      </c>
      <c r="D2" s="5">
        <v>95491113</v>
      </c>
      <c r="E2" s="5">
        <f>D2-F2</f>
        <v>90726106.461300001</v>
      </c>
      <c r="F2" s="5">
        <f>D2*$L2</f>
        <v>4765006.5387000004</v>
      </c>
      <c r="G2" s="5">
        <v>1520429</v>
      </c>
      <c r="H2" s="5">
        <v>0</v>
      </c>
      <c r="I2" s="5">
        <f>H2-J2</f>
        <v>0</v>
      </c>
      <c r="J2" s="5">
        <f>H2*$L2</f>
        <v>0</v>
      </c>
      <c r="K2" s="5">
        <v>0</v>
      </c>
      <c r="L2" s="7">
        <v>4.99E-2</v>
      </c>
    </row>
    <row r="3" spans="1:12" x14ac:dyDescent="0.25">
      <c r="A3" s="1" t="s">
        <v>11</v>
      </c>
      <c r="B3" s="1" t="s">
        <v>258</v>
      </c>
      <c r="C3" s="5">
        <v>1297800000</v>
      </c>
      <c r="D3" s="5">
        <v>709653797</v>
      </c>
      <c r="E3" s="5">
        <f t="shared" ref="E3:E27" si="0">D3-F3</f>
        <v>456094495.3319</v>
      </c>
      <c r="F3" s="5">
        <f t="shared" ref="F3:F27" si="1">D3*$L3</f>
        <v>253559301.66809997</v>
      </c>
      <c r="G3" s="5">
        <v>122000000</v>
      </c>
      <c r="H3" s="5">
        <v>712000000</v>
      </c>
      <c r="I3" s="5">
        <f t="shared" ref="I3:I27" si="2">H3-J3</f>
        <v>457602400</v>
      </c>
      <c r="J3" s="5">
        <f t="shared" ref="J3:J27" si="3">H3*$L3</f>
        <v>254397599.99999997</v>
      </c>
      <c r="K3" s="5">
        <v>243000000</v>
      </c>
      <c r="L3" s="7">
        <v>0.35729999999999995</v>
      </c>
    </row>
    <row r="4" spans="1:12" x14ac:dyDescent="0.25">
      <c r="A4" s="1" t="s">
        <v>12</v>
      </c>
      <c r="B4" s="1" t="s">
        <v>259</v>
      </c>
      <c r="C4" s="5">
        <v>485600000</v>
      </c>
      <c r="D4" s="5">
        <v>788918770</v>
      </c>
      <c r="E4" s="5">
        <f t="shared" si="0"/>
        <v>508931498.52700001</v>
      </c>
      <c r="F4" s="5">
        <f t="shared" si="1"/>
        <v>279987271.47299999</v>
      </c>
      <c r="G4" s="5">
        <v>314000000</v>
      </c>
      <c r="H4" s="5">
        <v>688000000</v>
      </c>
      <c r="I4" s="5">
        <f t="shared" si="2"/>
        <v>443828800</v>
      </c>
      <c r="J4" s="5">
        <f t="shared" si="3"/>
        <v>244171200</v>
      </c>
      <c r="K4" s="5">
        <v>322000000</v>
      </c>
      <c r="L4" s="7">
        <v>0.35489999999999999</v>
      </c>
    </row>
    <row r="5" spans="1:12" x14ac:dyDescent="0.25">
      <c r="A5" s="1" t="s">
        <v>13</v>
      </c>
      <c r="B5" s="1" t="s">
        <v>260</v>
      </c>
      <c r="C5" s="5">
        <v>73500000</v>
      </c>
      <c r="D5" s="5">
        <v>67706971</v>
      </c>
      <c r="E5" s="5">
        <f t="shared" si="0"/>
        <v>41951239.231600001</v>
      </c>
      <c r="F5" s="5">
        <f t="shared" si="1"/>
        <v>25755731.768400002</v>
      </c>
      <c r="G5" s="5">
        <v>8761255</v>
      </c>
      <c r="H5" s="5">
        <v>218000000</v>
      </c>
      <c r="I5" s="5">
        <f t="shared" si="2"/>
        <v>135072800</v>
      </c>
      <c r="J5" s="5">
        <f t="shared" si="3"/>
        <v>82927200</v>
      </c>
      <c r="K5" s="5">
        <v>19700744</v>
      </c>
      <c r="L5" s="7">
        <v>0.38040000000000002</v>
      </c>
    </row>
    <row r="6" spans="1:12" x14ac:dyDescent="0.25">
      <c r="A6" s="1" t="s">
        <v>14</v>
      </c>
      <c r="B6" s="1" t="s">
        <v>259</v>
      </c>
      <c r="C6" s="5">
        <v>340010000</v>
      </c>
      <c r="D6" s="5">
        <v>246833253</v>
      </c>
      <c r="E6" s="5">
        <f t="shared" si="0"/>
        <v>159232131.51029998</v>
      </c>
      <c r="F6" s="5">
        <f t="shared" si="1"/>
        <v>87601121.489700004</v>
      </c>
      <c r="G6" s="5">
        <v>38682778</v>
      </c>
      <c r="H6" s="5">
        <v>197000000</v>
      </c>
      <c r="I6" s="5">
        <f t="shared" si="2"/>
        <v>127084700</v>
      </c>
      <c r="J6" s="5">
        <f t="shared" si="3"/>
        <v>69915300</v>
      </c>
      <c r="K6" s="5">
        <v>10895777</v>
      </c>
      <c r="L6" s="7">
        <v>0.35489999999999999</v>
      </c>
    </row>
    <row r="7" spans="1:12" x14ac:dyDescent="0.25">
      <c r="A7" s="1" t="s">
        <v>15</v>
      </c>
      <c r="B7" s="1" t="s">
        <v>257</v>
      </c>
      <c r="C7" s="5">
        <v>172600000</v>
      </c>
      <c r="D7" s="5">
        <v>90286722</v>
      </c>
      <c r="E7" s="5">
        <f t="shared" si="0"/>
        <v>85781414.5722</v>
      </c>
      <c r="F7" s="5">
        <f t="shared" si="1"/>
        <v>4505307.4277999997</v>
      </c>
      <c r="G7" s="5">
        <v>10261349</v>
      </c>
      <c r="H7" s="5">
        <v>90005479</v>
      </c>
      <c r="I7" s="5">
        <f t="shared" si="2"/>
        <v>85514205.597900003</v>
      </c>
      <c r="J7" s="5">
        <f t="shared" si="3"/>
        <v>4491273.4020999996</v>
      </c>
      <c r="K7" s="5">
        <v>10306359</v>
      </c>
      <c r="L7" s="7">
        <v>4.99E-2</v>
      </c>
    </row>
    <row r="8" spans="1:12" x14ac:dyDescent="0.25">
      <c r="A8" s="1" t="s">
        <v>16</v>
      </c>
      <c r="B8" s="1" t="s">
        <v>260</v>
      </c>
      <c r="C8" s="5">
        <v>0</v>
      </c>
      <c r="D8" s="5">
        <v>0</v>
      </c>
      <c r="E8" s="5">
        <f t="shared" si="0"/>
        <v>0</v>
      </c>
      <c r="F8" s="5">
        <f t="shared" si="1"/>
        <v>0</v>
      </c>
      <c r="G8" s="5">
        <v>0</v>
      </c>
      <c r="H8" s="5">
        <v>0</v>
      </c>
      <c r="I8" s="5">
        <f t="shared" si="2"/>
        <v>0</v>
      </c>
      <c r="J8" s="5">
        <f t="shared" si="3"/>
        <v>0</v>
      </c>
      <c r="K8" s="5">
        <v>0</v>
      </c>
      <c r="L8" s="7">
        <v>0.38040000000000002</v>
      </c>
    </row>
    <row r="9" spans="1:12" x14ac:dyDescent="0.25">
      <c r="A9" s="1" t="s">
        <v>17</v>
      </c>
      <c r="B9" s="1" t="s">
        <v>257</v>
      </c>
      <c r="C9" s="5">
        <v>542700000</v>
      </c>
      <c r="D9" s="5">
        <v>550375322</v>
      </c>
      <c r="E9" s="5">
        <f t="shared" si="0"/>
        <v>522911593.43220001</v>
      </c>
      <c r="F9" s="5">
        <f t="shared" si="1"/>
        <v>27463728.5678</v>
      </c>
      <c r="G9" s="5">
        <v>41530662</v>
      </c>
      <c r="H9" s="5">
        <v>514000000</v>
      </c>
      <c r="I9" s="5">
        <f t="shared" si="2"/>
        <v>488351400</v>
      </c>
      <c r="J9" s="5">
        <f t="shared" si="3"/>
        <v>25648600</v>
      </c>
      <c r="K9" s="5">
        <v>64961378</v>
      </c>
      <c r="L9" s="7">
        <v>4.99E-2</v>
      </c>
    </row>
    <row r="10" spans="1:12" x14ac:dyDescent="0.25">
      <c r="A10" s="1" t="s">
        <v>18</v>
      </c>
      <c r="B10" s="1" t="s">
        <v>257</v>
      </c>
      <c r="C10" s="5">
        <v>90000000</v>
      </c>
      <c r="D10" s="5">
        <v>90246575</v>
      </c>
      <c r="E10" s="5">
        <f t="shared" si="0"/>
        <v>85743270.907499999</v>
      </c>
      <c r="F10" s="5">
        <f t="shared" si="1"/>
        <v>4503304.0925000003</v>
      </c>
      <c r="G10" s="5">
        <v>0</v>
      </c>
      <c r="H10" s="5">
        <v>90000000</v>
      </c>
      <c r="I10" s="5">
        <f t="shared" si="2"/>
        <v>85509000</v>
      </c>
      <c r="J10" s="5">
        <f t="shared" si="3"/>
        <v>4491000</v>
      </c>
      <c r="K10" s="5">
        <v>0</v>
      </c>
      <c r="L10" s="7">
        <v>4.99E-2</v>
      </c>
    </row>
    <row r="11" spans="1:12" x14ac:dyDescent="0.25">
      <c r="A11" s="1" t="s">
        <v>19</v>
      </c>
      <c r="B11" s="1" t="s">
        <v>257</v>
      </c>
      <c r="C11" s="5">
        <v>49000000</v>
      </c>
      <c r="D11" s="5">
        <v>0</v>
      </c>
      <c r="E11" s="5">
        <f t="shared" si="0"/>
        <v>0</v>
      </c>
      <c r="F11" s="5">
        <f t="shared" si="1"/>
        <v>0</v>
      </c>
      <c r="G11" s="5">
        <v>0</v>
      </c>
      <c r="H11" s="5">
        <v>0</v>
      </c>
      <c r="I11" s="5">
        <f t="shared" si="2"/>
        <v>0</v>
      </c>
      <c r="J11" s="5">
        <f t="shared" si="3"/>
        <v>0</v>
      </c>
      <c r="K11" s="5">
        <v>0</v>
      </c>
      <c r="L11" s="7">
        <v>4.99E-2</v>
      </c>
    </row>
    <row r="12" spans="1:12" x14ac:dyDescent="0.25">
      <c r="A12" s="1" t="s">
        <v>20</v>
      </c>
      <c r="B12" s="1" t="s">
        <v>259</v>
      </c>
      <c r="C12" s="5">
        <v>1036670879</v>
      </c>
      <c r="D12" s="5">
        <v>1348967900</v>
      </c>
      <c r="E12" s="5">
        <f t="shared" si="0"/>
        <v>870219192.28999996</v>
      </c>
      <c r="F12" s="5">
        <f t="shared" si="1"/>
        <v>478748707.70999998</v>
      </c>
      <c r="G12" s="5">
        <v>586000000</v>
      </c>
      <c r="H12" s="5">
        <v>1640000000</v>
      </c>
      <c r="I12" s="5">
        <f t="shared" si="2"/>
        <v>1057964000</v>
      </c>
      <c r="J12" s="5">
        <f t="shared" si="3"/>
        <v>582036000</v>
      </c>
      <c r="K12" s="5">
        <v>650000000</v>
      </c>
      <c r="L12" s="7">
        <v>0.35489999999999999</v>
      </c>
    </row>
    <row r="13" spans="1:12" x14ac:dyDescent="0.25">
      <c r="A13" s="1" t="s">
        <v>21</v>
      </c>
      <c r="B13" s="1" t="s">
        <v>257</v>
      </c>
      <c r="C13" s="5">
        <v>650000000</v>
      </c>
      <c r="D13" s="5">
        <v>0</v>
      </c>
      <c r="E13" s="5">
        <f t="shared" si="0"/>
        <v>0</v>
      </c>
      <c r="F13" s="5">
        <f t="shared" si="1"/>
        <v>0</v>
      </c>
      <c r="G13" s="5">
        <v>0</v>
      </c>
      <c r="H13" s="5">
        <v>0</v>
      </c>
      <c r="I13" s="5">
        <f t="shared" si="2"/>
        <v>0</v>
      </c>
      <c r="J13" s="5">
        <f t="shared" si="3"/>
        <v>0</v>
      </c>
      <c r="K13" s="5">
        <v>0</v>
      </c>
      <c r="L13" s="7">
        <v>4.99E-2</v>
      </c>
    </row>
    <row r="14" spans="1:12" x14ac:dyDescent="0.25">
      <c r="A14" s="1" t="s">
        <v>22</v>
      </c>
      <c r="B14" s="1" t="s">
        <v>257</v>
      </c>
      <c r="C14" s="5">
        <v>99000000</v>
      </c>
      <c r="D14" s="5">
        <v>0</v>
      </c>
      <c r="E14" s="5">
        <f t="shared" si="0"/>
        <v>0</v>
      </c>
      <c r="F14" s="5">
        <f t="shared" si="1"/>
        <v>0</v>
      </c>
      <c r="G14" s="5">
        <v>0</v>
      </c>
      <c r="H14" s="5">
        <v>0</v>
      </c>
      <c r="I14" s="5">
        <f t="shared" si="2"/>
        <v>0</v>
      </c>
      <c r="J14" s="5">
        <f t="shared" si="3"/>
        <v>0</v>
      </c>
      <c r="K14" s="5">
        <v>0</v>
      </c>
      <c r="L14" s="7">
        <v>4.99E-2</v>
      </c>
    </row>
    <row r="15" spans="1:12" x14ac:dyDescent="0.25">
      <c r="A15" s="1" t="s">
        <v>23</v>
      </c>
      <c r="B15" s="1" t="s">
        <v>257</v>
      </c>
      <c r="C15" s="5">
        <v>420000000</v>
      </c>
      <c r="D15" s="5">
        <v>421150685</v>
      </c>
      <c r="E15" s="5">
        <f t="shared" si="0"/>
        <v>400135265.81849998</v>
      </c>
      <c r="F15" s="5">
        <f t="shared" si="1"/>
        <v>21015419.181499999</v>
      </c>
      <c r="G15" s="5">
        <v>29593765</v>
      </c>
      <c r="H15" s="5">
        <v>455000000</v>
      </c>
      <c r="I15" s="5">
        <f t="shared" si="2"/>
        <v>432295500</v>
      </c>
      <c r="J15" s="5">
        <f t="shared" si="3"/>
        <v>22704500</v>
      </c>
      <c r="K15" s="5">
        <v>45297728</v>
      </c>
      <c r="L15" s="7">
        <v>4.99E-2</v>
      </c>
    </row>
    <row r="16" spans="1:12" x14ac:dyDescent="0.25">
      <c r="A16" s="1" t="s">
        <v>24</v>
      </c>
      <c r="B16" s="1" t="s">
        <v>257</v>
      </c>
      <c r="C16" s="5">
        <v>296600000</v>
      </c>
      <c r="D16" s="5">
        <v>297412603</v>
      </c>
      <c r="E16" s="5">
        <f t="shared" si="0"/>
        <v>282571714.1103</v>
      </c>
      <c r="F16" s="5">
        <f t="shared" si="1"/>
        <v>14840888.889699999</v>
      </c>
      <c r="G16" s="5">
        <v>7788777</v>
      </c>
      <c r="H16" s="5">
        <v>284000000</v>
      </c>
      <c r="I16" s="5">
        <f t="shared" si="2"/>
        <v>269828400</v>
      </c>
      <c r="J16" s="5">
        <f t="shared" si="3"/>
        <v>14171600</v>
      </c>
      <c r="K16" s="5">
        <v>8650415</v>
      </c>
      <c r="L16" s="7">
        <v>4.99E-2</v>
      </c>
    </row>
    <row r="17" spans="1:12" x14ac:dyDescent="0.25">
      <c r="A17" s="1" t="s">
        <v>25</v>
      </c>
      <c r="B17" s="1" t="s">
        <v>260</v>
      </c>
      <c r="C17" s="5">
        <v>300000</v>
      </c>
      <c r="D17" s="5">
        <v>0</v>
      </c>
      <c r="E17" s="5">
        <f t="shared" si="0"/>
        <v>0</v>
      </c>
      <c r="F17" s="5">
        <f t="shared" si="1"/>
        <v>0</v>
      </c>
      <c r="G17" s="5">
        <v>0</v>
      </c>
      <c r="H17" s="5">
        <v>0</v>
      </c>
      <c r="I17" s="5">
        <f t="shared" si="2"/>
        <v>0</v>
      </c>
      <c r="J17" s="5">
        <f t="shared" si="3"/>
        <v>0</v>
      </c>
      <c r="K17" s="5">
        <v>0</v>
      </c>
      <c r="L17" s="7">
        <v>0.38040000000000002</v>
      </c>
    </row>
    <row r="18" spans="1:12" x14ac:dyDescent="0.25">
      <c r="A18" s="1" t="s">
        <v>26</v>
      </c>
      <c r="B18" s="1" t="s">
        <v>257</v>
      </c>
      <c r="C18" s="5">
        <v>233100000</v>
      </c>
      <c r="D18" s="5">
        <v>302361555</v>
      </c>
      <c r="E18" s="5">
        <f t="shared" si="0"/>
        <v>287273713.40549999</v>
      </c>
      <c r="F18" s="5">
        <f t="shared" si="1"/>
        <v>15087841.5945</v>
      </c>
      <c r="G18" s="5">
        <v>14306814</v>
      </c>
      <c r="H18" s="5">
        <v>235000000</v>
      </c>
      <c r="I18" s="5">
        <f t="shared" si="2"/>
        <v>223273500</v>
      </c>
      <c r="J18" s="5">
        <f t="shared" si="3"/>
        <v>11726500</v>
      </c>
      <c r="K18" s="5">
        <v>22055396</v>
      </c>
      <c r="L18" s="7">
        <v>4.99E-2</v>
      </c>
    </row>
    <row r="19" spans="1:12" x14ac:dyDescent="0.25">
      <c r="A19" s="1" t="s">
        <v>27</v>
      </c>
      <c r="B19" s="1" t="s">
        <v>257</v>
      </c>
      <c r="C19" s="5">
        <v>25000000</v>
      </c>
      <c r="D19" s="5">
        <v>20769863</v>
      </c>
      <c r="E19" s="5">
        <f t="shared" si="0"/>
        <v>19733446.836300001</v>
      </c>
      <c r="F19" s="5">
        <f t="shared" si="1"/>
        <v>1036416.1637</v>
      </c>
      <c r="G19" s="5">
        <v>2854779</v>
      </c>
      <c r="H19" s="5">
        <v>10987123</v>
      </c>
      <c r="I19" s="5">
        <f t="shared" si="2"/>
        <v>10438865.5623</v>
      </c>
      <c r="J19" s="5">
        <f t="shared" si="3"/>
        <v>548257.43770000001</v>
      </c>
      <c r="K19" s="5">
        <v>3158272</v>
      </c>
      <c r="L19" s="7">
        <v>4.99E-2</v>
      </c>
    </row>
    <row r="20" spans="1:12" x14ac:dyDescent="0.25">
      <c r="A20" s="1" t="s">
        <v>28</v>
      </c>
      <c r="B20" s="1" t="s">
        <v>261</v>
      </c>
      <c r="C20" s="5">
        <v>699680000</v>
      </c>
      <c r="D20" s="5">
        <v>867242641</v>
      </c>
      <c r="E20" s="5">
        <f t="shared" si="0"/>
        <v>709317756.07389998</v>
      </c>
      <c r="F20" s="5">
        <f t="shared" si="1"/>
        <v>157924884.92610002</v>
      </c>
      <c r="G20" s="5">
        <v>28632532</v>
      </c>
      <c r="H20" s="5">
        <v>826000000</v>
      </c>
      <c r="I20" s="5">
        <f t="shared" si="2"/>
        <v>675585400</v>
      </c>
      <c r="J20" s="5">
        <f t="shared" si="3"/>
        <v>150414600</v>
      </c>
      <c r="K20" s="5">
        <v>535152.4</v>
      </c>
      <c r="L20" s="7">
        <v>0.18210000000000001</v>
      </c>
    </row>
    <row r="21" spans="1:12" x14ac:dyDescent="0.25">
      <c r="A21" s="1" t="s">
        <v>29</v>
      </c>
      <c r="B21" s="1" t="s">
        <v>261</v>
      </c>
      <c r="C21" s="5">
        <v>950000000</v>
      </c>
      <c r="D21" s="5">
        <v>1098756297</v>
      </c>
      <c r="E21" s="5">
        <f t="shared" si="0"/>
        <v>898672775.31629992</v>
      </c>
      <c r="F21" s="5">
        <f t="shared" si="1"/>
        <v>200083521.68370003</v>
      </c>
      <c r="G21" s="5">
        <v>351000000</v>
      </c>
      <c r="H21" s="5">
        <v>1050000000</v>
      </c>
      <c r="I21" s="5">
        <f t="shared" si="2"/>
        <v>858795000</v>
      </c>
      <c r="J21" s="5">
        <f t="shared" si="3"/>
        <v>191205000</v>
      </c>
      <c r="K21" s="5">
        <v>156000000</v>
      </c>
      <c r="L21" s="7">
        <v>0.18210000000000001</v>
      </c>
    </row>
    <row r="22" spans="1:12" x14ac:dyDescent="0.25">
      <c r="A22" s="1" t="s">
        <v>30</v>
      </c>
      <c r="B22" s="1" t="s">
        <v>257</v>
      </c>
      <c r="C22" s="5">
        <v>215000000</v>
      </c>
      <c r="D22" s="5">
        <v>0</v>
      </c>
      <c r="E22" s="5">
        <f t="shared" si="0"/>
        <v>0</v>
      </c>
      <c r="F22" s="5">
        <f t="shared" si="1"/>
        <v>0</v>
      </c>
      <c r="G22" s="5">
        <v>87671.23</v>
      </c>
      <c r="H22" s="5">
        <v>0</v>
      </c>
      <c r="I22" s="5">
        <f t="shared" si="2"/>
        <v>0</v>
      </c>
      <c r="J22" s="5">
        <f t="shared" si="3"/>
        <v>0</v>
      </c>
      <c r="K22" s="5">
        <v>0</v>
      </c>
      <c r="L22" s="7">
        <v>4.99E-2</v>
      </c>
    </row>
    <row r="23" spans="1:12" x14ac:dyDescent="0.25">
      <c r="A23" s="1" t="s">
        <v>31</v>
      </c>
      <c r="B23" s="1" t="s">
        <v>257</v>
      </c>
      <c r="C23" s="5">
        <v>370479121</v>
      </c>
      <c r="D23" s="5">
        <v>396081180</v>
      </c>
      <c r="E23" s="5">
        <f t="shared" si="0"/>
        <v>376316729.11800003</v>
      </c>
      <c r="F23" s="5">
        <f t="shared" si="1"/>
        <v>19764450.881999999</v>
      </c>
      <c r="G23" s="5">
        <v>37921828</v>
      </c>
      <c r="H23" s="5">
        <v>362000000</v>
      </c>
      <c r="I23" s="5">
        <f t="shared" si="2"/>
        <v>343936200</v>
      </c>
      <c r="J23" s="5">
        <f t="shared" si="3"/>
        <v>18063800</v>
      </c>
      <c r="K23" s="5">
        <v>38565284</v>
      </c>
      <c r="L23" s="7">
        <v>4.99E-2</v>
      </c>
    </row>
    <row r="24" spans="1:12" x14ac:dyDescent="0.25">
      <c r="A24" s="1" t="s">
        <v>32</v>
      </c>
      <c r="B24" s="1" t="s">
        <v>259</v>
      </c>
      <c r="C24" s="5">
        <v>1670700000</v>
      </c>
      <c r="D24" s="5">
        <v>1775232509</v>
      </c>
      <c r="E24" s="5">
        <f t="shared" si="0"/>
        <v>1145202491.5559001</v>
      </c>
      <c r="F24" s="5">
        <f t="shared" si="1"/>
        <v>630030017.44410002</v>
      </c>
      <c r="G24" s="5">
        <v>798000000</v>
      </c>
      <c r="H24" s="5">
        <v>1800000000</v>
      </c>
      <c r="I24" s="5">
        <f t="shared" si="2"/>
        <v>1161180000</v>
      </c>
      <c r="J24" s="5">
        <f t="shared" si="3"/>
        <v>638820000</v>
      </c>
      <c r="K24" s="5">
        <v>910000000</v>
      </c>
      <c r="L24" s="7">
        <v>0.35489999999999999</v>
      </c>
    </row>
    <row r="25" spans="1:12" x14ac:dyDescent="0.25">
      <c r="A25" s="1" t="s">
        <v>33</v>
      </c>
      <c r="B25" s="1" t="s">
        <v>259</v>
      </c>
      <c r="C25" s="5">
        <v>445090000</v>
      </c>
      <c r="D25" s="5">
        <v>701067111</v>
      </c>
      <c r="E25" s="5">
        <f t="shared" si="0"/>
        <v>452258393.30610001</v>
      </c>
      <c r="F25" s="5">
        <f t="shared" si="1"/>
        <v>248808717.69389999</v>
      </c>
      <c r="G25" s="5">
        <v>168000000</v>
      </c>
      <c r="H25" s="5">
        <v>516000000</v>
      </c>
      <c r="I25" s="5">
        <f t="shared" si="2"/>
        <v>332871600</v>
      </c>
      <c r="J25" s="5">
        <f t="shared" si="3"/>
        <v>183128400</v>
      </c>
      <c r="K25" s="5">
        <v>179000000</v>
      </c>
      <c r="L25" s="7">
        <v>0.35489999999999999</v>
      </c>
    </row>
    <row r="26" spans="1:12" x14ac:dyDescent="0.25">
      <c r="A26" s="1" t="s">
        <v>34</v>
      </c>
      <c r="B26" s="1" t="s">
        <v>259</v>
      </c>
      <c r="C26" s="5">
        <v>610700000</v>
      </c>
      <c r="D26" s="5">
        <v>462947532</v>
      </c>
      <c r="E26" s="5">
        <f t="shared" si="0"/>
        <v>298647452.89320004</v>
      </c>
      <c r="F26" s="5">
        <f t="shared" si="1"/>
        <v>164300079.10679999</v>
      </c>
      <c r="G26" s="5">
        <v>67045923</v>
      </c>
      <c r="H26" s="5">
        <v>381000000</v>
      </c>
      <c r="I26" s="5">
        <f t="shared" si="2"/>
        <v>245783100</v>
      </c>
      <c r="J26" s="5">
        <f t="shared" si="3"/>
        <v>135216900</v>
      </c>
      <c r="K26" s="5">
        <v>65613436</v>
      </c>
      <c r="L26" s="7">
        <v>0.35489999999999999</v>
      </c>
    </row>
    <row r="27" spans="1:12" x14ac:dyDescent="0.25">
      <c r="A27" s="1" t="s">
        <v>35</v>
      </c>
      <c r="B27" s="1" t="s">
        <v>260</v>
      </c>
      <c r="C27" s="5">
        <v>3300000</v>
      </c>
      <c r="D27" s="5">
        <v>5521556</v>
      </c>
      <c r="E27" s="5">
        <f t="shared" si="0"/>
        <v>3421156.0976</v>
      </c>
      <c r="F27" s="5">
        <f t="shared" si="1"/>
        <v>2100399.9024</v>
      </c>
      <c r="G27" s="5">
        <v>76995.009999999995</v>
      </c>
      <c r="H27" s="5">
        <v>3636434</v>
      </c>
      <c r="I27" s="5">
        <f t="shared" si="2"/>
        <v>2253134.5063999998</v>
      </c>
      <c r="J27" s="5">
        <f t="shared" si="3"/>
        <v>1383299.4936000002</v>
      </c>
      <c r="K27" s="5">
        <v>39807.949999999997</v>
      </c>
      <c r="L27" s="7">
        <v>0.38040000000000002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zoomScale="85" zoomScaleNormal="85" workbookViewId="0">
      <selection activeCell="A131" sqref="A131"/>
    </sheetView>
  </sheetViews>
  <sheetFormatPr defaultRowHeight="15" x14ac:dyDescent="0.25"/>
  <cols>
    <col min="1" max="1" width="30.7109375" customWidth="1"/>
    <col min="2" max="2" width="17.5703125" bestFit="1" customWidth="1"/>
    <col min="3" max="12" width="15.7109375" customWidth="1"/>
  </cols>
  <sheetData>
    <row r="1" spans="1:12" ht="60" x14ac:dyDescent="0.25">
      <c r="A1" s="3" t="s">
        <v>36</v>
      </c>
      <c r="B1" s="3" t="s">
        <v>263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255</v>
      </c>
    </row>
    <row r="2" spans="1:12" x14ac:dyDescent="0.25">
      <c r="A2" s="1" t="s">
        <v>37</v>
      </c>
      <c r="B2" s="1" t="s">
        <v>264</v>
      </c>
      <c r="C2" s="5">
        <v>23536855</v>
      </c>
      <c r="D2" s="5">
        <v>23947814</v>
      </c>
      <c r="E2" s="5">
        <f>D2-F2</f>
        <v>23236563.924199998</v>
      </c>
      <c r="F2" s="5">
        <f>D2*$L2</f>
        <v>711250.07579999999</v>
      </c>
      <c r="G2" s="5">
        <v>9164426</v>
      </c>
      <c r="H2" s="5">
        <v>21753047</v>
      </c>
      <c r="I2" s="5">
        <f>H2-J2</f>
        <v>21106981.504099999</v>
      </c>
      <c r="J2" s="5">
        <f>H2*$L2</f>
        <v>646065.49589999998</v>
      </c>
      <c r="K2" s="5">
        <v>8681892</v>
      </c>
      <c r="L2" s="6">
        <v>2.9700000000000001E-2</v>
      </c>
    </row>
    <row r="3" spans="1:12" x14ac:dyDescent="0.25">
      <c r="A3" s="1" t="s">
        <v>38</v>
      </c>
      <c r="B3" s="1" t="s">
        <v>265</v>
      </c>
      <c r="C3" s="5">
        <v>36590000</v>
      </c>
      <c r="D3" s="5">
        <v>62667555</v>
      </c>
      <c r="E3" s="5">
        <f t="shared" ref="E3:E66" si="0">D3-F3</f>
        <v>34761692.758499995</v>
      </c>
      <c r="F3" s="5">
        <f t="shared" ref="F3:F66" si="1">D3*$L3</f>
        <v>27905862.241500001</v>
      </c>
      <c r="G3" s="5">
        <v>17103649</v>
      </c>
      <c r="H3" s="5">
        <v>51795479</v>
      </c>
      <c r="I3" s="5">
        <f t="shared" ref="I3:I66" si="2">H3-J3</f>
        <v>28730952.201299999</v>
      </c>
      <c r="J3" s="5">
        <f t="shared" ref="J3:J66" si="3">H3*$L3</f>
        <v>23064526.798700001</v>
      </c>
      <c r="K3" s="5">
        <v>24750107</v>
      </c>
      <c r="L3" s="6">
        <v>0.44530000000000003</v>
      </c>
    </row>
    <row r="4" spans="1:12" x14ac:dyDescent="0.25">
      <c r="A4" s="1" t="s">
        <v>39</v>
      </c>
      <c r="B4" s="1" t="s">
        <v>266</v>
      </c>
      <c r="C4" s="5">
        <v>139912893</v>
      </c>
      <c r="D4" s="5">
        <v>68237312</v>
      </c>
      <c r="E4" s="5">
        <f t="shared" si="0"/>
        <v>66210663.8336</v>
      </c>
      <c r="F4" s="5">
        <f t="shared" si="1"/>
        <v>2026648.1664</v>
      </c>
      <c r="G4" s="5">
        <v>20803403</v>
      </c>
      <c r="H4" s="5">
        <v>68885113</v>
      </c>
      <c r="I4" s="5">
        <f t="shared" si="2"/>
        <v>66839225.1439</v>
      </c>
      <c r="J4" s="5">
        <f t="shared" si="3"/>
        <v>2045887.8561</v>
      </c>
      <c r="K4" s="5">
        <v>19186592</v>
      </c>
      <c r="L4" s="6">
        <v>2.9700000000000001E-2</v>
      </c>
    </row>
    <row r="5" spans="1:12" x14ac:dyDescent="0.25">
      <c r="A5" s="1" t="s">
        <v>40</v>
      </c>
      <c r="B5" s="1" t="s">
        <v>267</v>
      </c>
      <c r="C5" s="5">
        <v>128480000</v>
      </c>
      <c r="D5" s="5">
        <v>72669637</v>
      </c>
      <c r="E5" s="5">
        <f t="shared" si="0"/>
        <v>70511348.781100005</v>
      </c>
      <c r="F5" s="5">
        <f t="shared" si="1"/>
        <v>2158288.2189000002</v>
      </c>
      <c r="G5" s="5">
        <v>17233866</v>
      </c>
      <c r="H5" s="5">
        <v>72669637</v>
      </c>
      <c r="I5" s="5">
        <f t="shared" si="2"/>
        <v>70511348.781100005</v>
      </c>
      <c r="J5" s="5">
        <f t="shared" si="3"/>
        <v>2158288.2189000002</v>
      </c>
      <c r="K5" s="5">
        <v>14251058</v>
      </c>
      <c r="L5" s="6">
        <v>2.9700000000000001E-2</v>
      </c>
    </row>
    <row r="6" spans="1:12" x14ac:dyDescent="0.25">
      <c r="A6" s="1" t="s">
        <v>41</v>
      </c>
      <c r="B6" s="1" t="s">
        <v>265</v>
      </c>
      <c r="C6" s="5">
        <v>0</v>
      </c>
      <c r="D6" s="5">
        <v>0</v>
      </c>
      <c r="E6" s="5">
        <f t="shared" si="0"/>
        <v>0</v>
      </c>
      <c r="F6" s="5">
        <f t="shared" si="1"/>
        <v>0</v>
      </c>
      <c r="G6" s="5">
        <v>0</v>
      </c>
      <c r="H6" s="5">
        <v>0</v>
      </c>
      <c r="I6" s="5">
        <f t="shared" si="2"/>
        <v>0</v>
      </c>
      <c r="J6" s="5">
        <f t="shared" si="3"/>
        <v>0</v>
      </c>
      <c r="K6" s="5">
        <v>0</v>
      </c>
      <c r="L6" s="6">
        <v>0.44530000000000003</v>
      </c>
    </row>
    <row r="7" spans="1:12" x14ac:dyDescent="0.25">
      <c r="A7" s="1" t="s">
        <v>42</v>
      </c>
      <c r="B7" s="1" t="s">
        <v>264</v>
      </c>
      <c r="C7" s="5">
        <v>16011750</v>
      </c>
      <c r="D7" s="5">
        <v>7861275</v>
      </c>
      <c r="E7" s="5">
        <f t="shared" si="0"/>
        <v>7627795.1325000003</v>
      </c>
      <c r="F7" s="5">
        <f t="shared" si="1"/>
        <v>233479.86749999999</v>
      </c>
      <c r="G7" s="5">
        <v>1823922</v>
      </c>
      <c r="H7" s="5">
        <v>7519525</v>
      </c>
      <c r="I7" s="5">
        <f t="shared" si="2"/>
        <v>7296195.1074999999</v>
      </c>
      <c r="J7" s="5">
        <f t="shared" si="3"/>
        <v>223329.89250000002</v>
      </c>
      <c r="K7" s="5">
        <v>1855667</v>
      </c>
      <c r="L7" s="6">
        <v>2.9700000000000001E-2</v>
      </c>
    </row>
    <row r="8" spans="1:12" x14ac:dyDescent="0.25">
      <c r="A8" s="1" t="s">
        <v>43</v>
      </c>
      <c r="B8" s="1" t="s">
        <v>267</v>
      </c>
      <c r="C8" s="5">
        <v>84650000</v>
      </c>
      <c r="D8" s="5">
        <v>50992393</v>
      </c>
      <c r="E8" s="5">
        <f t="shared" si="0"/>
        <v>49477918.927900001</v>
      </c>
      <c r="F8" s="5">
        <f t="shared" si="1"/>
        <v>1514474.0721</v>
      </c>
      <c r="G8" s="5">
        <v>26605844</v>
      </c>
      <c r="H8" s="5">
        <v>54517861</v>
      </c>
      <c r="I8" s="5">
        <f t="shared" si="2"/>
        <v>52898680.528300002</v>
      </c>
      <c r="J8" s="5">
        <f t="shared" si="3"/>
        <v>1619180.4717000001</v>
      </c>
      <c r="K8" s="5">
        <v>36227725</v>
      </c>
      <c r="L8" s="6">
        <v>2.9700000000000001E-2</v>
      </c>
    </row>
    <row r="9" spans="1:12" x14ac:dyDescent="0.25">
      <c r="A9" s="1" t="s">
        <v>44</v>
      </c>
      <c r="B9" s="1" t="s">
        <v>268</v>
      </c>
      <c r="C9" s="5">
        <v>4586470</v>
      </c>
      <c r="D9" s="5">
        <v>4586470</v>
      </c>
      <c r="E9" s="5">
        <f t="shared" si="0"/>
        <v>4450251.841</v>
      </c>
      <c r="F9" s="5">
        <f t="shared" si="1"/>
        <v>136218.15900000001</v>
      </c>
      <c r="G9" s="5">
        <v>1556157</v>
      </c>
      <c r="H9" s="5">
        <v>4586470</v>
      </c>
      <c r="I9" s="5">
        <f t="shared" si="2"/>
        <v>4450251.841</v>
      </c>
      <c r="J9" s="5">
        <f t="shared" si="3"/>
        <v>136218.15900000001</v>
      </c>
      <c r="K9" s="5">
        <v>1518338</v>
      </c>
      <c r="L9" s="6">
        <v>2.9700000000000001E-2</v>
      </c>
    </row>
    <row r="10" spans="1:12" x14ac:dyDescent="0.25">
      <c r="A10" s="1" t="s">
        <v>45</v>
      </c>
      <c r="B10" s="1" t="s">
        <v>269</v>
      </c>
      <c r="C10" s="5">
        <v>12140000</v>
      </c>
      <c r="D10" s="5">
        <v>8989765</v>
      </c>
      <c r="E10" s="5">
        <f t="shared" si="0"/>
        <v>8722768.9794999994</v>
      </c>
      <c r="F10" s="5">
        <f t="shared" si="1"/>
        <v>266996.02049999998</v>
      </c>
      <c r="G10" s="5">
        <v>3158527</v>
      </c>
      <c r="H10" s="5">
        <v>8037574</v>
      </c>
      <c r="I10" s="5">
        <f t="shared" si="2"/>
        <v>7798858.0521999998</v>
      </c>
      <c r="J10" s="5">
        <f t="shared" si="3"/>
        <v>238715.94779999999</v>
      </c>
      <c r="K10" s="5">
        <v>3298529</v>
      </c>
      <c r="L10" s="6">
        <v>2.9700000000000001E-2</v>
      </c>
    </row>
    <row r="11" spans="1:12" x14ac:dyDescent="0.25">
      <c r="A11" s="1" t="s">
        <v>46</v>
      </c>
      <c r="B11" s="1" t="s">
        <v>267</v>
      </c>
      <c r="C11" s="5">
        <v>21830000</v>
      </c>
      <c r="D11" s="5">
        <v>15330890</v>
      </c>
      <c r="E11" s="5">
        <f t="shared" si="0"/>
        <v>14875562.567</v>
      </c>
      <c r="F11" s="5">
        <f t="shared" si="1"/>
        <v>455327.43300000002</v>
      </c>
      <c r="G11" s="5">
        <v>2438645</v>
      </c>
      <c r="H11" s="5">
        <v>15330890</v>
      </c>
      <c r="I11" s="5">
        <f t="shared" si="2"/>
        <v>14875562.567</v>
      </c>
      <c r="J11" s="5">
        <f t="shared" si="3"/>
        <v>455327.43300000002</v>
      </c>
      <c r="K11" s="5">
        <v>32262</v>
      </c>
      <c r="L11" s="6">
        <v>2.9700000000000001E-2</v>
      </c>
    </row>
    <row r="12" spans="1:12" x14ac:dyDescent="0.25">
      <c r="A12" s="1" t="s">
        <v>47</v>
      </c>
      <c r="B12" s="1" t="s">
        <v>267</v>
      </c>
      <c r="C12" s="5">
        <v>87835508</v>
      </c>
      <c r="D12" s="5">
        <v>59601211</v>
      </c>
      <c r="E12" s="5">
        <f t="shared" si="0"/>
        <v>57831055.033299997</v>
      </c>
      <c r="F12" s="5">
        <f t="shared" si="1"/>
        <v>1770155.9667</v>
      </c>
      <c r="G12" s="5">
        <v>20205703</v>
      </c>
      <c r="H12" s="5">
        <v>59601211</v>
      </c>
      <c r="I12" s="5">
        <f t="shared" si="2"/>
        <v>57831055.033299997</v>
      </c>
      <c r="J12" s="5">
        <f t="shared" si="3"/>
        <v>1770155.9667</v>
      </c>
      <c r="K12" s="5">
        <v>17373716</v>
      </c>
      <c r="L12" s="6">
        <v>2.9700000000000001E-2</v>
      </c>
    </row>
    <row r="13" spans="1:12" x14ac:dyDescent="0.25">
      <c r="A13" s="1" t="s">
        <v>48</v>
      </c>
      <c r="B13" s="1" t="s">
        <v>257</v>
      </c>
      <c r="C13" s="5">
        <v>2300000</v>
      </c>
      <c r="D13" s="5">
        <v>3947456</v>
      </c>
      <c r="E13" s="5">
        <f t="shared" si="0"/>
        <v>1812671.7952000001</v>
      </c>
      <c r="F13" s="5">
        <f t="shared" si="1"/>
        <v>2134784.2047999999</v>
      </c>
      <c r="G13" s="5">
        <v>13358</v>
      </c>
      <c r="H13" s="5">
        <v>0</v>
      </c>
      <c r="I13" s="5">
        <f t="shared" si="2"/>
        <v>0</v>
      </c>
      <c r="J13" s="5">
        <f t="shared" si="3"/>
        <v>0</v>
      </c>
      <c r="K13" s="5">
        <v>0</v>
      </c>
      <c r="L13" s="6">
        <v>0.54079999999999995</v>
      </c>
    </row>
    <row r="14" spans="1:12" x14ac:dyDescent="0.25">
      <c r="A14" s="1" t="s">
        <v>49</v>
      </c>
      <c r="B14" s="1" t="s">
        <v>270</v>
      </c>
      <c r="C14" s="5">
        <v>22680000</v>
      </c>
      <c r="D14" s="5">
        <v>19128874</v>
      </c>
      <c r="E14" s="5">
        <f t="shared" si="0"/>
        <v>18560746.442200001</v>
      </c>
      <c r="F14" s="5">
        <f t="shared" si="1"/>
        <v>568127.55780000007</v>
      </c>
      <c r="G14" s="5">
        <v>5796565</v>
      </c>
      <c r="H14" s="5">
        <v>19128874</v>
      </c>
      <c r="I14" s="5">
        <f t="shared" si="2"/>
        <v>18560746.442200001</v>
      </c>
      <c r="J14" s="5">
        <f t="shared" si="3"/>
        <v>568127.55780000007</v>
      </c>
      <c r="K14" s="5">
        <v>6249290</v>
      </c>
      <c r="L14" s="6">
        <v>2.9700000000000001E-2</v>
      </c>
    </row>
    <row r="15" spans="1:12" x14ac:dyDescent="0.25">
      <c r="A15" s="1" t="s">
        <v>50</v>
      </c>
      <c r="B15" s="1" t="s">
        <v>271</v>
      </c>
      <c r="C15" s="5">
        <v>3660000</v>
      </c>
      <c r="D15" s="5">
        <v>2673627</v>
      </c>
      <c r="E15" s="5">
        <f t="shared" si="0"/>
        <v>2594220.2780999998</v>
      </c>
      <c r="F15" s="5">
        <f t="shared" si="1"/>
        <v>79406.721900000004</v>
      </c>
      <c r="G15" s="5">
        <v>884625</v>
      </c>
      <c r="H15" s="5">
        <v>2472724</v>
      </c>
      <c r="I15" s="5">
        <f t="shared" si="2"/>
        <v>2399284.0972000002</v>
      </c>
      <c r="J15" s="5">
        <f t="shared" si="3"/>
        <v>73439.902799999996</v>
      </c>
      <c r="K15" s="5">
        <v>915982</v>
      </c>
      <c r="L15" s="6">
        <v>2.9700000000000001E-2</v>
      </c>
    </row>
    <row r="16" spans="1:12" x14ac:dyDescent="0.25">
      <c r="A16" s="1" t="s">
        <v>51</v>
      </c>
      <c r="B16" s="1" t="s">
        <v>257</v>
      </c>
      <c r="C16" s="5">
        <v>0</v>
      </c>
      <c r="D16" s="5">
        <v>0</v>
      </c>
      <c r="E16" s="5">
        <f t="shared" si="0"/>
        <v>0</v>
      </c>
      <c r="F16" s="5">
        <f t="shared" si="1"/>
        <v>0</v>
      </c>
      <c r="G16" s="5">
        <v>0</v>
      </c>
      <c r="H16" s="5">
        <v>0</v>
      </c>
      <c r="I16" s="5">
        <f t="shared" si="2"/>
        <v>0</v>
      </c>
      <c r="J16" s="5">
        <f t="shared" si="3"/>
        <v>0</v>
      </c>
      <c r="K16" s="5">
        <v>0</v>
      </c>
      <c r="L16" s="6">
        <v>0.54079999999999995</v>
      </c>
    </row>
    <row r="17" spans="1:12" x14ac:dyDescent="0.25">
      <c r="A17" s="1" t="s">
        <v>52</v>
      </c>
      <c r="B17" s="1" t="s">
        <v>272</v>
      </c>
      <c r="C17" s="5">
        <v>0</v>
      </c>
      <c r="D17" s="5">
        <v>102941764</v>
      </c>
      <c r="E17" s="5">
        <f t="shared" si="0"/>
        <v>48938514.605600007</v>
      </c>
      <c r="F17" s="5">
        <f t="shared" si="1"/>
        <v>54003249.394399993</v>
      </c>
      <c r="G17" s="5">
        <v>1019</v>
      </c>
      <c r="H17" s="5">
        <v>158128899</v>
      </c>
      <c r="I17" s="5">
        <f t="shared" si="2"/>
        <v>75174478.584600002</v>
      </c>
      <c r="J17" s="5">
        <f t="shared" si="3"/>
        <v>82954420.415399998</v>
      </c>
      <c r="K17" s="5">
        <v>297524</v>
      </c>
      <c r="L17" s="6">
        <v>0.52459999999999996</v>
      </c>
    </row>
    <row r="18" spans="1:12" x14ac:dyDescent="0.25">
      <c r="A18" s="1" t="s">
        <v>53</v>
      </c>
      <c r="B18" s="1" t="s">
        <v>265</v>
      </c>
      <c r="C18" s="5">
        <v>20040000</v>
      </c>
      <c r="D18" s="5">
        <v>24365504</v>
      </c>
      <c r="E18" s="5">
        <f t="shared" si="0"/>
        <v>13515545.068799999</v>
      </c>
      <c r="F18" s="5">
        <f t="shared" si="1"/>
        <v>10849958.931200001</v>
      </c>
      <c r="G18" s="5">
        <v>11454140</v>
      </c>
      <c r="H18" s="5">
        <v>24737624</v>
      </c>
      <c r="I18" s="5">
        <f t="shared" si="2"/>
        <v>13721960.0328</v>
      </c>
      <c r="J18" s="5">
        <f t="shared" si="3"/>
        <v>11015663.9672</v>
      </c>
      <c r="K18" s="5">
        <v>11660089</v>
      </c>
      <c r="L18" s="6">
        <v>0.44530000000000003</v>
      </c>
    </row>
    <row r="19" spans="1:12" x14ac:dyDescent="0.25">
      <c r="A19" s="1" t="s">
        <v>54</v>
      </c>
      <c r="B19" s="1" t="s">
        <v>272</v>
      </c>
      <c r="C19" s="5">
        <v>651676940</v>
      </c>
      <c r="D19" s="5">
        <v>633277993</v>
      </c>
      <c r="E19" s="5">
        <f t="shared" si="0"/>
        <v>301060357.87220001</v>
      </c>
      <c r="F19" s="5">
        <f t="shared" si="1"/>
        <v>332217635.12779999</v>
      </c>
      <c r="G19" s="5">
        <v>243075728</v>
      </c>
      <c r="H19" s="5">
        <v>791442508</v>
      </c>
      <c r="I19" s="5">
        <f t="shared" si="2"/>
        <v>376251768.30320001</v>
      </c>
      <c r="J19" s="5">
        <f t="shared" si="3"/>
        <v>415190739.69679999</v>
      </c>
      <c r="K19" s="5">
        <v>241588740</v>
      </c>
      <c r="L19" s="6">
        <v>0.52459999999999996</v>
      </c>
    </row>
    <row r="20" spans="1:12" x14ac:dyDescent="0.25">
      <c r="A20" s="1" t="s">
        <v>55</v>
      </c>
      <c r="B20" s="1" t="s">
        <v>268</v>
      </c>
      <c r="C20" s="5">
        <v>1340000</v>
      </c>
      <c r="D20" s="5">
        <v>1301089</v>
      </c>
      <c r="E20" s="5">
        <f t="shared" si="0"/>
        <v>1262446.6566999999</v>
      </c>
      <c r="F20" s="5">
        <f t="shared" si="1"/>
        <v>38642.3433</v>
      </c>
      <c r="G20" s="5">
        <v>461224</v>
      </c>
      <c r="H20" s="5">
        <v>1126642</v>
      </c>
      <c r="I20" s="5">
        <f t="shared" si="2"/>
        <v>1093180.7326</v>
      </c>
      <c r="J20" s="5">
        <f t="shared" si="3"/>
        <v>33461.267400000004</v>
      </c>
      <c r="K20" s="5">
        <v>470480</v>
      </c>
      <c r="L20" s="6">
        <v>2.9700000000000001E-2</v>
      </c>
    </row>
    <row r="21" spans="1:12" x14ac:dyDescent="0.25">
      <c r="A21" s="1" t="s">
        <v>56</v>
      </c>
      <c r="B21" s="1" t="s">
        <v>264</v>
      </c>
      <c r="C21" s="5">
        <v>15723362</v>
      </c>
      <c r="D21" s="5">
        <v>15057981</v>
      </c>
      <c r="E21" s="5">
        <f t="shared" si="0"/>
        <v>14610758.964299999</v>
      </c>
      <c r="F21" s="5">
        <f t="shared" si="1"/>
        <v>447222.03570000001</v>
      </c>
      <c r="G21" s="5">
        <v>5080518</v>
      </c>
      <c r="H21" s="5">
        <v>14957981</v>
      </c>
      <c r="I21" s="5">
        <f t="shared" si="2"/>
        <v>14513728.964299999</v>
      </c>
      <c r="J21" s="5">
        <f t="shared" si="3"/>
        <v>444252.03570000001</v>
      </c>
      <c r="K21" s="5">
        <v>5140481</v>
      </c>
      <c r="L21" s="6">
        <v>2.9700000000000001E-2</v>
      </c>
    </row>
    <row r="22" spans="1:12" x14ac:dyDescent="0.25">
      <c r="A22" s="1" t="s">
        <v>57</v>
      </c>
      <c r="B22" s="1" t="s">
        <v>265</v>
      </c>
      <c r="C22" s="5">
        <v>58590000</v>
      </c>
      <c r="D22" s="5">
        <v>0</v>
      </c>
      <c r="E22" s="5">
        <f t="shared" si="0"/>
        <v>0</v>
      </c>
      <c r="F22" s="5">
        <f t="shared" si="1"/>
        <v>0</v>
      </c>
      <c r="G22" s="5">
        <v>0</v>
      </c>
      <c r="H22" s="5">
        <v>0</v>
      </c>
      <c r="I22" s="5">
        <f t="shared" si="2"/>
        <v>0</v>
      </c>
      <c r="J22" s="5">
        <f t="shared" si="3"/>
        <v>0</v>
      </c>
      <c r="K22" s="5">
        <v>5045</v>
      </c>
      <c r="L22" s="6">
        <v>0.44530000000000003</v>
      </c>
    </row>
    <row r="23" spans="1:12" x14ac:dyDescent="0.25">
      <c r="A23" s="1" t="s">
        <v>58</v>
      </c>
      <c r="B23" s="1" t="s">
        <v>257</v>
      </c>
      <c r="C23" s="5">
        <v>0</v>
      </c>
      <c r="D23" s="5">
        <v>0</v>
      </c>
      <c r="E23" s="5">
        <f t="shared" si="0"/>
        <v>0</v>
      </c>
      <c r="F23" s="5">
        <f t="shared" si="1"/>
        <v>0</v>
      </c>
      <c r="G23" s="5">
        <v>0</v>
      </c>
      <c r="H23" s="5">
        <v>0</v>
      </c>
      <c r="I23" s="5">
        <f t="shared" si="2"/>
        <v>0</v>
      </c>
      <c r="J23" s="5">
        <f t="shared" si="3"/>
        <v>0</v>
      </c>
      <c r="K23" s="5">
        <v>0</v>
      </c>
      <c r="L23" s="6">
        <v>0.54079999999999995</v>
      </c>
    </row>
    <row r="24" spans="1:12" x14ac:dyDescent="0.25">
      <c r="A24" s="1" t="s">
        <v>59</v>
      </c>
      <c r="B24" s="1" t="s">
        <v>273</v>
      </c>
      <c r="C24" s="5">
        <v>1000000</v>
      </c>
      <c r="D24" s="5">
        <v>1000000</v>
      </c>
      <c r="E24" s="5">
        <f t="shared" si="0"/>
        <v>806000</v>
      </c>
      <c r="F24" s="5">
        <f t="shared" si="1"/>
        <v>193999.99999999997</v>
      </c>
      <c r="G24" s="5">
        <v>12345</v>
      </c>
      <c r="H24" s="5">
        <v>1017452</v>
      </c>
      <c r="I24" s="5">
        <f t="shared" si="2"/>
        <v>820066.31200000003</v>
      </c>
      <c r="J24" s="5">
        <f t="shared" si="3"/>
        <v>197385.68799999997</v>
      </c>
      <c r="K24" s="5">
        <v>0</v>
      </c>
      <c r="L24" s="6">
        <v>0.19399999999999998</v>
      </c>
    </row>
    <row r="25" spans="1:12" x14ac:dyDescent="0.25">
      <c r="A25" s="1" t="s">
        <v>60</v>
      </c>
      <c r="B25" s="1" t="s">
        <v>257</v>
      </c>
      <c r="C25" s="5">
        <v>0</v>
      </c>
      <c r="D25" s="5">
        <v>0</v>
      </c>
      <c r="E25" s="5">
        <f t="shared" si="0"/>
        <v>0</v>
      </c>
      <c r="F25" s="5">
        <f t="shared" si="1"/>
        <v>0</v>
      </c>
      <c r="G25" s="5">
        <v>0</v>
      </c>
      <c r="H25" s="5">
        <v>0</v>
      </c>
      <c r="I25" s="5">
        <f t="shared" si="2"/>
        <v>0</v>
      </c>
      <c r="J25" s="5">
        <f t="shared" si="3"/>
        <v>0</v>
      </c>
      <c r="K25" s="5">
        <v>0</v>
      </c>
      <c r="L25" s="6">
        <v>0.54079999999999995</v>
      </c>
    </row>
    <row r="26" spans="1:12" x14ac:dyDescent="0.25">
      <c r="A26" s="1" t="s">
        <v>61</v>
      </c>
      <c r="B26" s="1" t="s">
        <v>257</v>
      </c>
      <c r="C26" s="5">
        <v>100940000</v>
      </c>
      <c r="D26" s="5">
        <v>99178082</v>
      </c>
      <c r="E26" s="5">
        <f t="shared" si="0"/>
        <v>45542575.254400007</v>
      </c>
      <c r="F26" s="5">
        <f t="shared" si="1"/>
        <v>53635506.745599993</v>
      </c>
      <c r="G26" s="5">
        <v>7231466</v>
      </c>
      <c r="H26" s="5">
        <v>91524953</v>
      </c>
      <c r="I26" s="5">
        <f t="shared" si="2"/>
        <v>42028258.417600006</v>
      </c>
      <c r="J26" s="5">
        <f t="shared" si="3"/>
        <v>49496694.582399994</v>
      </c>
      <c r="K26" s="5">
        <v>9623690</v>
      </c>
      <c r="L26" s="6">
        <v>0.54079999999999995</v>
      </c>
    </row>
    <row r="27" spans="1:12" x14ac:dyDescent="0.25">
      <c r="A27" s="1" t="s">
        <v>62</v>
      </c>
      <c r="B27" s="1" t="s">
        <v>264</v>
      </c>
      <c r="C27" s="5">
        <v>24176039</v>
      </c>
      <c r="D27" s="5">
        <v>21109163</v>
      </c>
      <c r="E27" s="5">
        <f t="shared" si="0"/>
        <v>20482220.858899999</v>
      </c>
      <c r="F27" s="5">
        <f t="shared" si="1"/>
        <v>626942.14110000001</v>
      </c>
      <c r="G27" s="5">
        <v>8303908</v>
      </c>
      <c r="H27" s="5">
        <v>21081766</v>
      </c>
      <c r="I27" s="5">
        <f t="shared" si="2"/>
        <v>20455637.549800001</v>
      </c>
      <c r="J27" s="5">
        <f t="shared" si="3"/>
        <v>626128.45019999996</v>
      </c>
      <c r="K27" s="5">
        <v>7227145</v>
      </c>
      <c r="L27" s="6">
        <v>2.9700000000000001E-2</v>
      </c>
    </row>
    <row r="28" spans="1:12" x14ac:dyDescent="0.25">
      <c r="A28" s="1" t="s">
        <v>63</v>
      </c>
      <c r="B28" s="1" t="s">
        <v>273</v>
      </c>
      <c r="C28" s="5">
        <v>43540000</v>
      </c>
      <c r="D28" s="5">
        <v>33654178</v>
      </c>
      <c r="E28" s="5">
        <f t="shared" si="0"/>
        <v>27125267.468000002</v>
      </c>
      <c r="F28" s="5">
        <f t="shared" si="1"/>
        <v>6528910.5319999997</v>
      </c>
      <c r="G28" s="5">
        <v>14946299</v>
      </c>
      <c r="H28" s="5">
        <v>33644543</v>
      </c>
      <c r="I28" s="5">
        <f t="shared" si="2"/>
        <v>27117501.658</v>
      </c>
      <c r="J28" s="5">
        <f t="shared" si="3"/>
        <v>6527041.3419999992</v>
      </c>
      <c r="K28" s="5">
        <v>18854049</v>
      </c>
      <c r="L28" s="6">
        <v>0.19399999999999998</v>
      </c>
    </row>
    <row r="29" spans="1:12" x14ac:dyDescent="0.25">
      <c r="A29" s="1" t="s">
        <v>64</v>
      </c>
      <c r="B29" s="1" t="s">
        <v>274</v>
      </c>
      <c r="C29" s="5">
        <v>62130000</v>
      </c>
      <c r="D29" s="5">
        <v>57090000</v>
      </c>
      <c r="E29" s="5">
        <f t="shared" si="0"/>
        <v>55394427</v>
      </c>
      <c r="F29" s="5">
        <f t="shared" si="1"/>
        <v>1695573</v>
      </c>
      <c r="G29" s="5">
        <v>23393264</v>
      </c>
      <c r="H29" s="5">
        <v>56394702</v>
      </c>
      <c r="I29" s="5">
        <f t="shared" si="2"/>
        <v>54719779.350599997</v>
      </c>
      <c r="J29" s="5">
        <f t="shared" si="3"/>
        <v>1674922.6494</v>
      </c>
      <c r="K29" s="5">
        <v>26238975</v>
      </c>
      <c r="L29" s="6">
        <v>2.9700000000000001E-2</v>
      </c>
    </row>
    <row r="30" spans="1:12" x14ac:dyDescent="0.25">
      <c r="A30" s="1" t="s">
        <v>65</v>
      </c>
      <c r="B30" s="1" t="s">
        <v>273</v>
      </c>
      <c r="C30" s="5">
        <v>0</v>
      </c>
      <c r="D30" s="5">
        <v>0</v>
      </c>
      <c r="E30" s="5">
        <f t="shared" si="0"/>
        <v>0</v>
      </c>
      <c r="F30" s="5">
        <f t="shared" si="1"/>
        <v>0</v>
      </c>
      <c r="G30" s="5">
        <v>416553</v>
      </c>
      <c r="H30" s="5">
        <v>0</v>
      </c>
      <c r="I30" s="5">
        <f t="shared" si="2"/>
        <v>0</v>
      </c>
      <c r="J30" s="5">
        <f t="shared" si="3"/>
        <v>0</v>
      </c>
      <c r="K30" s="5">
        <v>1144964</v>
      </c>
      <c r="L30" s="6">
        <v>0.19399999999999998</v>
      </c>
    </row>
    <row r="31" spans="1:12" x14ac:dyDescent="0.25">
      <c r="A31" s="1" t="s">
        <v>66</v>
      </c>
      <c r="B31" s="1" t="s">
        <v>266</v>
      </c>
      <c r="C31" s="5">
        <v>13400271</v>
      </c>
      <c r="D31" s="5">
        <v>9867513</v>
      </c>
      <c r="E31" s="5">
        <f t="shared" si="0"/>
        <v>9574447.8639000002</v>
      </c>
      <c r="F31" s="5">
        <f t="shared" si="1"/>
        <v>293065.1361</v>
      </c>
      <c r="G31" s="5">
        <v>5924105</v>
      </c>
      <c r="H31" s="5">
        <v>10075154</v>
      </c>
      <c r="I31" s="5">
        <f t="shared" si="2"/>
        <v>9775921.9262000006</v>
      </c>
      <c r="J31" s="5">
        <f t="shared" si="3"/>
        <v>299232.07380000001</v>
      </c>
      <c r="K31" s="5">
        <v>6404197</v>
      </c>
      <c r="L31" s="6">
        <v>2.9700000000000001E-2</v>
      </c>
    </row>
    <row r="32" spans="1:12" x14ac:dyDescent="0.25">
      <c r="A32" s="1" t="s">
        <v>67</v>
      </c>
      <c r="B32" s="1" t="s">
        <v>273</v>
      </c>
      <c r="C32" s="5">
        <v>27290000</v>
      </c>
      <c r="D32" s="5">
        <v>27290411</v>
      </c>
      <c r="E32" s="5">
        <f t="shared" si="0"/>
        <v>21996071.266000003</v>
      </c>
      <c r="F32" s="5">
        <f t="shared" si="1"/>
        <v>5294339.7339999992</v>
      </c>
      <c r="G32" s="5">
        <v>15426123</v>
      </c>
      <c r="H32" s="5">
        <v>27299315</v>
      </c>
      <c r="I32" s="5">
        <f t="shared" si="2"/>
        <v>22003247.890000001</v>
      </c>
      <c r="J32" s="5">
        <f t="shared" si="3"/>
        <v>5296067.1099999994</v>
      </c>
      <c r="K32" s="5">
        <v>16570018</v>
      </c>
      <c r="L32" s="6">
        <v>0.19399999999999998</v>
      </c>
    </row>
    <row r="33" spans="1:12" x14ac:dyDescent="0.25">
      <c r="A33" s="1" t="s">
        <v>68</v>
      </c>
      <c r="B33" s="1" t="s">
        <v>269</v>
      </c>
      <c r="C33" s="5">
        <v>166545212</v>
      </c>
      <c r="D33" s="5">
        <v>135755882</v>
      </c>
      <c r="E33" s="5">
        <f t="shared" si="0"/>
        <v>131723932.3046</v>
      </c>
      <c r="F33" s="5">
        <f t="shared" si="1"/>
        <v>4031949.6954000001</v>
      </c>
      <c r="G33" s="5">
        <v>47590496</v>
      </c>
      <c r="H33" s="5">
        <v>123939267</v>
      </c>
      <c r="I33" s="5">
        <f t="shared" si="2"/>
        <v>120258270.7701</v>
      </c>
      <c r="J33" s="5">
        <f t="shared" si="3"/>
        <v>3680996.2299000002</v>
      </c>
      <c r="K33" s="5">
        <v>48538880</v>
      </c>
      <c r="L33" s="6">
        <v>2.9700000000000001E-2</v>
      </c>
    </row>
    <row r="34" spans="1:12" x14ac:dyDescent="0.25">
      <c r="A34" s="1" t="s">
        <v>69</v>
      </c>
      <c r="B34" s="1" t="s">
        <v>266</v>
      </c>
      <c r="C34" s="5">
        <v>79330000</v>
      </c>
      <c r="D34" s="5">
        <v>56288103</v>
      </c>
      <c r="E34" s="5">
        <f t="shared" si="0"/>
        <v>54616346.340899996</v>
      </c>
      <c r="F34" s="5">
        <f t="shared" si="1"/>
        <v>1671756.6591</v>
      </c>
      <c r="G34" s="5">
        <v>8190816</v>
      </c>
      <c r="H34" s="5">
        <v>56508568</v>
      </c>
      <c r="I34" s="5">
        <f t="shared" si="2"/>
        <v>54830263.530400001</v>
      </c>
      <c r="J34" s="5">
        <f t="shared" si="3"/>
        <v>1678304.4696</v>
      </c>
      <c r="K34" s="5">
        <v>10336260</v>
      </c>
      <c r="L34" s="6">
        <v>2.9700000000000001E-2</v>
      </c>
    </row>
    <row r="35" spans="1:12" x14ac:dyDescent="0.25">
      <c r="A35" s="1" t="s">
        <v>70</v>
      </c>
      <c r="B35" s="1" t="s">
        <v>265</v>
      </c>
      <c r="C35" s="5">
        <v>16890000</v>
      </c>
      <c r="D35" s="5">
        <v>11775342</v>
      </c>
      <c r="E35" s="5">
        <f t="shared" si="0"/>
        <v>6531782.2073999997</v>
      </c>
      <c r="F35" s="5">
        <f t="shared" si="1"/>
        <v>5243559.7926000003</v>
      </c>
      <c r="G35" s="5">
        <v>152750</v>
      </c>
      <c r="H35" s="5">
        <v>10550685</v>
      </c>
      <c r="I35" s="5">
        <f t="shared" si="2"/>
        <v>5852464.9694999997</v>
      </c>
      <c r="J35" s="5">
        <f t="shared" si="3"/>
        <v>4698220.0305000003</v>
      </c>
      <c r="K35" s="5">
        <v>304580</v>
      </c>
      <c r="L35" s="6">
        <v>0.44530000000000003</v>
      </c>
    </row>
    <row r="36" spans="1:12" x14ac:dyDescent="0.25">
      <c r="A36" s="1" t="s">
        <v>71</v>
      </c>
      <c r="B36" s="1" t="s">
        <v>265</v>
      </c>
      <c r="C36" s="5">
        <v>19300000</v>
      </c>
      <c r="D36" s="5">
        <v>20419178</v>
      </c>
      <c r="E36" s="5">
        <f t="shared" si="0"/>
        <v>11326518.036599999</v>
      </c>
      <c r="F36" s="5">
        <f t="shared" si="1"/>
        <v>9092659.9634000007</v>
      </c>
      <c r="G36" s="5">
        <v>8065992</v>
      </c>
      <c r="H36" s="5">
        <v>22000000</v>
      </c>
      <c r="I36" s="5">
        <f t="shared" si="2"/>
        <v>12203400</v>
      </c>
      <c r="J36" s="5">
        <f t="shared" si="3"/>
        <v>9796600</v>
      </c>
      <c r="K36" s="5">
        <v>13117551</v>
      </c>
      <c r="L36" s="6">
        <v>0.44530000000000003</v>
      </c>
    </row>
    <row r="37" spans="1:12" x14ac:dyDescent="0.25">
      <c r="A37" s="1" t="s">
        <v>72</v>
      </c>
      <c r="B37" s="1" t="s">
        <v>275</v>
      </c>
      <c r="C37" s="5">
        <v>107280000</v>
      </c>
      <c r="D37" s="5">
        <v>80189647</v>
      </c>
      <c r="E37" s="5">
        <f t="shared" si="0"/>
        <v>77808014.484099999</v>
      </c>
      <c r="F37" s="5">
        <f t="shared" si="1"/>
        <v>2381632.5159</v>
      </c>
      <c r="G37" s="5">
        <v>23502304</v>
      </c>
      <c r="H37" s="5">
        <v>77191728</v>
      </c>
      <c r="I37" s="5">
        <f t="shared" si="2"/>
        <v>74899133.678399995</v>
      </c>
      <c r="J37" s="5">
        <f t="shared" si="3"/>
        <v>2292594.3215999999</v>
      </c>
      <c r="K37" s="5">
        <v>39450129</v>
      </c>
      <c r="L37" s="6">
        <v>2.9700000000000001E-2</v>
      </c>
    </row>
    <row r="38" spans="1:12" x14ac:dyDescent="0.25">
      <c r="A38" s="1" t="s">
        <v>73</v>
      </c>
      <c r="B38" s="1" t="s">
        <v>275</v>
      </c>
      <c r="C38" s="5">
        <v>58866000</v>
      </c>
      <c r="D38" s="5">
        <v>57139307</v>
      </c>
      <c r="E38" s="5">
        <f t="shared" si="0"/>
        <v>55442269.582099997</v>
      </c>
      <c r="F38" s="5">
        <f t="shared" si="1"/>
        <v>1697037.4179</v>
      </c>
      <c r="G38" s="5">
        <v>17449223</v>
      </c>
      <c r="H38" s="5">
        <v>57139307</v>
      </c>
      <c r="I38" s="5">
        <f t="shared" si="2"/>
        <v>55442269.582099997</v>
      </c>
      <c r="J38" s="5">
        <f t="shared" si="3"/>
        <v>1697037.4179</v>
      </c>
      <c r="K38" s="5">
        <v>15940642</v>
      </c>
      <c r="L38" s="6">
        <v>2.9700000000000001E-2</v>
      </c>
    </row>
    <row r="39" spans="1:12" x14ac:dyDescent="0.25">
      <c r="A39" s="1" t="s">
        <v>74</v>
      </c>
      <c r="B39" s="1" t="s">
        <v>265</v>
      </c>
      <c r="C39" s="5">
        <v>0</v>
      </c>
      <c r="D39" s="5">
        <v>0</v>
      </c>
      <c r="E39" s="5">
        <f t="shared" si="0"/>
        <v>0</v>
      </c>
      <c r="F39" s="5">
        <f t="shared" si="1"/>
        <v>0</v>
      </c>
      <c r="G39" s="5">
        <v>6267116</v>
      </c>
      <c r="H39" s="5">
        <v>0</v>
      </c>
      <c r="I39" s="5">
        <f t="shared" si="2"/>
        <v>0</v>
      </c>
      <c r="J39" s="5">
        <f t="shared" si="3"/>
        <v>0</v>
      </c>
      <c r="K39" s="5">
        <v>0</v>
      </c>
      <c r="L39" s="6">
        <v>0.44530000000000003</v>
      </c>
    </row>
    <row r="40" spans="1:12" x14ac:dyDescent="0.25">
      <c r="A40" s="1" t="s">
        <v>75</v>
      </c>
      <c r="B40" s="1" t="s">
        <v>271</v>
      </c>
      <c r="C40" s="5">
        <v>3110000</v>
      </c>
      <c r="D40" s="5">
        <v>2554794</v>
      </c>
      <c r="E40" s="5">
        <f t="shared" si="0"/>
        <v>2478916.6181999999</v>
      </c>
      <c r="F40" s="5">
        <f t="shared" si="1"/>
        <v>75877.381800000003</v>
      </c>
      <c r="G40" s="5">
        <v>969764</v>
      </c>
      <c r="H40" s="5">
        <v>2295523</v>
      </c>
      <c r="I40" s="5">
        <f t="shared" si="2"/>
        <v>2227345.9668999999</v>
      </c>
      <c r="J40" s="5">
        <f t="shared" si="3"/>
        <v>68177.033100000001</v>
      </c>
      <c r="K40" s="5">
        <v>886721</v>
      </c>
      <c r="L40" s="6">
        <v>2.9700000000000001E-2</v>
      </c>
    </row>
    <row r="41" spans="1:12" x14ac:dyDescent="0.25">
      <c r="A41" s="1" t="s">
        <v>76</v>
      </c>
      <c r="B41" s="1" t="s">
        <v>264</v>
      </c>
      <c r="C41" s="5">
        <v>60444108</v>
      </c>
      <c r="D41" s="5">
        <v>56250554</v>
      </c>
      <c r="E41" s="5">
        <f t="shared" si="0"/>
        <v>54579912.5462</v>
      </c>
      <c r="F41" s="5">
        <f t="shared" si="1"/>
        <v>1670641.4538</v>
      </c>
      <c r="G41" s="5">
        <v>19844689</v>
      </c>
      <c r="H41" s="5">
        <v>56250554</v>
      </c>
      <c r="I41" s="5">
        <f t="shared" si="2"/>
        <v>54579912.5462</v>
      </c>
      <c r="J41" s="5">
        <f t="shared" si="3"/>
        <v>1670641.4538</v>
      </c>
      <c r="K41" s="5">
        <v>19304397</v>
      </c>
      <c r="L41" s="6">
        <v>2.9700000000000001E-2</v>
      </c>
    </row>
    <row r="42" spans="1:12" x14ac:dyDescent="0.25">
      <c r="A42" s="1" t="s">
        <v>77</v>
      </c>
      <c r="B42" s="1" t="s">
        <v>268</v>
      </c>
      <c r="C42" s="5">
        <v>20310000</v>
      </c>
      <c r="D42" s="5">
        <v>18061165</v>
      </c>
      <c r="E42" s="5">
        <f t="shared" si="0"/>
        <v>17524748.399500001</v>
      </c>
      <c r="F42" s="5">
        <f t="shared" si="1"/>
        <v>536416.60050000006</v>
      </c>
      <c r="G42" s="5">
        <v>7811655</v>
      </c>
      <c r="H42" s="5">
        <v>15295179</v>
      </c>
      <c r="I42" s="5">
        <f t="shared" si="2"/>
        <v>14840912.183700001</v>
      </c>
      <c r="J42" s="5">
        <f t="shared" si="3"/>
        <v>454266.81630000001</v>
      </c>
      <c r="K42" s="5">
        <v>8288553</v>
      </c>
      <c r="L42" s="6">
        <v>2.9700000000000001E-2</v>
      </c>
    </row>
    <row r="43" spans="1:12" x14ac:dyDescent="0.25">
      <c r="A43" s="1" t="s">
        <v>78</v>
      </c>
      <c r="B43" s="1" t="s">
        <v>264</v>
      </c>
      <c r="C43" s="5">
        <v>22380000</v>
      </c>
      <c r="D43" s="5">
        <v>20624435</v>
      </c>
      <c r="E43" s="5">
        <f t="shared" si="0"/>
        <v>20011889.280499998</v>
      </c>
      <c r="F43" s="5">
        <f t="shared" si="1"/>
        <v>612545.71950000001</v>
      </c>
      <c r="G43" s="5">
        <v>9075729</v>
      </c>
      <c r="H43" s="5">
        <v>21487449</v>
      </c>
      <c r="I43" s="5">
        <f t="shared" si="2"/>
        <v>20849271.764699999</v>
      </c>
      <c r="J43" s="5">
        <f t="shared" si="3"/>
        <v>638177.23530000006</v>
      </c>
      <c r="K43" s="5">
        <v>84283</v>
      </c>
      <c r="L43" s="6">
        <v>2.9700000000000001E-2</v>
      </c>
    </row>
    <row r="44" spans="1:12" x14ac:dyDescent="0.25">
      <c r="A44" s="1" t="s">
        <v>79</v>
      </c>
      <c r="B44" s="1" t="s">
        <v>265</v>
      </c>
      <c r="C44" s="5">
        <v>73210000</v>
      </c>
      <c r="D44" s="5">
        <v>72197260</v>
      </c>
      <c r="E44" s="5">
        <f t="shared" si="0"/>
        <v>40047820.121999994</v>
      </c>
      <c r="F44" s="5">
        <f t="shared" si="1"/>
        <v>32149439.878000002</v>
      </c>
      <c r="G44" s="5">
        <v>1057700</v>
      </c>
      <c r="H44" s="5">
        <v>72000000</v>
      </c>
      <c r="I44" s="5">
        <f t="shared" si="2"/>
        <v>39938400</v>
      </c>
      <c r="J44" s="5">
        <f t="shared" si="3"/>
        <v>32061600.000000004</v>
      </c>
      <c r="K44" s="5">
        <v>19536466</v>
      </c>
      <c r="L44" s="6">
        <v>0.44530000000000003</v>
      </c>
    </row>
    <row r="45" spans="1:12" x14ac:dyDescent="0.25">
      <c r="A45" s="1" t="s">
        <v>80</v>
      </c>
      <c r="B45" s="1" t="s">
        <v>266</v>
      </c>
      <c r="C45" s="5">
        <v>11080000</v>
      </c>
      <c r="D45" s="5">
        <v>8977861</v>
      </c>
      <c r="E45" s="5">
        <f t="shared" si="0"/>
        <v>8711218.5283000004</v>
      </c>
      <c r="F45" s="5">
        <f t="shared" si="1"/>
        <v>266642.47169999999</v>
      </c>
      <c r="G45" s="5">
        <v>3397459</v>
      </c>
      <c r="H45" s="5">
        <v>9033941</v>
      </c>
      <c r="I45" s="5">
        <f t="shared" si="2"/>
        <v>8765632.9523000009</v>
      </c>
      <c r="J45" s="5">
        <f t="shared" si="3"/>
        <v>268308.0477</v>
      </c>
      <c r="K45" s="5">
        <v>3177177</v>
      </c>
      <c r="L45" s="6">
        <v>2.9700000000000001E-2</v>
      </c>
    </row>
    <row r="46" spans="1:12" x14ac:dyDescent="0.25">
      <c r="A46" s="1" t="s">
        <v>81</v>
      </c>
      <c r="B46" s="1" t="s">
        <v>265</v>
      </c>
      <c r="C46" s="5">
        <v>21120000</v>
      </c>
      <c r="D46" s="5">
        <v>21101385</v>
      </c>
      <c r="E46" s="5">
        <f t="shared" si="0"/>
        <v>11704938.259499999</v>
      </c>
      <c r="F46" s="5">
        <f t="shared" si="1"/>
        <v>9396446.7405000012</v>
      </c>
      <c r="G46" s="5">
        <v>76615</v>
      </c>
      <c r="H46" s="5">
        <v>21101111</v>
      </c>
      <c r="I46" s="5">
        <f t="shared" si="2"/>
        <v>11704786.271699999</v>
      </c>
      <c r="J46" s="5">
        <f t="shared" si="3"/>
        <v>9396324.7283000015</v>
      </c>
      <c r="K46" s="5">
        <v>53335</v>
      </c>
      <c r="L46" s="6">
        <v>0.44530000000000003</v>
      </c>
    </row>
    <row r="47" spans="1:12" x14ac:dyDescent="0.25">
      <c r="A47" s="1" t="s">
        <v>82</v>
      </c>
      <c r="B47" s="1" t="s">
        <v>271</v>
      </c>
      <c r="C47" s="5">
        <v>0</v>
      </c>
      <c r="D47" s="5">
        <v>0</v>
      </c>
      <c r="E47" s="5">
        <f t="shared" si="0"/>
        <v>0</v>
      </c>
      <c r="F47" s="5">
        <f t="shared" si="1"/>
        <v>0</v>
      </c>
      <c r="G47" s="5">
        <v>0</v>
      </c>
      <c r="H47" s="5">
        <v>0</v>
      </c>
      <c r="I47" s="5">
        <f t="shared" si="2"/>
        <v>0</v>
      </c>
      <c r="J47" s="5">
        <f t="shared" si="3"/>
        <v>0</v>
      </c>
      <c r="K47" s="5">
        <v>0</v>
      </c>
      <c r="L47" s="6">
        <v>2.9700000000000001E-2</v>
      </c>
    </row>
    <row r="48" spans="1:12" x14ac:dyDescent="0.25">
      <c r="A48" s="1" t="s">
        <v>83</v>
      </c>
      <c r="B48" s="1" t="s">
        <v>264</v>
      </c>
      <c r="C48" s="5">
        <v>3851761</v>
      </c>
      <c r="D48" s="5">
        <v>3576724</v>
      </c>
      <c r="E48" s="5">
        <f t="shared" si="0"/>
        <v>3470495.2971999999</v>
      </c>
      <c r="F48" s="5">
        <f t="shared" si="1"/>
        <v>106228.7028</v>
      </c>
      <c r="G48" s="5">
        <v>1712059</v>
      </c>
      <c r="H48" s="5">
        <v>3591868</v>
      </c>
      <c r="I48" s="5">
        <f t="shared" si="2"/>
        <v>3485189.5203999998</v>
      </c>
      <c r="J48" s="5">
        <f t="shared" si="3"/>
        <v>106678.47960000001</v>
      </c>
      <c r="K48" s="5">
        <v>1601878</v>
      </c>
      <c r="L48" s="6">
        <v>2.9700000000000001E-2</v>
      </c>
    </row>
    <row r="49" spans="1:12" x14ac:dyDescent="0.25">
      <c r="A49" s="1" t="s">
        <v>84</v>
      </c>
      <c r="B49" s="1" t="s">
        <v>265</v>
      </c>
      <c r="C49" s="5">
        <v>45000000</v>
      </c>
      <c r="D49" s="5">
        <v>45000274</v>
      </c>
      <c r="E49" s="5">
        <f t="shared" si="0"/>
        <v>24961651.987799998</v>
      </c>
      <c r="F49" s="5">
        <f t="shared" si="1"/>
        <v>20038622.012200002</v>
      </c>
      <c r="G49" s="5">
        <v>5502061</v>
      </c>
      <c r="H49" s="5">
        <v>45000000</v>
      </c>
      <c r="I49" s="5">
        <f t="shared" si="2"/>
        <v>24961500</v>
      </c>
      <c r="J49" s="5">
        <f t="shared" si="3"/>
        <v>20038500</v>
      </c>
      <c r="K49" s="5">
        <v>27840553</v>
      </c>
      <c r="L49" s="6">
        <v>0.44530000000000003</v>
      </c>
    </row>
    <row r="50" spans="1:12" x14ac:dyDescent="0.25">
      <c r="A50" s="1" t="s">
        <v>18</v>
      </c>
      <c r="B50" s="1" t="s">
        <v>257</v>
      </c>
      <c r="C50" s="5">
        <v>75000000</v>
      </c>
      <c r="D50" s="5">
        <v>0</v>
      </c>
      <c r="E50" s="5">
        <f t="shared" si="0"/>
        <v>0</v>
      </c>
      <c r="F50" s="5">
        <f t="shared" si="1"/>
        <v>0</v>
      </c>
      <c r="G50" s="5">
        <v>0</v>
      </c>
      <c r="H50" s="5">
        <v>0</v>
      </c>
      <c r="I50" s="5">
        <f t="shared" si="2"/>
        <v>0</v>
      </c>
      <c r="J50" s="5">
        <f t="shared" si="3"/>
        <v>0</v>
      </c>
      <c r="K50" s="5">
        <v>0</v>
      </c>
      <c r="L50" s="6">
        <v>0.54079999999999995</v>
      </c>
    </row>
    <row r="51" spans="1:12" x14ac:dyDescent="0.25">
      <c r="A51" s="1" t="s">
        <v>85</v>
      </c>
      <c r="B51" s="1" t="s">
        <v>273</v>
      </c>
      <c r="C51" s="5">
        <v>85000</v>
      </c>
      <c r="D51" s="5">
        <v>104521</v>
      </c>
      <c r="E51" s="5">
        <f t="shared" si="0"/>
        <v>84243.926000000007</v>
      </c>
      <c r="F51" s="5">
        <f t="shared" si="1"/>
        <v>20277.073999999997</v>
      </c>
      <c r="G51" s="5">
        <v>19982</v>
      </c>
      <c r="H51" s="5">
        <v>85000</v>
      </c>
      <c r="I51" s="5">
        <f t="shared" si="2"/>
        <v>68510</v>
      </c>
      <c r="J51" s="5">
        <f t="shared" si="3"/>
        <v>16489.999999999996</v>
      </c>
      <c r="K51" s="5">
        <v>21271</v>
      </c>
      <c r="L51" s="6">
        <v>0.19399999999999998</v>
      </c>
    </row>
    <row r="52" spans="1:12" x14ac:dyDescent="0.25">
      <c r="A52" s="1" t="s">
        <v>86</v>
      </c>
      <c r="B52" s="1" t="s">
        <v>270</v>
      </c>
      <c r="C52" s="5">
        <v>8970000</v>
      </c>
      <c r="D52" s="5">
        <v>7743399</v>
      </c>
      <c r="E52" s="5">
        <f t="shared" si="0"/>
        <v>7513420.0497000003</v>
      </c>
      <c r="F52" s="5">
        <f t="shared" si="1"/>
        <v>229978.9503</v>
      </c>
      <c r="G52" s="5">
        <v>2093608</v>
      </c>
      <c r="H52" s="5">
        <v>7743399</v>
      </c>
      <c r="I52" s="5">
        <f t="shared" si="2"/>
        <v>7513420.0497000003</v>
      </c>
      <c r="J52" s="5">
        <f t="shared" si="3"/>
        <v>229978.9503</v>
      </c>
      <c r="K52" s="5">
        <v>2294874</v>
      </c>
      <c r="L52" s="6">
        <v>2.9700000000000001E-2</v>
      </c>
    </row>
    <row r="53" spans="1:12" x14ac:dyDescent="0.25">
      <c r="A53" s="1" t="s">
        <v>87</v>
      </c>
      <c r="B53" s="1" t="s">
        <v>265</v>
      </c>
      <c r="C53" s="5">
        <v>0</v>
      </c>
      <c r="D53" s="5">
        <v>0</v>
      </c>
      <c r="E53" s="5">
        <f t="shared" si="0"/>
        <v>0</v>
      </c>
      <c r="F53" s="5">
        <f t="shared" si="1"/>
        <v>0</v>
      </c>
      <c r="G53" s="5">
        <v>0</v>
      </c>
      <c r="H53" s="5">
        <v>0</v>
      </c>
      <c r="I53" s="5">
        <f t="shared" si="2"/>
        <v>0</v>
      </c>
      <c r="J53" s="5">
        <f t="shared" si="3"/>
        <v>0</v>
      </c>
      <c r="K53" s="5" t="s">
        <v>254</v>
      </c>
      <c r="L53" s="6">
        <v>0.44530000000000003</v>
      </c>
    </row>
    <row r="54" spans="1:12" x14ac:dyDescent="0.25">
      <c r="A54" s="1" t="s">
        <v>88</v>
      </c>
      <c r="B54" s="1" t="s">
        <v>270</v>
      </c>
      <c r="C54" s="5">
        <v>5150000</v>
      </c>
      <c r="D54" s="5">
        <v>4830571</v>
      </c>
      <c r="E54" s="5">
        <f t="shared" si="0"/>
        <v>4687103.0412999997</v>
      </c>
      <c r="F54" s="5">
        <f t="shared" si="1"/>
        <v>143467.95870000002</v>
      </c>
      <c r="G54" s="5">
        <v>1641063</v>
      </c>
      <c r="H54" s="5">
        <v>4830571</v>
      </c>
      <c r="I54" s="5">
        <f t="shared" si="2"/>
        <v>4687103.0412999997</v>
      </c>
      <c r="J54" s="5">
        <f t="shared" si="3"/>
        <v>143467.95870000002</v>
      </c>
      <c r="K54" s="5">
        <v>1741179</v>
      </c>
      <c r="L54" s="6">
        <v>2.9700000000000001E-2</v>
      </c>
    </row>
    <row r="55" spans="1:12" x14ac:dyDescent="0.25">
      <c r="A55" s="1" t="s">
        <v>89</v>
      </c>
      <c r="B55" s="1" t="s">
        <v>274</v>
      </c>
      <c r="C55" s="5">
        <v>2848927</v>
      </c>
      <c r="D55" s="5">
        <v>2848927</v>
      </c>
      <c r="E55" s="5">
        <f t="shared" si="0"/>
        <v>2764313.8681000001</v>
      </c>
      <c r="F55" s="5">
        <f t="shared" si="1"/>
        <v>84613.131900000008</v>
      </c>
      <c r="G55" s="5">
        <v>878328</v>
      </c>
      <c r="H55" s="5">
        <v>2848927</v>
      </c>
      <c r="I55" s="5">
        <f t="shared" si="2"/>
        <v>2764313.8681000001</v>
      </c>
      <c r="J55" s="5">
        <f t="shared" si="3"/>
        <v>84613.131900000008</v>
      </c>
      <c r="K55" s="5">
        <v>911665</v>
      </c>
      <c r="L55" s="6">
        <v>2.9700000000000001E-2</v>
      </c>
    </row>
    <row r="56" spans="1:12" x14ac:dyDescent="0.25">
      <c r="A56" s="1" t="s">
        <v>90</v>
      </c>
      <c r="B56" s="1" t="s">
        <v>274</v>
      </c>
      <c r="C56" s="5">
        <v>166692</v>
      </c>
      <c r="D56" s="5">
        <v>166692</v>
      </c>
      <c r="E56" s="5">
        <f t="shared" si="0"/>
        <v>161741.2476</v>
      </c>
      <c r="F56" s="5">
        <f t="shared" si="1"/>
        <v>4950.7524000000003</v>
      </c>
      <c r="G56" s="5">
        <v>723952</v>
      </c>
      <c r="H56" s="5">
        <v>166692</v>
      </c>
      <c r="I56" s="5">
        <f t="shared" si="2"/>
        <v>161741.2476</v>
      </c>
      <c r="J56" s="5">
        <f t="shared" si="3"/>
        <v>4950.7524000000003</v>
      </c>
      <c r="K56" s="5">
        <v>24001</v>
      </c>
      <c r="L56" s="6">
        <v>2.9700000000000001E-2</v>
      </c>
    </row>
    <row r="57" spans="1:12" x14ac:dyDescent="0.25">
      <c r="A57" s="1" t="s">
        <v>91</v>
      </c>
      <c r="B57" s="1" t="s">
        <v>265</v>
      </c>
      <c r="C57" s="5">
        <v>0</v>
      </c>
      <c r="D57" s="5">
        <v>0</v>
      </c>
      <c r="E57" s="5">
        <f t="shared" si="0"/>
        <v>0</v>
      </c>
      <c r="F57" s="5">
        <f t="shared" si="1"/>
        <v>0</v>
      </c>
      <c r="G57" s="5">
        <v>12760497</v>
      </c>
      <c r="H57" s="5">
        <v>0</v>
      </c>
      <c r="I57" s="5">
        <f t="shared" si="2"/>
        <v>0</v>
      </c>
      <c r="J57" s="5">
        <f t="shared" si="3"/>
        <v>0</v>
      </c>
      <c r="K57" s="5">
        <v>0</v>
      </c>
      <c r="L57" s="6">
        <v>0.44530000000000003</v>
      </c>
    </row>
    <row r="58" spans="1:12" x14ac:dyDescent="0.25">
      <c r="A58" s="1" t="s">
        <v>92</v>
      </c>
      <c r="B58" s="1" t="s">
        <v>274</v>
      </c>
      <c r="C58" s="5">
        <v>52120008</v>
      </c>
      <c r="D58" s="5">
        <v>41700000</v>
      </c>
      <c r="E58" s="5">
        <f t="shared" si="0"/>
        <v>40461510</v>
      </c>
      <c r="F58" s="5">
        <f t="shared" si="1"/>
        <v>1238490</v>
      </c>
      <c r="G58" s="5">
        <v>16851201</v>
      </c>
      <c r="H58" s="5">
        <v>39610384</v>
      </c>
      <c r="I58" s="5">
        <f t="shared" si="2"/>
        <v>38433955.595200002</v>
      </c>
      <c r="J58" s="5">
        <f t="shared" si="3"/>
        <v>1176428.4048000001</v>
      </c>
      <c r="K58" s="5">
        <v>15932111</v>
      </c>
      <c r="L58" s="6">
        <v>2.9700000000000001E-2</v>
      </c>
    </row>
    <row r="59" spans="1:12" x14ac:dyDescent="0.25">
      <c r="A59" s="1" t="s">
        <v>93</v>
      </c>
      <c r="B59" s="1" t="s">
        <v>275</v>
      </c>
      <c r="C59" s="5">
        <v>0</v>
      </c>
      <c r="D59" s="5">
        <v>0</v>
      </c>
      <c r="E59" s="5">
        <f t="shared" si="0"/>
        <v>0</v>
      </c>
      <c r="F59" s="5">
        <f t="shared" si="1"/>
        <v>0</v>
      </c>
      <c r="G59" s="5">
        <v>0</v>
      </c>
      <c r="H59" s="5">
        <v>0</v>
      </c>
      <c r="I59" s="5">
        <f t="shared" si="2"/>
        <v>0</v>
      </c>
      <c r="J59" s="5">
        <f t="shared" si="3"/>
        <v>0</v>
      </c>
      <c r="K59" s="5">
        <v>0</v>
      </c>
      <c r="L59" s="6">
        <v>2.9700000000000001E-2</v>
      </c>
    </row>
    <row r="60" spans="1:12" x14ac:dyDescent="0.25">
      <c r="A60" s="1" t="s">
        <v>94</v>
      </c>
      <c r="B60" s="1" t="s">
        <v>257</v>
      </c>
      <c r="C60" s="5">
        <v>0</v>
      </c>
      <c r="D60" s="5">
        <v>0</v>
      </c>
      <c r="E60" s="5">
        <f t="shared" si="0"/>
        <v>0</v>
      </c>
      <c r="F60" s="5">
        <f t="shared" si="1"/>
        <v>0</v>
      </c>
      <c r="G60" s="5">
        <v>0</v>
      </c>
      <c r="H60" s="5">
        <v>0</v>
      </c>
      <c r="I60" s="5">
        <f t="shared" si="2"/>
        <v>0</v>
      </c>
      <c r="J60" s="5">
        <f t="shared" si="3"/>
        <v>0</v>
      </c>
      <c r="K60" s="5">
        <v>0</v>
      </c>
      <c r="L60" s="6">
        <v>0.54079999999999995</v>
      </c>
    </row>
    <row r="61" spans="1:12" x14ac:dyDescent="0.25">
      <c r="A61" s="1" t="s">
        <v>95</v>
      </c>
      <c r="B61" s="1" t="s">
        <v>265</v>
      </c>
      <c r="C61" s="5">
        <v>28480000</v>
      </c>
      <c r="D61" s="5">
        <v>26881008</v>
      </c>
      <c r="E61" s="5">
        <f t="shared" si="0"/>
        <v>14910895.137599999</v>
      </c>
      <c r="F61" s="5">
        <f t="shared" si="1"/>
        <v>11970112.862400001</v>
      </c>
      <c r="G61" s="5">
        <v>2905176</v>
      </c>
      <c r="H61" s="5">
        <v>26800000</v>
      </c>
      <c r="I61" s="5">
        <f t="shared" si="2"/>
        <v>14865960</v>
      </c>
      <c r="J61" s="5">
        <f t="shared" si="3"/>
        <v>11934040</v>
      </c>
      <c r="K61" s="5">
        <v>3083036</v>
      </c>
      <c r="L61" s="6">
        <v>0.44530000000000003</v>
      </c>
    </row>
    <row r="62" spans="1:12" x14ac:dyDescent="0.25">
      <c r="A62" s="1" t="s">
        <v>96</v>
      </c>
      <c r="B62" s="1" t="s">
        <v>265</v>
      </c>
      <c r="C62" s="5">
        <v>137760000</v>
      </c>
      <c r="D62" s="5">
        <v>90256849</v>
      </c>
      <c r="E62" s="5">
        <f t="shared" si="0"/>
        <v>50065474.140299998</v>
      </c>
      <c r="F62" s="5">
        <f t="shared" si="1"/>
        <v>40191374.859700002</v>
      </c>
      <c r="G62" s="5">
        <v>29267580</v>
      </c>
      <c r="H62" s="5">
        <v>90000000</v>
      </c>
      <c r="I62" s="5">
        <f t="shared" si="2"/>
        <v>49923000</v>
      </c>
      <c r="J62" s="5">
        <f t="shared" si="3"/>
        <v>40077000</v>
      </c>
      <c r="K62" s="5">
        <v>37603017</v>
      </c>
      <c r="L62" s="6">
        <v>0.44530000000000003</v>
      </c>
    </row>
    <row r="63" spans="1:12" x14ac:dyDescent="0.25">
      <c r="A63" s="1" t="s">
        <v>97</v>
      </c>
      <c r="B63" s="1" t="s">
        <v>276</v>
      </c>
      <c r="C63" s="5">
        <v>105977456</v>
      </c>
      <c r="D63" s="5">
        <v>94743289</v>
      </c>
      <c r="E63" s="5">
        <f t="shared" si="0"/>
        <v>91929413.316699997</v>
      </c>
      <c r="F63" s="5">
        <f t="shared" si="1"/>
        <v>2813875.6833000001</v>
      </c>
      <c r="G63" s="5">
        <v>30837907</v>
      </c>
      <c r="H63" s="5">
        <v>94743289</v>
      </c>
      <c r="I63" s="5">
        <f t="shared" si="2"/>
        <v>91929413.316699997</v>
      </c>
      <c r="J63" s="5">
        <f t="shared" si="3"/>
        <v>2813875.6833000001</v>
      </c>
      <c r="K63" s="5">
        <v>32842106</v>
      </c>
      <c r="L63" s="6">
        <v>2.9700000000000001E-2</v>
      </c>
    </row>
    <row r="64" spans="1:12" x14ac:dyDescent="0.25">
      <c r="A64" s="1" t="s">
        <v>98</v>
      </c>
      <c r="B64" s="1" t="s">
        <v>265</v>
      </c>
      <c r="C64" s="5">
        <v>0</v>
      </c>
      <c r="D64" s="5">
        <v>0</v>
      </c>
      <c r="E64" s="5">
        <f t="shared" si="0"/>
        <v>0</v>
      </c>
      <c r="F64" s="5">
        <f t="shared" si="1"/>
        <v>0</v>
      </c>
      <c r="G64" s="5">
        <v>0</v>
      </c>
      <c r="H64" s="5">
        <v>0</v>
      </c>
      <c r="I64" s="5">
        <f t="shared" si="2"/>
        <v>0</v>
      </c>
      <c r="J64" s="5">
        <f t="shared" si="3"/>
        <v>0</v>
      </c>
      <c r="K64" s="5">
        <v>0</v>
      </c>
      <c r="L64" s="6">
        <v>0.44530000000000003</v>
      </c>
    </row>
    <row r="65" spans="1:12" x14ac:dyDescent="0.25">
      <c r="A65" s="1" t="s">
        <v>99</v>
      </c>
      <c r="B65" s="1" t="s">
        <v>266</v>
      </c>
      <c r="C65" s="5">
        <v>74272791</v>
      </c>
      <c r="D65" s="5">
        <v>51005055</v>
      </c>
      <c r="E65" s="5">
        <f t="shared" si="0"/>
        <v>49490204.866499998</v>
      </c>
      <c r="F65" s="5">
        <f t="shared" si="1"/>
        <v>1514850.1335</v>
      </c>
      <c r="G65" s="5">
        <v>35389619</v>
      </c>
      <c r="H65" s="5">
        <v>66750587</v>
      </c>
      <c r="I65" s="5">
        <f t="shared" si="2"/>
        <v>64768094.566100001</v>
      </c>
      <c r="J65" s="5">
        <f t="shared" si="3"/>
        <v>1982492.4339000001</v>
      </c>
      <c r="K65" s="5">
        <v>40005309</v>
      </c>
      <c r="L65" s="6">
        <v>2.9700000000000001E-2</v>
      </c>
    </row>
    <row r="66" spans="1:12" x14ac:dyDescent="0.25">
      <c r="A66" s="1" t="s">
        <v>100</v>
      </c>
      <c r="B66" s="1" t="s">
        <v>264</v>
      </c>
      <c r="C66" s="5">
        <v>82525354</v>
      </c>
      <c r="D66" s="5">
        <v>82525354</v>
      </c>
      <c r="E66" s="5">
        <f t="shared" si="0"/>
        <v>80074350.986200005</v>
      </c>
      <c r="F66" s="5">
        <f t="shared" si="1"/>
        <v>2451003.0137999998</v>
      </c>
      <c r="G66" s="5">
        <v>17383023</v>
      </c>
      <c r="H66" s="5">
        <v>67302057</v>
      </c>
      <c r="I66" s="5">
        <f t="shared" si="2"/>
        <v>65303185.907099999</v>
      </c>
      <c r="J66" s="5">
        <f t="shared" si="3"/>
        <v>1998871.0929</v>
      </c>
      <c r="K66" s="5">
        <v>15748293</v>
      </c>
      <c r="L66" s="6">
        <v>2.9700000000000001E-2</v>
      </c>
    </row>
    <row r="67" spans="1:12" x14ac:dyDescent="0.25">
      <c r="A67" s="1" t="s">
        <v>101</v>
      </c>
      <c r="B67" s="1" t="s">
        <v>276</v>
      </c>
      <c r="C67" s="5">
        <v>40231974</v>
      </c>
      <c r="D67" s="5">
        <v>40231974</v>
      </c>
      <c r="E67" s="5">
        <f t="shared" ref="E67:E130" si="4">D67-F67</f>
        <v>39037084.372199997</v>
      </c>
      <c r="F67" s="5">
        <f t="shared" ref="F67:F130" si="5">D67*$L67</f>
        <v>1194889.6278000001</v>
      </c>
      <c r="G67" s="5">
        <v>12808070</v>
      </c>
      <c r="H67" s="5">
        <v>40231974</v>
      </c>
      <c r="I67" s="5">
        <f t="shared" ref="I67:I130" si="6">H67-J67</f>
        <v>39037084.372199997</v>
      </c>
      <c r="J67" s="5">
        <f t="shared" ref="J67:J130" si="7">H67*$L67</f>
        <v>1194889.6278000001</v>
      </c>
      <c r="K67" s="5">
        <v>13915479</v>
      </c>
      <c r="L67" s="6">
        <v>2.9700000000000001E-2</v>
      </c>
    </row>
    <row r="68" spans="1:12" x14ac:dyDescent="0.25">
      <c r="A68" s="1" t="s">
        <v>102</v>
      </c>
      <c r="B68" s="1" t="s">
        <v>257</v>
      </c>
      <c r="C68" s="5">
        <v>2610000</v>
      </c>
      <c r="D68" s="5">
        <v>23931</v>
      </c>
      <c r="E68" s="5">
        <f t="shared" si="4"/>
        <v>10989.115200000002</v>
      </c>
      <c r="F68" s="5">
        <f t="shared" si="5"/>
        <v>12941.884799999998</v>
      </c>
      <c r="G68" s="5">
        <v>0</v>
      </c>
      <c r="H68" s="5">
        <v>23931</v>
      </c>
      <c r="I68" s="5">
        <f t="shared" si="6"/>
        <v>10989.115200000002</v>
      </c>
      <c r="J68" s="5">
        <f t="shared" si="7"/>
        <v>12941.884799999998</v>
      </c>
      <c r="K68" s="5">
        <v>0</v>
      </c>
      <c r="L68" s="6">
        <v>0.54079999999999995</v>
      </c>
    </row>
    <row r="69" spans="1:12" x14ac:dyDescent="0.25">
      <c r="A69" s="1" t="s">
        <v>103</v>
      </c>
      <c r="B69" s="1" t="s">
        <v>265</v>
      </c>
      <c r="C69" s="5">
        <v>2380000</v>
      </c>
      <c r="D69" s="5">
        <v>1457215</v>
      </c>
      <c r="E69" s="5">
        <f t="shared" si="4"/>
        <v>808317.1605</v>
      </c>
      <c r="F69" s="5">
        <f t="shared" si="5"/>
        <v>648897.8395</v>
      </c>
      <c r="G69" s="5">
        <v>2620200</v>
      </c>
      <c r="H69" s="5">
        <v>1457215</v>
      </c>
      <c r="I69" s="5">
        <f t="shared" si="6"/>
        <v>808317.1605</v>
      </c>
      <c r="J69" s="5">
        <f t="shared" si="7"/>
        <v>648897.8395</v>
      </c>
      <c r="K69" s="5">
        <v>0</v>
      </c>
      <c r="L69" s="6">
        <v>0.44530000000000003</v>
      </c>
    </row>
    <row r="70" spans="1:12" x14ac:dyDescent="0.25">
      <c r="A70" s="1" t="s">
        <v>104</v>
      </c>
      <c r="B70" s="1" t="s">
        <v>265</v>
      </c>
      <c r="C70" s="5">
        <v>36060000</v>
      </c>
      <c r="D70" s="5">
        <v>36060000</v>
      </c>
      <c r="E70" s="5">
        <f t="shared" si="4"/>
        <v>20002482</v>
      </c>
      <c r="F70" s="5">
        <f t="shared" si="5"/>
        <v>16057518.000000002</v>
      </c>
      <c r="G70" s="5">
        <v>3498548</v>
      </c>
      <c r="H70" s="5">
        <v>37169253</v>
      </c>
      <c r="I70" s="5">
        <f t="shared" si="6"/>
        <v>20617784.6391</v>
      </c>
      <c r="J70" s="5">
        <f t="shared" si="7"/>
        <v>16551468.360900002</v>
      </c>
      <c r="K70" s="5">
        <v>13283987</v>
      </c>
      <c r="L70" s="6">
        <v>0.44530000000000003</v>
      </c>
    </row>
    <row r="71" spans="1:12" x14ac:dyDescent="0.25">
      <c r="A71" s="1" t="s">
        <v>105</v>
      </c>
      <c r="B71" s="1" t="s">
        <v>270</v>
      </c>
      <c r="C71" s="5">
        <v>29600000</v>
      </c>
      <c r="D71" s="5">
        <v>27391725</v>
      </c>
      <c r="E71" s="5">
        <f t="shared" si="4"/>
        <v>26578190.767499998</v>
      </c>
      <c r="F71" s="5">
        <f t="shared" si="5"/>
        <v>813534.23250000004</v>
      </c>
      <c r="G71" s="5">
        <v>3652003</v>
      </c>
      <c r="H71" s="5">
        <v>27391725</v>
      </c>
      <c r="I71" s="5">
        <f t="shared" si="6"/>
        <v>26578190.767499998</v>
      </c>
      <c r="J71" s="5">
        <f t="shared" si="7"/>
        <v>813534.23250000004</v>
      </c>
      <c r="K71" s="5">
        <v>4550543</v>
      </c>
      <c r="L71" s="6">
        <v>2.9700000000000001E-2</v>
      </c>
    </row>
    <row r="72" spans="1:12" x14ac:dyDescent="0.25">
      <c r="A72" s="1" t="s">
        <v>106</v>
      </c>
      <c r="B72" s="1" t="s">
        <v>269</v>
      </c>
      <c r="C72" s="5">
        <v>21140000</v>
      </c>
      <c r="D72" s="5">
        <v>16565698</v>
      </c>
      <c r="E72" s="5">
        <f t="shared" si="4"/>
        <v>16073696.769400001</v>
      </c>
      <c r="F72" s="5">
        <f t="shared" si="5"/>
        <v>492001.23060000001</v>
      </c>
      <c r="G72" s="5">
        <v>5686179</v>
      </c>
      <c r="H72" s="5">
        <v>16370887</v>
      </c>
      <c r="I72" s="5">
        <f t="shared" si="6"/>
        <v>15884671.656099999</v>
      </c>
      <c r="J72" s="5">
        <f t="shared" si="7"/>
        <v>486215.34390000004</v>
      </c>
      <c r="K72" s="5">
        <v>3895338</v>
      </c>
      <c r="L72" s="6">
        <v>2.9700000000000001E-2</v>
      </c>
    </row>
    <row r="73" spans="1:12" x14ac:dyDescent="0.25">
      <c r="A73" s="1" t="s">
        <v>107</v>
      </c>
      <c r="B73" s="1" t="s">
        <v>274</v>
      </c>
      <c r="C73" s="5">
        <v>60212185</v>
      </c>
      <c r="D73" s="5">
        <v>60212185</v>
      </c>
      <c r="E73" s="5">
        <f t="shared" si="4"/>
        <v>58423883.105499998</v>
      </c>
      <c r="F73" s="5">
        <f t="shared" si="5"/>
        <v>1788301.8944999999</v>
      </c>
      <c r="G73" s="5">
        <v>17569242</v>
      </c>
      <c r="H73" s="5">
        <v>60212185</v>
      </c>
      <c r="I73" s="5">
        <f t="shared" si="6"/>
        <v>58423883.105499998</v>
      </c>
      <c r="J73" s="5">
        <f t="shared" si="7"/>
        <v>1788301.8944999999</v>
      </c>
      <c r="K73" s="5">
        <v>20949113</v>
      </c>
      <c r="L73" s="6">
        <v>2.9700000000000001E-2</v>
      </c>
    </row>
    <row r="74" spans="1:12" x14ac:dyDescent="0.25">
      <c r="A74" s="1" t="s">
        <v>108</v>
      </c>
      <c r="B74" s="1" t="s">
        <v>265</v>
      </c>
      <c r="C74" s="5">
        <v>121510000</v>
      </c>
      <c r="D74" s="5">
        <v>2357951</v>
      </c>
      <c r="E74" s="5">
        <f t="shared" si="4"/>
        <v>1307955.4197</v>
      </c>
      <c r="F74" s="5">
        <f t="shared" si="5"/>
        <v>1049995.5803</v>
      </c>
      <c r="G74" s="5">
        <v>0</v>
      </c>
      <c r="H74" s="5">
        <v>2297677</v>
      </c>
      <c r="I74" s="5">
        <f t="shared" si="6"/>
        <v>1274521.4319</v>
      </c>
      <c r="J74" s="5">
        <f t="shared" si="7"/>
        <v>1023155.5681</v>
      </c>
      <c r="K74" s="5">
        <v>0</v>
      </c>
      <c r="L74" s="6">
        <v>0.44530000000000003</v>
      </c>
    </row>
    <row r="75" spans="1:12" x14ac:dyDescent="0.25">
      <c r="A75" s="1" t="s">
        <v>109</v>
      </c>
      <c r="B75" s="1" t="s">
        <v>265</v>
      </c>
      <c r="C75" s="5">
        <v>19600000</v>
      </c>
      <c r="D75" s="5">
        <v>20451781</v>
      </c>
      <c r="E75" s="5">
        <f t="shared" si="4"/>
        <v>11344602.920699999</v>
      </c>
      <c r="F75" s="5">
        <f t="shared" si="5"/>
        <v>9107178.0793000013</v>
      </c>
      <c r="G75" s="5">
        <v>5288307</v>
      </c>
      <c r="H75" s="5">
        <v>21000000</v>
      </c>
      <c r="I75" s="5">
        <f t="shared" si="6"/>
        <v>11648700</v>
      </c>
      <c r="J75" s="5">
        <f t="shared" si="7"/>
        <v>9351300</v>
      </c>
      <c r="K75" s="5">
        <v>7723033</v>
      </c>
      <c r="L75" s="6">
        <v>0.44530000000000003</v>
      </c>
    </row>
    <row r="76" spans="1:12" x14ac:dyDescent="0.25">
      <c r="A76" s="1" t="s">
        <v>110</v>
      </c>
      <c r="B76" s="1" t="s">
        <v>270</v>
      </c>
      <c r="C76" s="5">
        <v>6570000</v>
      </c>
      <c r="D76" s="5">
        <v>5584329</v>
      </c>
      <c r="E76" s="5">
        <f t="shared" si="4"/>
        <v>5418474.4287</v>
      </c>
      <c r="F76" s="5">
        <f t="shared" si="5"/>
        <v>165854.57130000001</v>
      </c>
      <c r="G76" s="5">
        <v>3208869</v>
      </c>
      <c r="H76" s="5">
        <v>5584329</v>
      </c>
      <c r="I76" s="5">
        <f t="shared" si="6"/>
        <v>5418474.4287</v>
      </c>
      <c r="J76" s="5">
        <f t="shared" si="7"/>
        <v>165854.57130000001</v>
      </c>
      <c r="K76" s="5">
        <v>2211332</v>
      </c>
      <c r="L76" s="6">
        <v>2.9700000000000001E-2</v>
      </c>
    </row>
    <row r="77" spans="1:12" x14ac:dyDescent="0.25">
      <c r="A77" s="1" t="s">
        <v>111</v>
      </c>
      <c r="B77" s="1" t="s">
        <v>277</v>
      </c>
      <c r="C77" s="5">
        <v>135120000</v>
      </c>
      <c r="D77" s="5">
        <v>142828886</v>
      </c>
      <c r="E77" s="5">
        <f t="shared" si="4"/>
        <v>138586868.08579999</v>
      </c>
      <c r="F77" s="5">
        <f t="shared" si="5"/>
        <v>4242017.9142000005</v>
      </c>
      <c r="G77" s="5">
        <v>65175374</v>
      </c>
      <c r="H77" s="5">
        <v>141472722</v>
      </c>
      <c r="I77" s="5">
        <f t="shared" si="6"/>
        <v>137270982.1566</v>
      </c>
      <c r="J77" s="5">
        <f t="shared" si="7"/>
        <v>4201739.8433999997</v>
      </c>
      <c r="K77" s="5">
        <v>63795437</v>
      </c>
      <c r="L77" s="6">
        <v>2.9700000000000001E-2</v>
      </c>
    </row>
    <row r="78" spans="1:12" x14ac:dyDescent="0.25">
      <c r="A78" s="1" t="s">
        <v>112</v>
      </c>
      <c r="B78" s="1" t="s">
        <v>277</v>
      </c>
      <c r="C78" s="5">
        <v>117883000</v>
      </c>
      <c r="D78" s="5">
        <v>117883000</v>
      </c>
      <c r="E78" s="5">
        <f t="shared" si="4"/>
        <v>114381874.90000001</v>
      </c>
      <c r="F78" s="5">
        <f t="shared" si="5"/>
        <v>3501125.1</v>
      </c>
      <c r="G78" s="5">
        <v>9786622</v>
      </c>
      <c r="H78" s="5">
        <v>64718510</v>
      </c>
      <c r="I78" s="5">
        <f t="shared" si="6"/>
        <v>62796370.252999999</v>
      </c>
      <c r="J78" s="5">
        <f t="shared" si="7"/>
        <v>1922139.747</v>
      </c>
      <c r="K78" s="5">
        <v>9340507</v>
      </c>
      <c r="L78" s="6">
        <v>2.9700000000000001E-2</v>
      </c>
    </row>
    <row r="79" spans="1:12" x14ac:dyDescent="0.25">
      <c r="A79" s="1" t="s">
        <v>113</v>
      </c>
      <c r="B79" s="1" t="s">
        <v>273</v>
      </c>
      <c r="C79" s="5">
        <v>1080000</v>
      </c>
      <c r="D79" s="5">
        <v>0</v>
      </c>
      <c r="E79" s="5">
        <f t="shared" si="4"/>
        <v>0</v>
      </c>
      <c r="F79" s="5">
        <f t="shared" si="5"/>
        <v>0</v>
      </c>
      <c r="G79" s="5">
        <v>0</v>
      </c>
      <c r="H79" s="5">
        <v>0</v>
      </c>
      <c r="I79" s="5">
        <f t="shared" si="6"/>
        <v>0</v>
      </c>
      <c r="J79" s="5">
        <f t="shared" si="7"/>
        <v>0</v>
      </c>
      <c r="K79" s="5">
        <v>301</v>
      </c>
      <c r="L79" s="6">
        <v>0.19399999999999998</v>
      </c>
    </row>
    <row r="80" spans="1:12" x14ac:dyDescent="0.25">
      <c r="A80" s="1" t="s">
        <v>114</v>
      </c>
      <c r="B80" s="1" t="s">
        <v>270</v>
      </c>
      <c r="C80" s="5">
        <v>25952278</v>
      </c>
      <c r="D80" s="5">
        <v>22229864</v>
      </c>
      <c r="E80" s="5">
        <f t="shared" si="4"/>
        <v>21569637.0392</v>
      </c>
      <c r="F80" s="5">
        <f t="shared" si="5"/>
        <v>660226.9608</v>
      </c>
      <c r="G80" s="5">
        <v>8064419</v>
      </c>
      <c r="H80" s="5">
        <v>22229864</v>
      </c>
      <c r="I80" s="5">
        <f t="shared" si="6"/>
        <v>21569637.0392</v>
      </c>
      <c r="J80" s="5">
        <f t="shared" si="7"/>
        <v>660226.9608</v>
      </c>
      <c r="K80" s="5">
        <v>8353903</v>
      </c>
      <c r="L80" s="6">
        <v>2.9700000000000001E-2</v>
      </c>
    </row>
    <row r="81" spans="1:12" x14ac:dyDescent="0.25">
      <c r="A81" s="1" t="s">
        <v>115</v>
      </c>
      <c r="B81" s="1" t="s">
        <v>268</v>
      </c>
      <c r="C81" s="5">
        <v>23150000</v>
      </c>
      <c r="D81" s="5">
        <v>20000000</v>
      </c>
      <c r="E81" s="5">
        <f t="shared" si="4"/>
        <v>19406000</v>
      </c>
      <c r="F81" s="5">
        <f t="shared" si="5"/>
        <v>594000</v>
      </c>
      <c r="G81" s="5">
        <v>9583999</v>
      </c>
      <c r="H81" s="5">
        <v>16864011</v>
      </c>
      <c r="I81" s="5">
        <f t="shared" si="6"/>
        <v>16363149.873299999</v>
      </c>
      <c r="J81" s="5">
        <f t="shared" si="7"/>
        <v>500861.12670000002</v>
      </c>
      <c r="K81" s="5">
        <v>8924798</v>
      </c>
      <c r="L81" s="6">
        <v>2.9700000000000001E-2</v>
      </c>
    </row>
    <row r="82" spans="1:12" x14ac:dyDescent="0.25">
      <c r="A82" s="1" t="s">
        <v>116</v>
      </c>
      <c r="B82" s="1" t="s">
        <v>257</v>
      </c>
      <c r="C82" s="5">
        <v>325510001</v>
      </c>
      <c r="D82" s="5">
        <v>337535452</v>
      </c>
      <c r="E82" s="5">
        <f t="shared" si="4"/>
        <v>154996279.55840001</v>
      </c>
      <c r="F82" s="5">
        <f t="shared" si="5"/>
        <v>182539172.44159999</v>
      </c>
      <c r="G82" s="5">
        <v>29789024</v>
      </c>
      <c r="H82" s="5">
        <v>370427884</v>
      </c>
      <c r="I82" s="5">
        <f t="shared" si="6"/>
        <v>170100484.33280003</v>
      </c>
      <c r="J82" s="5">
        <f t="shared" si="7"/>
        <v>200327399.66719997</v>
      </c>
      <c r="K82" s="5">
        <v>41435158</v>
      </c>
      <c r="L82" s="6">
        <v>0.54079999999999995</v>
      </c>
    </row>
    <row r="83" spans="1:12" x14ac:dyDescent="0.25">
      <c r="A83" s="1" t="s">
        <v>117</v>
      </c>
      <c r="B83" s="1" t="s">
        <v>276</v>
      </c>
      <c r="C83" s="5">
        <v>82680000</v>
      </c>
      <c r="D83" s="5">
        <v>78188679</v>
      </c>
      <c r="E83" s="5">
        <f t="shared" si="4"/>
        <v>75866475.233700007</v>
      </c>
      <c r="F83" s="5">
        <f t="shared" si="5"/>
        <v>2322203.7663000003</v>
      </c>
      <c r="G83" s="5">
        <v>28707623</v>
      </c>
      <c r="H83" s="5">
        <v>78188679</v>
      </c>
      <c r="I83" s="5">
        <f t="shared" si="6"/>
        <v>75866475.233700007</v>
      </c>
      <c r="J83" s="5">
        <f t="shared" si="7"/>
        <v>2322203.7663000003</v>
      </c>
      <c r="K83" s="5">
        <v>35737209</v>
      </c>
      <c r="L83" s="6">
        <v>2.9700000000000001E-2</v>
      </c>
    </row>
    <row r="84" spans="1:12" x14ac:dyDescent="0.25">
      <c r="A84" s="1" t="s">
        <v>22</v>
      </c>
      <c r="B84" s="1" t="s">
        <v>264</v>
      </c>
      <c r="C84" s="5">
        <v>145790000</v>
      </c>
      <c r="D84" s="5">
        <v>128262344</v>
      </c>
      <c r="E84" s="5">
        <f t="shared" si="4"/>
        <v>124452952.3832</v>
      </c>
      <c r="F84" s="5">
        <f t="shared" si="5"/>
        <v>3809391.6168</v>
      </c>
      <c r="G84" s="5">
        <v>50641087</v>
      </c>
      <c r="H84" s="5">
        <v>129618508</v>
      </c>
      <c r="I84" s="5">
        <f t="shared" si="6"/>
        <v>125768838.3124</v>
      </c>
      <c r="J84" s="5">
        <f t="shared" si="7"/>
        <v>3849669.6876000003</v>
      </c>
      <c r="K84" s="5">
        <v>55270124</v>
      </c>
      <c r="L84" s="6">
        <v>2.9700000000000001E-2</v>
      </c>
    </row>
    <row r="85" spans="1:12" x14ac:dyDescent="0.25">
      <c r="A85" s="1" t="s">
        <v>118</v>
      </c>
      <c r="B85" s="1" t="s">
        <v>257</v>
      </c>
      <c r="C85" s="5">
        <v>1620000</v>
      </c>
      <c r="D85" s="5">
        <v>488720</v>
      </c>
      <c r="E85" s="5">
        <f t="shared" si="4"/>
        <v>224420.22400000005</v>
      </c>
      <c r="F85" s="5">
        <f t="shared" si="5"/>
        <v>264299.77599999995</v>
      </c>
      <c r="G85" s="5">
        <v>0</v>
      </c>
      <c r="H85" s="5">
        <v>488720</v>
      </c>
      <c r="I85" s="5">
        <f t="shared" si="6"/>
        <v>224420.22400000005</v>
      </c>
      <c r="J85" s="5">
        <f t="shared" si="7"/>
        <v>264299.77599999995</v>
      </c>
      <c r="K85" s="5">
        <v>0</v>
      </c>
      <c r="L85" s="6">
        <v>0.54079999999999995</v>
      </c>
    </row>
    <row r="86" spans="1:12" x14ac:dyDescent="0.25">
      <c r="A86" s="1" t="s">
        <v>119</v>
      </c>
      <c r="B86" s="1" t="s">
        <v>273</v>
      </c>
      <c r="C86" s="5">
        <v>1620000</v>
      </c>
      <c r="D86" s="5">
        <v>0</v>
      </c>
      <c r="E86" s="5">
        <f t="shared" si="4"/>
        <v>0</v>
      </c>
      <c r="F86" s="5">
        <f t="shared" si="5"/>
        <v>0</v>
      </c>
      <c r="G86" s="5">
        <v>1406812</v>
      </c>
      <c r="H86" s="5">
        <v>1621644</v>
      </c>
      <c r="I86" s="5">
        <f t="shared" si="6"/>
        <v>1307045.064</v>
      </c>
      <c r="J86" s="5">
        <f t="shared" si="7"/>
        <v>314598.93599999999</v>
      </c>
      <c r="K86" s="5">
        <v>1437062</v>
      </c>
      <c r="L86" s="6">
        <v>0.19399999999999998</v>
      </c>
    </row>
    <row r="87" spans="1:12" x14ac:dyDescent="0.25">
      <c r="A87" s="1" t="s">
        <v>120</v>
      </c>
      <c r="B87" s="1" t="s">
        <v>266</v>
      </c>
      <c r="C87" s="5">
        <v>15230000</v>
      </c>
      <c r="D87" s="5">
        <v>12321120</v>
      </c>
      <c r="E87" s="5">
        <f t="shared" si="4"/>
        <v>11955182.736</v>
      </c>
      <c r="F87" s="5">
        <f t="shared" si="5"/>
        <v>365937.26400000002</v>
      </c>
      <c r="G87" s="5">
        <v>5507812</v>
      </c>
      <c r="H87" s="5">
        <v>12391194</v>
      </c>
      <c r="I87" s="5">
        <f t="shared" si="6"/>
        <v>12023175.5382</v>
      </c>
      <c r="J87" s="5">
        <f t="shared" si="7"/>
        <v>368018.46179999999</v>
      </c>
      <c r="K87" s="5">
        <v>5236542</v>
      </c>
      <c r="L87" s="6">
        <v>2.9700000000000001E-2</v>
      </c>
    </row>
    <row r="88" spans="1:12" x14ac:dyDescent="0.25">
      <c r="A88" s="1" t="s">
        <v>121</v>
      </c>
      <c r="B88" s="1" t="s">
        <v>265</v>
      </c>
      <c r="C88" s="5">
        <v>43320000</v>
      </c>
      <c r="D88" s="5">
        <v>43320000</v>
      </c>
      <c r="E88" s="5">
        <f t="shared" si="4"/>
        <v>24029604</v>
      </c>
      <c r="F88" s="5">
        <f t="shared" si="5"/>
        <v>19290396</v>
      </c>
      <c r="G88" s="5">
        <v>1198990</v>
      </c>
      <c r="H88" s="5">
        <v>43320000</v>
      </c>
      <c r="I88" s="5">
        <f t="shared" si="6"/>
        <v>24029604</v>
      </c>
      <c r="J88" s="5">
        <f t="shared" si="7"/>
        <v>19290396</v>
      </c>
      <c r="K88" s="5">
        <v>0</v>
      </c>
      <c r="L88" s="6">
        <v>0.44530000000000003</v>
      </c>
    </row>
    <row r="89" spans="1:12" x14ac:dyDescent="0.25">
      <c r="A89" s="1" t="s">
        <v>122</v>
      </c>
      <c r="B89" s="1" t="s">
        <v>265</v>
      </c>
      <c r="C89" s="5">
        <v>0</v>
      </c>
      <c r="D89" s="5">
        <v>63282192</v>
      </c>
      <c r="E89" s="5">
        <f t="shared" si="4"/>
        <v>35102631.902400002</v>
      </c>
      <c r="F89" s="5">
        <f t="shared" si="5"/>
        <v>28179560.097600002</v>
      </c>
      <c r="G89" s="5">
        <v>30508643</v>
      </c>
      <c r="H89" s="5">
        <v>63989041</v>
      </c>
      <c r="I89" s="5">
        <f t="shared" si="6"/>
        <v>35494721.042699993</v>
      </c>
      <c r="J89" s="5">
        <f t="shared" si="7"/>
        <v>28494319.957300004</v>
      </c>
      <c r="K89" s="5">
        <v>30858833</v>
      </c>
      <c r="L89" s="6">
        <v>0.44530000000000003</v>
      </c>
    </row>
    <row r="90" spans="1:12" x14ac:dyDescent="0.25">
      <c r="A90" s="1" t="s">
        <v>123</v>
      </c>
      <c r="B90" s="1" t="s">
        <v>271</v>
      </c>
      <c r="C90" s="5">
        <v>35590000</v>
      </c>
      <c r="D90" s="5">
        <v>20622606</v>
      </c>
      <c r="E90" s="5">
        <f t="shared" si="4"/>
        <v>20010114.601799998</v>
      </c>
      <c r="F90" s="5">
        <f t="shared" si="5"/>
        <v>612491.39820000005</v>
      </c>
      <c r="G90" s="5">
        <v>8422989</v>
      </c>
      <c r="H90" s="5">
        <v>24004050</v>
      </c>
      <c r="I90" s="5">
        <f t="shared" si="6"/>
        <v>23291129.715</v>
      </c>
      <c r="J90" s="5">
        <f t="shared" si="7"/>
        <v>712920.28500000003</v>
      </c>
      <c r="K90" s="5">
        <v>8985249</v>
      </c>
      <c r="L90" s="6">
        <v>2.9700000000000001E-2</v>
      </c>
    </row>
    <row r="91" spans="1:12" x14ac:dyDescent="0.25">
      <c r="A91" s="1" t="s">
        <v>124</v>
      </c>
      <c r="B91" s="1" t="s">
        <v>274</v>
      </c>
      <c r="C91" s="5">
        <v>2190000</v>
      </c>
      <c r="D91" s="5">
        <v>2022861</v>
      </c>
      <c r="E91" s="5">
        <f t="shared" si="4"/>
        <v>1962782.0282999999</v>
      </c>
      <c r="F91" s="5">
        <f t="shared" si="5"/>
        <v>60078.971700000002</v>
      </c>
      <c r="G91" s="5">
        <v>3218004</v>
      </c>
      <c r="H91" s="5">
        <v>1806988</v>
      </c>
      <c r="I91" s="5">
        <f t="shared" si="6"/>
        <v>1753320.4564</v>
      </c>
      <c r="J91" s="5">
        <f t="shared" si="7"/>
        <v>53667.543600000005</v>
      </c>
      <c r="K91" s="5">
        <v>726533</v>
      </c>
      <c r="L91" s="6">
        <v>2.9700000000000001E-2</v>
      </c>
    </row>
    <row r="92" spans="1:12" x14ac:dyDescent="0.25">
      <c r="A92" s="1" t="s">
        <v>125</v>
      </c>
      <c r="B92" s="1" t="s">
        <v>275</v>
      </c>
      <c r="C92" s="5">
        <v>123699000</v>
      </c>
      <c r="D92" s="5">
        <v>95134383</v>
      </c>
      <c r="E92" s="5">
        <f t="shared" si="4"/>
        <v>92308891.824900001</v>
      </c>
      <c r="F92" s="5">
        <f t="shared" si="5"/>
        <v>2825491.1751000001</v>
      </c>
      <c r="G92" s="5">
        <v>36792154</v>
      </c>
      <c r="H92" s="5">
        <v>95134383</v>
      </c>
      <c r="I92" s="5">
        <f t="shared" si="6"/>
        <v>92308891.824900001</v>
      </c>
      <c r="J92" s="5">
        <f t="shared" si="7"/>
        <v>2825491.1751000001</v>
      </c>
      <c r="K92" s="5">
        <v>36918110</v>
      </c>
      <c r="L92" s="6">
        <v>2.9700000000000001E-2</v>
      </c>
    </row>
    <row r="93" spans="1:12" x14ac:dyDescent="0.25">
      <c r="A93" s="1" t="s">
        <v>126</v>
      </c>
      <c r="B93" s="1" t="s">
        <v>273</v>
      </c>
      <c r="C93" s="5">
        <v>11590000</v>
      </c>
      <c r="D93" s="5">
        <v>0</v>
      </c>
      <c r="E93" s="5">
        <f t="shared" si="4"/>
        <v>0</v>
      </c>
      <c r="F93" s="5">
        <f t="shared" si="5"/>
        <v>0</v>
      </c>
      <c r="G93" s="5">
        <v>0</v>
      </c>
      <c r="H93" s="5">
        <v>0</v>
      </c>
      <c r="I93" s="5">
        <f t="shared" si="6"/>
        <v>0</v>
      </c>
      <c r="J93" s="5">
        <f t="shared" si="7"/>
        <v>0</v>
      </c>
      <c r="K93" s="5">
        <v>0</v>
      </c>
      <c r="L93" s="6">
        <v>0.19399999999999998</v>
      </c>
    </row>
    <row r="94" spans="1:12" x14ac:dyDescent="0.25">
      <c r="A94" s="1" t="s">
        <v>127</v>
      </c>
      <c r="B94" s="1" t="s">
        <v>257</v>
      </c>
      <c r="C94" s="5">
        <v>30210000</v>
      </c>
      <c r="D94" s="5">
        <v>30210000</v>
      </c>
      <c r="E94" s="5">
        <f t="shared" si="4"/>
        <v>13872432.000000002</v>
      </c>
      <c r="F94" s="5">
        <f t="shared" si="5"/>
        <v>16337567.999999998</v>
      </c>
      <c r="G94" s="5">
        <v>2585732</v>
      </c>
      <c r="H94" s="5">
        <v>30253836</v>
      </c>
      <c r="I94" s="5">
        <f t="shared" si="6"/>
        <v>13892561.491200002</v>
      </c>
      <c r="J94" s="5">
        <f t="shared" si="7"/>
        <v>16361274.508799998</v>
      </c>
      <c r="K94" s="5">
        <v>2828419</v>
      </c>
      <c r="L94" s="6">
        <v>0.54079999999999995</v>
      </c>
    </row>
    <row r="95" spans="1:12" x14ac:dyDescent="0.25">
      <c r="A95" s="1" t="s">
        <v>128</v>
      </c>
      <c r="B95" s="1" t="s">
        <v>265</v>
      </c>
      <c r="C95" s="5">
        <v>0</v>
      </c>
      <c r="D95" s="5">
        <v>0</v>
      </c>
      <c r="E95" s="5">
        <f t="shared" si="4"/>
        <v>0</v>
      </c>
      <c r="F95" s="5">
        <f t="shared" si="5"/>
        <v>0</v>
      </c>
      <c r="G95" s="5">
        <v>1405903</v>
      </c>
      <c r="H95" s="5">
        <v>0</v>
      </c>
      <c r="I95" s="5">
        <f t="shared" si="6"/>
        <v>0</v>
      </c>
      <c r="J95" s="5">
        <f t="shared" si="7"/>
        <v>0</v>
      </c>
      <c r="K95" s="5">
        <v>0</v>
      </c>
      <c r="L95" s="6">
        <v>0.44530000000000003</v>
      </c>
    </row>
    <row r="96" spans="1:12" x14ac:dyDescent="0.25">
      <c r="A96" s="1" t="s">
        <v>129</v>
      </c>
      <c r="B96" s="1" t="s">
        <v>257</v>
      </c>
      <c r="C96" s="5">
        <v>0</v>
      </c>
      <c r="D96" s="5">
        <v>65178082</v>
      </c>
      <c r="E96" s="5">
        <f t="shared" si="4"/>
        <v>29929775.2544</v>
      </c>
      <c r="F96" s="5">
        <f t="shared" si="5"/>
        <v>35248306.7456</v>
      </c>
      <c r="G96" s="5">
        <v>4412771</v>
      </c>
      <c r="H96" s="5">
        <v>65000000</v>
      </c>
      <c r="I96" s="5">
        <f t="shared" si="6"/>
        <v>29848000</v>
      </c>
      <c r="J96" s="5">
        <f t="shared" si="7"/>
        <v>35152000</v>
      </c>
      <c r="K96" s="5">
        <v>4472448</v>
      </c>
      <c r="L96" s="6">
        <v>0.54079999999999995</v>
      </c>
    </row>
    <row r="97" spans="1:12" x14ac:dyDescent="0.25">
      <c r="A97" s="1" t="s">
        <v>130</v>
      </c>
      <c r="B97" s="1" t="s">
        <v>257</v>
      </c>
      <c r="C97" s="5">
        <v>119580000</v>
      </c>
      <c r="D97" s="5">
        <v>131960468</v>
      </c>
      <c r="E97" s="5">
        <f t="shared" si="4"/>
        <v>60596246.905600011</v>
      </c>
      <c r="F97" s="5">
        <f t="shared" si="5"/>
        <v>71364221.094399989</v>
      </c>
      <c r="G97" s="5">
        <v>6439635</v>
      </c>
      <c r="H97" s="5">
        <v>131599920</v>
      </c>
      <c r="I97" s="5">
        <f t="shared" si="6"/>
        <v>60430683.264000013</v>
      </c>
      <c r="J97" s="5">
        <f t="shared" si="7"/>
        <v>71169236.735999987</v>
      </c>
      <c r="K97" s="5">
        <v>3883903</v>
      </c>
      <c r="L97" s="6">
        <v>0.54079999999999995</v>
      </c>
    </row>
    <row r="98" spans="1:12" x14ac:dyDescent="0.25">
      <c r="A98" s="1" t="s">
        <v>131</v>
      </c>
      <c r="B98" s="1" t="s">
        <v>257</v>
      </c>
      <c r="C98" s="5">
        <v>0</v>
      </c>
      <c r="D98" s="5">
        <v>249894796</v>
      </c>
      <c r="E98" s="5">
        <f t="shared" si="4"/>
        <v>114751690.32320002</v>
      </c>
      <c r="F98" s="5">
        <f t="shared" si="5"/>
        <v>135143105.67679998</v>
      </c>
      <c r="G98" s="5">
        <v>28976722</v>
      </c>
      <c r="H98" s="5">
        <v>250474005</v>
      </c>
      <c r="I98" s="5">
        <f t="shared" si="6"/>
        <v>115017663.09600002</v>
      </c>
      <c r="J98" s="5">
        <f t="shared" si="7"/>
        <v>135456341.90399998</v>
      </c>
      <c r="K98" s="5">
        <v>38083961</v>
      </c>
      <c r="L98" s="6">
        <v>0.54079999999999995</v>
      </c>
    </row>
    <row r="99" spans="1:12" x14ac:dyDescent="0.25">
      <c r="A99" s="1" t="s">
        <v>132</v>
      </c>
      <c r="B99" s="1" t="s">
        <v>273</v>
      </c>
      <c r="C99" s="5">
        <v>3250000</v>
      </c>
      <c r="D99" s="5">
        <v>3008219</v>
      </c>
      <c r="E99" s="5">
        <f t="shared" si="4"/>
        <v>2424624.514</v>
      </c>
      <c r="F99" s="5">
        <f t="shared" si="5"/>
        <v>583594.48599999992</v>
      </c>
      <c r="G99" s="5">
        <v>422677</v>
      </c>
      <c r="H99" s="5">
        <v>3410182</v>
      </c>
      <c r="I99" s="5">
        <f t="shared" si="6"/>
        <v>2748606.6919999998</v>
      </c>
      <c r="J99" s="5">
        <f t="shared" si="7"/>
        <v>661575.30799999996</v>
      </c>
      <c r="K99" s="5">
        <v>554886</v>
      </c>
      <c r="L99" s="6">
        <v>0.19399999999999998</v>
      </c>
    </row>
    <row r="100" spans="1:12" x14ac:dyDescent="0.25">
      <c r="A100" s="1" t="s">
        <v>133</v>
      </c>
      <c r="B100" s="1" t="s">
        <v>269</v>
      </c>
      <c r="C100" s="5">
        <v>22199592</v>
      </c>
      <c r="D100" s="5">
        <v>19310179</v>
      </c>
      <c r="E100" s="5">
        <f t="shared" si="4"/>
        <v>18736666.683699999</v>
      </c>
      <c r="F100" s="5">
        <f t="shared" si="5"/>
        <v>573512.31630000006</v>
      </c>
      <c r="G100" s="5">
        <v>7778879</v>
      </c>
      <c r="H100" s="5">
        <v>18387106</v>
      </c>
      <c r="I100" s="5">
        <f t="shared" si="6"/>
        <v>17841008.9518</v>
      </c>
      <c r="J100" s="5">
        <f t="shared" si="7"/>
        <v>546097.04819999996</v>
      </c>
      <c r="K100" s="5">
        <v>8506092</v>
      </c>
      <c r="L100" s="6">
        <v>2.9700000000000001E-2</v>
      </c>
    </row>
    <row r="101" spans="1:12" x14ac:dyDescent="0.25">
      <c r="A101" s="1" t="s">
        <v>134</v>
      </c>
      <c r="B101" s="1" t="s">
        <v>278</v>
      </c>
      <c r="C101" s="5">
        <v>46410000</v>
      </c>
      <c r="D101" s="5">
        <v>35989680</v>
      </c>
      <c r="E101" s="5">
        <f t="shared" si="4"/>
        <v>34920786.504000001</v>
      </c>
      <c r="F101" s="5">
        <f t="shared" si="5"/>
        <v>1068893.496</v>
      </c>
      <c r="G101" s="5">
        <v>9776234</v>
      </c>
      <c r="H101" s="5">
        <v>42109189</v>
      </c>
      <c r="I101" s="5">
        <f t="shared" si="6"/>
        <v>40858546.0867</v>
      </c>
      <c r="J101" s="5">
        <f t="shared" si="7"/>
        <v>1250642.9133000001</v>
      </c>
      <c r="K101" s="5">
        <v>10478962</v>
      </c>
      <c r="L101" s="6">
        <v>2.9700000000000001E-2</v>
      </c>
    </row>
    <row r="102" spans="1:12" x14ac:dyDescent="0.25">
      <c r="A102" s="1" t="s">
        <v>135</v>
      </c>
      <c r="B102" s="1" t="s">
        <v>257</v>
      </c>
      <c r="C102" s="5">
        <v>44789585</v>
      </c>
      <c r="D102" s="5">
        <v>64981318</v>
      </c>
      <c r="E102" s="5">
        <f t="shared" si="4"/>
        <v>29839421.225600004</v>
      </c>
      <c r="F102" s="5">
        <f t="shared" si="5"/>
        <v>35141896.774399996</v>
      </c>
      <c r="G102" s="5">
        <v>4615923</v>
      </c>
      <c r="H102" s="5">
        <v>60775583</v>
      </c>
      <c r="I102" s="5">
        <f t="shared" si="6"/>
        <v>27908147.713600002</v>
      </c>
      <c r="J102" s="5">
        <f t="shared" si="7"/>
        <v>32867435.286399998</v>
      </c>
      <c r="K102" s="5">
        <v>20557061</v>
      </c>
      <c r="L102" s="6">
        <v>0.54079999999999995</v>
      </c>
    </row>
    <row r="103" spans="1:12" x14ac:dyDescent="0.25">
      <c r="A103" s="1" t="s">
        <v>136</v>
      </c>
      <c r="B103" s="1" t="s">
        <v>274</v>
      </c>
      <c r="C103" s="5">
        <v>250000</v>
      </c>
      <c r="D103" s="5">
        <v>250000</v>
      </c>
      <c r="E103" s="5">
        <f t="shared" si="4"/>
        <v>242575</v>
      </c>
      <c r="F103" s="5">
        <f t="shared" si="5"/>
        <v>7425</v>
      </c>
      <c r="G103" s="5">
        <v>68358</v>
      </c>
      <c r="H103" s="5">
        <v>250000</v>
      </c>
      <c r="I103" s="5">
        <f t="shared" si="6"/>
        <v>242575</v>
      </c>
      <c r="J103" s="5">
        <f t="shared" si="7"/>
        <v>7425</v>
      </c>
      <c r="K103" s="5">
        <v>41458</v>
      </c>
      <c r="L103" s="6">
        <v>2.9700000000000001E-2</v>
      </c>
    </row>
    <row r="104" spans="1:12" x14ac:dyDescent="0.25">
      <c r="A104" s="1" t="s">
        <v>137</v>
      </c>
      <c r="B104" s="1" t="s">
        <v>264</v>
      </c>
      <c r="C104" s="5">
        <v>1684385</v>
      </c>
      <c r="D104" s="5">
        <v>1684385</v>
      </c>
      <c r="E104" s="5">
        <f t="shared" si="4"/>
        <v>1634358.7655</v>
      </c>
      <c r="F104" s="5">
        <f t="shared" si="5"/>
        <v>50026.234499999999</v>
      </c>
      <c r="G104" s="5">
        <v>544888</v>
      </c>
      <c r="H104" s="5">
        <v>1684385</v>
      </c>
      <c r="I104" s="5">
        <f t="shared" si="6"/>
        <v>1634358.7655</v>
      </c>
      <c r="J104" s="5">
        <f t="shared" si="7"/>
        <v>50026.234499999999</v>
      </c>
      <c r="K104" s="5">
        <v>563662</v>
      </c>
      <c r="L104" s="6">
        <v>2.9700000000000001E-2</v>
      </c>
    </row>
    <row r="105" spans="1:12" x14ac:dyDescent="0.25">
      <c r="A105" s="1" t="s">
        <v>138</v>
      </c>
      <c r="B105" s="1" t="s">
        <v>270</v>
      </c>
      <c r="C105" s="5">
        <v>34960000</v>
      </c>
      <c r="D105" s="5">
        <v>30242930</v>
      </c>
      <c r="E105" s="5">
        <f t="shared" si="4"/>
        <v>29344714.978999998</v>
      </c>
      <c r="F105" s="5">
        <f t="shared" si="5"/>
        <v>898215.02100000007</v>
      </c>
      <c r="G105" s="5">
        <v>8574468</v>
      </c>
      <c r="H105" s="5">
        <v>30242930</v>
      </c>
      <c r="I105" s="5">
        <f t="shared" si="6"/>
        <v>29344714.978999998</v>
      </c>
      <c r="J105" s="5">
        <f t="shared" si="7"/>
        <v>898215.02100000007</v>
      </c>
      <c r="K105" s="5">
        <v>10910449</v>
      </c>
      <c r="L105" s="6">
        <v>2.9700000000000001E-2</v>
      </c>
    </row>
    <row r="106" spans="1:12" x14ac:dyDescent="0.25">
      <c r="A106" s="1" t="s">
        <v>139</v>
      </c>
      <c r="B106" s="1" t="s">
        <v>275</v>
      </c>
      <c r="C106" s="5">
        <v>12390000</v>
      </c>
      <c r="D106" s="5">
        <v>9369285</v>
      </c>
      <c r="E106" s="5">
        <f t="shared" si="4"/>
        <v>9091017.2355000004</v>
      </c>
      <c r="F106" s="5">
        <f t="shared" si="5"/>
        <v>278267.76449999999</v>
      </c>
      <c r="G106" s="5">
        <v>385251</v>
      </c>
      <c r="H106" s="5">
        <v>11067915</v>
      </c>
      <c r="I106" s="5">
        <f t="shared" si="6"/>
        <v>10739197.9245</v>
      </c>
      <c r="J106" s="5">
        <f t="shared" si="7"/>
        <v>328717.07550000004</v>
      </c>
      <c r="K106" s="5">
        <v>631183</v>
      </c>
      <c r="L106" s="6">
        <v>2.9700000000000001E-2</v>
      </c>
    </row>
    <row r="107" spans="1:12" x14ac:dyDescent="0.25">
      <c r="A107" s="1" t="s">
        <v>140</v>
      </c>
      <c r="B107" s="1" t="s">
        <v>275</v>
      </c>
      <c r="C107" s="5">
        <v>15678000</v>
      </c>
      <c r="D107" s="5">
        <v>11667297</v>
      </c>
      <c r="E107" s="5">
        <f t="shared" si="4"/>
        <v>11320778.279100001</v>
      </c>
      <c r="F107" s="5">
        <f t="shared" si="5"/>
        <v>346518.72090000001</v>
      </c>
      <c r="G107" s="5">
        <v>1382805</v>
      </c>
      <c r="H107" s="5">
        <v>11667297</v>
      </c>
      <c r="I107" s="5">
        <f t="shared" si="6"/>
        <v>11320778.279100001</v>
      </c>
      <c r="J107" s="5">
        <f t="shared" si="7"/>
        <v>346518.72090000001</v>
      </c>
      <c r="K107" s="5">
        <v>1539548</v>
      </c>
      <c r="L107" s="6">
        <v>2.9700000000000001E-2</v>
      </c>
    </row>
    <row r="108" spans="1:12" x14ac:dyDescent="0.25">
      <c r="A108" s="1" t="s">
        <v>141</v>
      </c>
      <c r="B108" s="1" t="s">
        <v>274</v>
      </c>
      <c r="C108" s="5">
        <v>1890000</v>
      </c>
      <c r="D108" s="5">
        <v>1858472</v>
      </c>
      <c r="E108" s="5">
        <f t="shared" si="4"/>
        <v>1803275.3816</v>
      </c>
      <c r="F108" s="5">
        <f t="shared" si="5"/>
        <v>55196.618399999999</v>
      </c>
      <c r="G108" s="5">
        <v>1329279</v>
      </c>
      <c r="H108" s="5">
        <v>1424555</v>
      </c>
      <c r="I108" s="5">
        <f t="shared" si="6"/>
        <v>1382245.7165000001</v>
      </c>
      <c r="J108" s="5">
        <f t="shared" si="7"/>
        <v>42309.283499999998</v>
      </c>
      <c r="K108" s="5">
        <v>689365</v>
      </c>
      <c r="L108" s="6">
        <v>2.9700000000000001E-2</v>
      </c>
    </row>
    <row r="109" spans="1:12" x14ac:dyDescent="0.25">
      <c r="A109" s="1" t="s">
        <v>142</v>
      </c>
      <c r="B109" s="1" t="s">
        <v>270</v>
      </c>
      <c r="C109" s="5">
        <v>15430000</v>
      </c>
      <c r="D109" s="5">
        <v>14000883</v>
      </c>
      <c r="E109" s="5">
        <f t="shared" si="4"/>
        <v>13585056.774900001</v>
      </c>
      <c r="F109" s="5">
        <f t="shared" si="5"/>
        <v>415826.22509999998</v>
      </c>
      <c r="G109" s="5">
        <v>5452479</v>
      </c>
      <c r="H109" s="5">
        <v>14000883</v>
      </c>
      <c r="I109" s="5">
        <f t="shared" si="6"/>
        <v>13585056.774900001</v>
      </c>
      <c r="J109" s="5">
        <f t="shared" si="7"/>
        <v>415826.22509999998</v>
      </c>
      <c r="K109" s="5">
        <v>8790094</v>
      </c>
      <c r="L109" s="6">
        <v>2.9700000000000001E-2</v>
      </c>
    </row>
    <row r="110" spans="1:12" x14ac:dyDescent="0.25">
      <c r="A110" s="1" t="s">
        <v>143</v>
      </c>
      <c r="B110" s="1" t="s">
        <v>264</v>
      </c>
      <c r="C110" s="5">
        <v>3068392</v>
      </c>
      <c r="D110" s="5">
        <v>3068392</v>
      </c>
      <c r="E110" s="5">
        <f t="shared" si="4"/>
        <v>2977260.7576000001</v>
      </c>
      <c r="F110" s="5">
        <f t="shared" si="5"/>
        <v>91131.242400000003</v>
      </c>
      <c r="G110" s="5">
        <v>1073959</v>
      </c>
      <c r="H110" s="5">
        <v>3071426</v>
      </c>
      <c r="I110" s="5">
        <f t="shared" si="6"/>
        <v>2980204.6477999999</v>
      </c>
      <c r="J110" s="5">
        <f t="shared" si="7"/>
        <v>91221.352200000008</v>
      </c>
      <c r="K110" s="5">
        <v>1057164</v>
      </c>
      <c r="L110" s="6">
        <v>2.9700000000000001E-2</v>
      </c>
    </row>
    <row r="111" spans="1:12" x14ac:dyDescent="0.25">
      <c r="A111" s="1" t="s">
        <v>144</v>
      </c>
      <c r="B111" s="1" t="s">
        <v>266</v>
      </c>
      <c r="C111" s="5">
        <v>1210000</v>
      </c>
      <c r="D111" s="5">
        <v>858703</v>
      </c>
      <c r="E111" s="5">
        <f t="shared" si="4"/>
        <v>833199.5209</v>
      </c>
      <c r="F111" s="5">
        <f t="shared" si="5"/>
        <v>25503.4791</v>
      </c>
      <c r="G111" s="5">
        <v>196039</v>
      </c>
      <c r="H111" s="5">
        <v>858703</v>
      </c>
      <c r="I111" s="5">
        <f t="shared" si="6"/>
        <v>833199.5209</v>
      </c>
      <c r="J111" s="5">
        <f t="shared" si="7"/>
        <v>25503.4791</v>
      </c>
      <c r="K111" s="5">
        <v>224817</v>
      </c>
      <c r="L111" s="6">
        <v>2.9700000000000001E-2</v>
      </c>
    </row>
    <row r="112" spans="1:12" x14ac:dyDescent="0.25">
      <c r="A112" s="1" t="s">
        <v>145</v>
      </c>
      <c r="B112" s="1" t="s">
        <v>265</v>
      </c>
      <c r="C112" s="5">
        <v>41616008</v>
      </c>
      <c r="D112" s="5">
        <v>41034247</v>
      </c>
      <c r="E112" s="5">
        <f t="shared" si="4"/>
        <v>22761696.810899999</v>
      </c>
      <c r="F112" s="5">
        <f t="shared" si="5"/>
        <v>18272550.189100001</v>
      </c>
      <c r="G112" s="5">
        <v>9021711</v>
      </c>
      <c r="H112" s="5">
        <v>60271440</v>
      </c>
      <c r="I112" s="5">
        <f t="shared" si="6"/>
        <v>33432567.767999999</v>
      </c>
      <c r="J112" s="5">
        <f t="shared" si="7"/>
        <v>26838872.232000001</v>
      </c>
      <c r="K112" s="5">
        <v>19805108</v>
      </c>
      <c r="L112" s="6">
        <v>0.44530000000000003</v>
      </c>
    </row>
    <row r="113" spans="1:12" x14ac:dyDescent="0.25">
      <c r="A113" s="1" t="s">
        <v>146</v>
      </c>
      <c r="B113" s="1" t="s">
        <v>264</v>
      </c>
      <c r="C113" s="5">
        <v>249796</v>
      </c>
      <c r="D113" s="5">
        <v>155319</v>
      </c>
      <c r="E113" s="5">
        <f t="shared" si="4"/>
        <v>150706.0257</v>
      </c>
      <c r="F113" s="5">
        <f t="shared" si="5"/>
        <v>4612.9742999999999</v>
      </c>
      <c r="G113" s="5">
        <v>38188</v>
      </c>
      <c r="H113" s="5">
        <v>155319</v>
      </c>
      <c r="I113" s="5">
        <f t="shared" si="6"/>
        <v>150706.0257</v>
      </c>
      <c r="J113" s="5">
        <f t="shared" si="7"/>
        <v>4612.9742999999999</v>
      </c>
      <c r="K113" s="5">
        <v>38499</v>
      </c>
      <c r="L113" s="6">
        <v>2.9700000000000001E-2</v>
      </c>
    </row>
    <row r="114" spans="1:12" x14ac:dyDescent="0.25">
      <c r="A114" s="1" t="s">
        <v>147</v>
      </c>
      <c r="B114" s="1" t="s">
        <v>264</v>
      </c>
      <c r="C114" s="5">
        <v>1790000</v>
      </c>
      <c r="D114" s="5">
        <v>0</v>
      </c>
      <c r="E114" s="5">
        <f t="shared" si="4"/>
        <v>0</v>
      </c>
      <c r="F114" s="5">
        <f t="shared" si="5"/>
        <v>0</v>
      </c>
      <c r="G114" s="5">
        <v>0</v>
      </c>
      <c r="H114" s="5">
        <v>0</v>
      </c>
      <c r="I114" s="5">
        <f t="shared" si="6"/>
        <v>0</v>
      </c>
      <c r="J114" s="5">
        <f t="shared" si="7"/>
        <v>0</v>
      </c>
      <c r="K114" s="5">
        <v>0</v>
      </c>
      <c r="L114" s="6">
        <v>2.9700000000000001E-2</v>
      </c>
    </row>
    <row r="115" spans="1:12" x14ac:dyDescent="0.25">
      <c r="A115" s="1" t="s">
        <v>148</v>
      </c>
      <c r="B115" s="1" t="s">
        <v>267</v>
      </c>
      <c r="C115" s="5">
        <v>4260000</v>
      </c>
      <c r="D115" s="5">
        <v>2586215</v>
      </c>
      <c r="E115" s="5">
        <f t="shared" si="4"/>
        <v>2509404.4145</v>
      </c>
      <c r="F115" s="5">
        <f t="shared" si="5"/>
        <v>76810.585500000001</v>
      </c>
      <c r="G115" s="5">
        <v>444729</v>
      </c>
      <c r="H115" s="5">
        <v>2586215</v>
      </c>
      <c r="I115" s="5">
        <f t="shared" si="6"/>
        <v>2509404.4145</v>
      </c>
      <c r="J115" s="5">
        <f t="shared" si="7"/>
        <v>76810.585500000001</v>
      </c>
      <c r="K115" s="5">
        <v>98006</v>
      </c>
      <c r="L115" s="6">
        <v>2.9700000000000001E-2</v>
      </c>
    </row>
    <row r="116" spans="1:12" x14ac:dyDescent="0.25">
      <c r="A116" s="1" t="s">
        <v>149</v>
      </c>
      <c r="B116" s="1" t="s">
        <v>274</v>
      </c>
      <c r="C116" s="5">
        <v>20919521</v>
      </c>
      <c r="D116" s="5">
        <v>20919521</v>
      </c>
      <c r="E116" s="5">
        <f t="shared" si="4"/>
        <v>20298211.226300001</v>
      </c>
      <c r="F116" s="5">
        <f t="shared" si="5"/>
        <v>621309.77370000002</v>
      </c>
      <c r="G116" s="5">
        <v>3464651</v>
      </c>
      <c r="H116" s="5">
        <v>20919521</v>
      </c>
      <c r="I116" s="5">
        <f t="shared" si="6"/>
        <v>20298211.226300001</v>
      </c>
      <c r="J116" s="5">
        <f t="shared" si="7"/>
        <v>621309.77370000002</v>
      </c>
      <c r="K116" s="5">
        <v>3423966</v>
      </c>
      <c r="L116" s="6">
        <v>2.9700000000000001E-2</v>
      </c>
    </row>
    <row r="117" spans="1:12" x14ac:dyDescent="0.25">
      <c r="A117" s="1" t="s">
        <v>150</v>
      </c>
      <c r="B117" s="1" t="s">
        <v>270</v>
      </c>
      <c r="C117" s="5">
        <v>2470000</v>
      </c>
      <c r="D117" s="5">
        <v>2299463</v>
      </c>
      <c r="E117" s="5">
        <f t="shared" si="4"/>
        <v>2231168.9489000002</v>
      </c>
      <c r="F117" s="5">
        <f t="shared" si="5"/>
        <v>68294.051099999997</v>
      </c>
      <c r="G117" s="5">
        <v>443674</v>
      </c>
      <c r="H117" s="5">
        <v>2299463</v>
      </c>
      <c r="I117" s="5">
        <f t="shared" si="6"/>
        <v>2231168.9489000002</v>
      </c>
      <c r="J117" s="5">
        <f t="shared" si="7"/>
        <v>68294.051099999997</v>
      </c>
      <c r="K117" s="5">
        <v>293869</v>
      </c>
      <c r="L117" s="6">
        <v>2.9700000000000001E-2</v>
      </c>
    </row>
    <row r="118" spans="1:12" x14ac:dyDescent="0.25">
      <c r="A118" s="1" t="s">
        <v>151</v>
      </c>
      <c r="B118" s="1" t="s">
        <v>264</v>
      </c>
      <c r="C118" s="5">
        <v>7439745</v>
      </c>
      <c r="D118" s="5">
        <v>7177344</v>
      </c>
      <c r="E118" s="5">
        <f t="shared" si="4"/>
        <v>6964176.8832</v>
      </c>
      <c r="F118" s="5">
        <f t="shared" si="5"/>
        <v>213167.11680000002</v>
      </c>
      <c r="G118" s="5">
        <v>2452795</v>
      </c>
      <c r="H118" s="5">
        <v>6757111</v>
      </c>
      <c r="I118" s="5">
        <f t="shared" si="6"/>
        <v>6556424.8032999998</v>
      </c>
      <c r="J118" s="5">
        <f t="shared" si="7"/>
        <v>200686.1967</v>
      </c>
      <c r="K118" s="5">
        <v>2596254</v>
      </c>
      <c r="L118" s="6">
        <v>2.9700000000000001E-2</v>
      </c>
    </row>
    <row r="119" spans="1:12" x14ac:dyDescent="0.25">
      <c r="A119" s="1" t="s">
        <v>152</v>
      </c>
      <c r="B119" s="1" t="s">
        <v>267</v>
      </c>
      <c r="C119" s="5">
        <v>29910000</v>
      </c>
      <c r="D119" s="5">
        <v>26684207</v>
      </c>
      <c r="E119" s="5">
        <f t="shared" si="4"/>
        <v>25891686.052099999</v>
      </c>
      <c r="F119" s="5">
        <f t="shared" si="5"/>
        <v>792520.94790000003</v>
      </c>
      <c r="G119" s="5">
        <v>4672811</v>
      </c>
      <c r="H119" s="5">
        <v>26684207</v>
      </c>
      <c r="I119" s="5">
        <f t="shared" si="6"/>
        <v>25891686.052099999</v>
      </c>
      <c r="J119" s="5">
        <f t="shared" si="7"/>
        <v>792520.94790000003</v>
      </c>
      <c r="K119" s="5">
        <v>7591356</v>
      </c>
      <c r="L119" s="6">
        <v>2.9700000000000001E-2</v>
      </c>
    </row>
    <row r="120" spans="1:12" x14ac:dyDescent="0.25">
      <c r="A120" s="1" t="s">
        <v>153</v>
      </c>
      <c r="B120" s="1" t="s">
        <v>269</v>
      </c>
      <c r="C120" s="5">
        <v>19815980</v>
      </c>
      <c r="D120" s="5">
        <v>19815980</v>
      </c>
      <c r="E120" s="5">
        <f t="shared" si="4"/>
        <v>19227445.394000001</v>
      </c>
      <c r="F120" s="5">
        <f t="shared" si="5"/>
        <v>588534.60600000003</v>
      </c>
      <c r="G120" s="5">
        <v>11580617</v>
      </c>
      <c r="H120" s="5">
        <v>19815980</v>
      </c>
      <c r="I120" s="5">
        <f t="shared" si="6"/>
        <v>19227445.394000001</v>
      </c>
      <c r="J120" s="5">
        <f t="shared" si="7"/>
        <v>588534.60600000003</v>
      </c>
      <c r="K120" s="5">
        <v>11509413</v>
      </c>
      <c r="L120" s="6">
        <v>2.9700000000000001E-2</v>
      </c>
    </row>
    <row r="121" spans="1:12" x14ac:dyDescent="0.25">
      <c r="A121" s="1" t="s">
        <v>154</v>
      </c>
      <c r="B121" s="1" t="s">
        <v>278</v>
      </c>
      <c r="C121" s="5">
        <v>165300000</v>
      </c>
      <c r="D121" s="5">
        <v>95786050</v>
      </c>
      <c r="E121" s="5">
        <f t="shared" si="4"/>
        <v>92941204.314999998</v>
      </c>
      <c r="F121" s="5">
        <f t="shared" si="5"/>
        <v>2844845.6850000001</v>
      </c>
      <c r="G121" s="5">
        <v>29673003</v>
      </c>
      <c r="H121" s="5">
        <v>76699052</v>
      </c>
      <c r="I121" s="5">
        <f t="shared" si="6"/>
        <v>74421090.155599996</v>
      </c>
      <c r="J121" s="5">
        <f t="shared" si="7"/>
        <v>2277961.8443999998</v>
      </c>
      <c r="K121" s="5">
        <v>51440099</v>
      </c>
      <c r="L121" s="6">
        <v>2.9700000000000001E-2</v>
      </c>
    </row>
    <row r="122" spans="1:12" x14ac:dyDescent="0.25">
      <c r="A122" s="1" t="s">
        <v>155</v>
      </c>
      <c r="B122" s="1" t="s">
        <v>270</v>
      </c>
      <c r="C122" s="5">
        <v>50300000</v>
      </c>
      <c r="D122" s="5">
        <v>40420636</v>
      </c>
      <c r="E122" s="5">
        <f t="shared" si="4"/>
        <v>39220143.110799998</v>
      </c>
      <c r="F122" s="5">
        <f t="shared" si="5"/>
        <v>1200492.8892000001</v>
      </c>
      <c r="G122" s="5">
        <v>9540126</v>
      </c>
      <c r="H122" s="5">
        <v>40420636</v>
      </c>
      <c r="I122" s="5">
        <f t="shared" si="6"/>
        <v>39220143.110799998</v>
      </c>
      <c r="J122" s="5">
        <f t="shared" si="7"/>
        <v>1200492.8892000001</v>
      </c>
      <c r="K122" s="5">
        <v>9010721</v>
      </c>
      <c r="L122" s="6">
        <v>2.9700000000000001E-2</v>
      </c>
    </row>
    <row r="123" spans="1:12" x14ac:dyDescent="0.25">
      <c r="A123" s="1" t="s">
        <v>156</v>
      </c>
      <c r="B123" s="1" t="s">
        <v>279</v>
      </c>
      <c r="C123" s="5">
        <v>57560000</v>
      </c>
      <c r="D123" s="5">
        <v>49258990</v>
      </c>
      <c r="E123" s="5">
        <f t="shared" si="4"/>
        <v>47795997.997000001</v>
      </c>
      <c r="F123" s="5">
        <f t="shared" si="5"/>
        <v>1462992.003</v>
      </c>
      <c r="G123" s="5">
        <v>16184203</v>
      </c>
      <c r="H123" s="5">
        <v>49258990</v>
      </c>
      <c r="I123" s="5">
        <f t="shared" si="6"/>
        <v>47795997.997000001</v>
      </c>
      <c r="J123" s="5">
        <f t="shared" si="7"/>
        <v>1462992.003</v>
      </c>
      <c r="K123" s="5">
        <v>16875306</v>
      </c>
      <c r="L123" s="6">
        <v>2.9700000000000001E-2</v>
      </c>
    </row>
    <row r="124" spans="1:12" x14ac:dyDescent="0.25">
      <c r="A124" s="1" t="s">
        <v>157</v>
      </c>
      <c r="B124" s="1" t="s">
        <v>269</v>
      </c>
      <c r="C124" s="5">
        <v>990000</v>
      </c>
      <c r="D124" s="5">
        <v>805524</v>
      </c>
      <c r="E124" s="5">
        <f t="shared" si="4"/>
        <v>781599.93720000004</v>
      </c>
      <c r="F124" s="5">
        <f t="shared" si="5"/>
        <v>23924.0628</v>
      </c>
      <c r="G124" s="5">
        <v>261966</v>
      </c>
      <c r="H124" s="5">
        <v>685222</v>
      </c>
      <c r="I124" s="5">
        <f t="shared" si="6"/>
        <v>664870.90659999999</v>
      </c>
      <c r="J124" s="5">
        <f t="shared" si="7"/>
        <v>20351.093400000002</v>
      </c>
      <c r="K124" s="5">
        <v>231806</v>
      </c>
      <c r="L124" s="6">
        <v>2.9700000000000001E-2</v>
      </c>
    </row>
    <row r="125" spans="1:12" x14ac:dyDescent="0.25">
      <c r="A125" s="1" t="s">
        <v>158</v>
      </c>
      <c r="B125" s="1" t="s">
        <v>275</v>
      </c>
      <c r="C125" s="5">
        <v>47680000</v>
      </c>
      <c r="D125" s="5">
        <v>36407083</v>
      </c>
      <c r="E125" s="5">
        <f t="shared" si="4"/>
        <v>35325792.634900004</v>
      </c>
      <c r="F125" s="5">
        <f t="shared" si="5"/>
        <v>1081290.3651000001</v>
      </c>
      <c r="G125" s="5">
        <v>10423546</v>
      </c>
      <c r="H125" s="5">
        <v>36407083</v>
      </c>
      <c r="I125" s="5">
        <f t="shared" si="6"/>
        <v>35325792.634900004</v>
      </c>
      <c r="J125" s="5">
        <f t="shared" si="7"/>
        <v>1081290.3651000001</v>
      </c>
      <c r="K125" s="5">
        <v>11984181</v>
      </c>
      <c r="L125" s="6">
        <v>2.9700000000000001E-2</v>
      </c>
    </row>
    <row r="126" spans="1:12" x14ac:dyDescent="0.25">
      <c r="A126" s="1" t="s">
        <v>159</v>
      </c>
      <c r="B126" s="1" t="s">
        <v>265</v>
      </c>
      <c r="C126" s="5">
        <v>39840000</v>
      </c>
      <c r="D126" s="5">
        <v>49317367</v>
      </c>
      <c r="E126" s="5">
        <f t="shared" si="4"/>
        <v>27356343.4749</v>
      </c>
      <c r="F126" s="5">
        <f t="shared" si="5"/>
        <v>21961023.5251</v>
      </c>
      <c r="G126" s="5">
        <v>24362953</v>
      </c>
      <c r="H126" s="5">
        <v>49010714</v>
      </c>
      <c r="I126" s="5">
        <f t="shared" si="6"/>
        <v>27186243.055799998</v>
      </c>
      <c r="J126" s="5">
        <f t="shared" si="7"/>
        <v>21824470.944200002</v>
      </c>
      <c r="K126" s="5">
        <v>29722499</v>
      </c>
      <c r="L126" s="6">
        <v>0.44530000000000003</v>
      </c>
    </row>
    <row r="127" spans="1:12" x14ac:dyDescent="0.25">
      <c r="A127" s="1" t="s">
        <v>160</v>
      </c>
      <c r="B127" s="1" t="s">
        <v>266</v>
      </c>
      <c r="C127" s="5">
        <v>9480000</v>
      </c>
      <c r="D127" s="5">
        <v>6965982</v>
      </c>
      <c r="E127" s="5">
        <f t="shared" si="4"/>
        <v>6759092.3345999997</v>
      </c>
      <c r="F127" s="5">
        <f t="shared" si="5"/>
        <v>206889.6654</v>
      </c>
      <c r="G127" s="5">
        <v>1242828</v>
      </c>
      <c r="H127" s="5">
        <v>7132612</v>
      </c>
      <c r="I127" s="5">
        <f t="shared" si="6"/>
        <v>6920773.4236000003</v>
      </c>
      <c r="J127" s="5">
        <f t="shared" si="7"/>
        <v>211838.57639999999</v>
      </c>
      <c r="K127" s="5">
        <v>1858750</v>
      </c>
      <c r="L127" s="6">
        <v>2.9700000000000001E-2</v>
      </c>
    </row>
    <row r="128" spans="1:12" x14ac:dyDescent="0.25">
      <c r="A128" s="1" t="s">
        <v>161</v>
      </c>
      <c r="B128" s="1" t="s">
        <v>271</v>
      </c>
      <c r="C128" s="5">
        <v>92341877</v>
      </c>
      <c r="D128" s="5">
        <v>79673962</v>
      </c>
      <c r="E128" s="5">
        <f t="shared" si="4"/>
        <v>77307645.328600004</v>
      </c>
      <c r="F128" s="5">
        <f t="shared" si="5"/>
        <v>2366316.6713999999</v>
      </c>
      <c r="G128" s="5">
        <v>24537629</v>
      </c>
      <c r="H128" s="5">
        <v>57949003</v>
      </c>
      <c r="I128" s="5">
        <f t="shared" si="6"/>
        <v>56227917.6109</v>
      </c>
      <c r="J128" s="5">
        <f t="shared" si="7"/>
        <v>1721085.3891</v>
      </c>
      <c r="K128" s="5">
        <v>21751581</v>
      </c>
      <c r="L128" s="6">
        <v>2.9700000000000001E-2</v>
      </c>
    </row>
    <row r="129" spans="1:12" x14ac:dyDescent="0.25">
      <c r="A129" s="1" t="s">
        <v>162</v>
      </c>
      <c r="B129" s="1" t="s">
        <v>265</v>
      </c>
      <c r="C129" s="5">
        <v>38120000</v>
      </c>
      <c r="D129" s="5">
        <v>38119999</v>
      </c>
      <c r="E129" s="5">
        <f t="shared" si="4"/>
        <v>21145163.445299998</v>
      </c>
      <c r="F129" s="5">
        <f t="shared" si="5"/>
        <v>16974835.554700002</v>
      </c>
      <c r="G129" s="5">
        <v>12697892</v>
      </c>
      <c r="H129" s="5">
        <v>36376500</v>
      </c>
      <c r="I129" s="5">
        <f t="shared" si="6"/>
        <v>20178044.549999997</v>
      </c>
      <c r="J129" s="5">
        <f t="shared" si="7"/>
        <v>16198455.450000001</v>
      </c>
      <c r="K129" s="5">
        <v>13289482</v>
      </c>
      <c r="L129" s="6">
        <v>0.44530000000000003</v>
      </c>
    </row>
    <row r="130" spans="1:12" x14ac:dyDescent="0.25">
      <c r="A130" s="1" t="s">
        <v>163</v>
      </c>
      <c r="B130" s="1" t="s">
        <v>274</v>
      </c>
      <c r="C130" s="5">
        <v>2432914</v>
      </c>
      <c r="D130" s="5">
        <v>2432914</v>
      </c>
      <c r="E130" s="5">
        <f t="shared" si="4"/>
        <v>2360656.4542</v>
      </c>
      <c r="F130" s="5">
        <f t="shared" si="5"/>
        <v>72257.545800000007</v>
      </c>
      <c r="G130" s="5">
        <v>1426416</v>
      </c>
      <c r="H130" s="5">
        <v>2432914</v>
      </c>
      <c r="I130" s="5">
        <f t="shared" si="6"/>
        <v>2360656.4542</v>
      </c>
      <c r="J130" s="5">
        <f t="shared" si="7"/>
        <v>72257.545800000007</v>
      </c>
      <c r="K130" s="5">
        <v>699653</v>
      </c>
      <c r="L130" s="6">
        <v>2.9700000000000001E-2</v>
      </c>
    </row>
    <row r="131" spans="1:12" x14ac:dyDescent="0.25">
      <c r="A131" s="1" t="s">
        <v>164</v>
      </c>
      <c r="B131" s="1" t="s">
        <v>269</v>
      </c>
      <c r="C131" s="5">
        <v>29209411</v>
      </c>
      <c r="D131" s="5">
        <v>29209411</v>
      </c>
      <c r="E131" s="5">
        <f t="shared" ref="E131:E194" si="8">D131-F131</f>
        <v>28341891.493299998</v>
      </c>
      <c r="F131" s="5">
        <f t="shared" ref="F131:F194" si="9">D131*$L131</f>
        <v>867519.50670000003</v>
      </c>
      <c r="G131" s="5">
        <v>11503171</v>
      </c>
      <c r="H131" s="5">
        <v>29576167</v>
      </c>
      <c r="I131" s="5">
        <f t="shared" ref="I131:I194" si="10">H131-J131</f>
        <v>28697754.840100002</v>
      </c>
      <c r="J131" s="5">
        <f t="shared" ref="J131:J194" si="11">H131*$L131</f>
        <v>878412.15989999997</v>
      </c>
      <c r="K131" s="5">
        <v>12942603</v>
      </c>
      <c r="L131" s="6">
        <v>2.9700000000000001E-2</v>
      </c>
    </row>
    <row r="132" spans="1:12" x14ac:dyDescent="0.25">
      <c r="A132" s="1" t="s">
        <v>165</v>
      </c>
      <c r="B132" s="1" t="s">
        <v>265</v>
      </c>
      <c r="C132" s="5">
        <v>40940000</v>
      </c>
      <c r="D132" s="5">
        <v>40940000</v>
      </c>
      <c r="E132" s="5">
        <f t="shared" si="8"/>
        <v>22709418</v>
      </c>
      <c r="F132" s="5">
        <f t="shared" si="9"/>
        <v>18230582</v>
      </c>
      <c r="G132" s="5">
        <v>24029310</v>
      </c>
      <c r="H132" s="5">
        <v>40940000</v>
      </c>
      <c r="I132" s="5">
        <f t="shared" si="10"/>
        <v>22709418</v>
      </c>
      <c r="J132" s="5">
        <f t="shared" si="11"/>
        <v>18230582</v>
      </c>
      <c r="K132" s="5">
        <v>24627582</v>
      </c>
      <c r="L132" s="6">
        <v>0.44530000000000003</v>
      </c>
    </row>
    <row r="133" spans="1:12" x14ac:dyDescent="0.25">
      <c r="A133" s="1" t="s">
        <v>166</v>
      </c>
      <c r="B133" s="1" t="s">
        <v>267</v>
      </c>
      <c r="C133" s="5">
        <v>21635242</v>
      </c>
      <c r="D133" s="5">
        <v>18949988</v>
      </c>
      <c r="E133" s="5">
        <f t="shared" si="8"/>
        <v>18387173.356399998</v>
      </c>
      <c r="F133" s="5">
        <f t="shared" si="9"/>
        <v>562814.64360000007</v>
      </c>
      <c r="G133" s="5">
        <v>5232906</v>
      </c>
      <c r="H133" s="5">
        <v>19027026</v>
      </c>
      <c r="I133" s="5">
        <f t="shared" si="10"/>
        <v>18461923.327799998</v>
      </c>
      <c r="J133" s="5">
        <f t="shared" si="11"/>
        <v>565102.67220000003</v>
      </c>
      <c r="K133" s="5">
        <v>6272993</v>
      </c>
      <c r="L133" s="6">
        <v>2.9700000000000001E-2</v>
      </c>
    </row>
    <row r="134" spans="1:12" x14ac:dyDescent="0.25">
      <c r="A134" s="1" t="s">
        <v>167</v>
      </c>
      <c r="B134" s="1" t="s">
        <v>272</v>
      </c>
      <c r="C134" s="5">
        <v>530089918</v>
      </c>
      <c r="D134" s="5">
        <v>298235465</v>
      </c>
      <c r="E134" s="5">
        <f t="shared" si="8"/>
        <v>141781140.06100002</v>
      </c>
      <c r="F134" s="5">
        <f t="shared" si="9"/>
        <v>156454324.93899998</v>
      </c>
      <c r="G134" s="5">
        <v>120066092</v>
      </c>
      <c r="H134" s="5">
        <v>198848507</v>
      </c>
      <c r="I134" s="5">
        <f t="shared" si="10"/>
        <v>94532580.227800012</v>
      </c>
      <c r="J134" s="5">
        <f t="shared" si="11"/>
        <v>104315926.77219999</v>
      </c>
      <c r="K134" s="5">
        <v>101783883</v>
      </c>
      <c r="L134" s="6">
        <v>0.52459999999999996</v>
      </c>
    </row>
    <row r="135" spans="1:12" x14ac:dyDescent="0.25">
      <c r="A135" s="1" t="s">
        <v>168</v>
      </c>
      <c r="B135" s="1" t="s">
        <v>264</v>
      </c>
      <c r="C135" s="5">
        <v>322112</v>
      </c>
      <c r="D135" s="5">
        <v>322112</v>
      </c>
      <c r="E135" s="5">
        <f t="shared" si="8"/>
        <v>312545.27360000001</v>
      </c>
      <c r="F135" s="5">
        <f t="shared" si="9"/>
        <v>9566.7263999999996</v>
      </c>
      <c r="G135" s="5">
        <v>2801512</v>
      </c>
      <c r="H135" s="5">
        <v>322112</v>
      </c>
      <c r="I135" s="5">
        <f t="shared" si="10"/>
        <v>312545.27360000001</v>
      </c>
      <c r="J135" s="5">
        <f t="shared" si="11"/>
        <v>9566.7263999999996</v>
      </c>
      <c r="K135" s="5">
        <v>78707</v>
      </c>
      <c r="L135" s="6">
        <v>2.9700000000000001E-2</v>
      </c>
    </row>
    <row r="136" spans="1:12" x14ac:dyDescent="0.25">
      <c r="A136" s="1" t="s">
        <v>169</v>
      </c>
      <c r="B136" s="1" t="s">
        <v>268</v>
      </c>
      <c r="C136" s="5">
        <v>148410000</v>
      </c>
      <c r="D136" s="5">
        <v>139836023</v>
      </c>
      <c r="E136" s="5">
        <f t="shared" si="8"/>
        <v>135682893.1169</v>
      </c>
      <c r="F136" s="5">
        <f t="shared" si="9"/>
        <v>4153129.8831000002</v>
      </c>
      <c r="G136" s="5">
        <v>50589246</v>
      </c>
      <c r="H136" s="5">
        <v>127560152</v>
      </c>
      <c r="I136" s="5">
        <f t="shared" si="10"/>
        <v>123771615.48559999</v>
      </c>
      <c r="J136" s="5">
        <f t="shared" si="11"/>
        <v>3788536.5144000002</v>
      </c>
      <c r="K136" s="5">
        <v>53598940</v>
      </c>
      <c r="L136" s="6">
        <v>2.9700000000000001E-2</v>
      </c>
    </row>
    <row r="137" spans="1:12" x14ac:dyDescent="0.25">
      <c r="A137" s="1" t="s">
        <v>30</v>
      </c>
      <c r="B137" s="1" t="s">
        <v>269</v>
      </c>
      <c r="C137" s="5">
        <v>87630000</v>
      </c>
      <c r="D137" s="5">
        <v>55607944</v>
      </c>
      <c r="E137" s="5">
        <f t="shared" si="8"/>
        <v>53956388.063199997</v>
      </c>
      <c r="F137" s="5">
        <f t="shared" si="9"/>
        <v>1651555.9368</v>
      </c>
      <c r="G137" s="5">
        <v>8318364</v>
      </c>
      <c r="H137" s="5">
        <v>55217893</v>
      </c>
      <c r="I137" s="5">
        <f t="shared" si="10"/>
        <v>53577921.5779</v>
      </c>
      <c r="J137" s="5">
        <f t="shared" si="11"/>
        <v>1639971.4221000001</v>
      </c>
      <c r="K137" s="5">
        <v>7278745</v>
      </c>
      <c r="L137" s="6">
        <v>2.9700000000000001E-2</v>
      </c>
    </row>
    <row r="138" spans="1:12" x14ac:dyDescent="0.25">
      <c r="A138" s="1" t="s">
        <v>170</v>
      </c>
      <c r="B138" s="1" t="s">
        <v>257</v>
      </c>
      <c r="C138" s="5">
        <v>2410000</v>
      </c>
      <c r="D138" s="5">
        <v>36478</v>
      </c>
      <c r="E138" s="5">
        <f t="shared" si="8"/>
        <v>16750.697600000003</v>
      </c>
      <c r="F138" s="5">
        <f t="shared" si="9"/>
        <v>19727.302399999997</v>
      </c>
      <c r="G138" s="5">
        <v>0</v>
      </c>
      <c r="H138" s="5">
        <v>0</v>
      </c>
      <c r="I138" s="5">
        <f t="shared" si="10"/>
        <v>0</v>
      </c>
      <c r="J138" s="5">
        <f t="shared" si="11"/>
        <v>0</v>
      </c>
      <c r="K138" s="5">
        <v>0</v>
      </c>
      <c r="L138" s="6">
        <v>0.54079999999999995</v>
      </c>
    </row>
    <row r="139" spans="1:12" x14ac:dyDescent="0.25">
      <c r="A139" s="1" t="s">
        <v>171</v>
      </c>
      <c r="B139" s="1" t="s">
        <v>268</v>
      </c>
      <c r="C139" s="5">
        <v>46858561</v>
      </c>
      <c r="D139" s="5">
        <v>46858561</v>
      </c>
      <c r="E139" s="5">
        <f t="shared" si="8"/>
        <v>45466861.738300003</v>
      </c>
      <c r="F139" s="5">
        <f t="shared" si="9"/>
        <v>1391699.2617000001</v>
      </c>
      <c r="G139" s="5">
        <v>14445262</v>
      </c>
      <c r="H139" s="5">
        <v>46858561</v>
      </c>
      <c r="I139" s="5">
        <f t="shared" si="10"/>
        <v>45466861.738300003</v>
      </c>
      <c r="J139" s="5">
        <f t="shared" si="11"/>
        <v>1391699.2617000001</v>
      </c>
      <c r="K139" s="5">
        <v>13626359</v>
      </c>
      <c r="L139" s="6">
        <v>2.9700000000000001E-2</v>
      </c>
    </row>
    <row r="140" spans="1:12" x14ac:dyDescent="0.25">
      <c r="A140" s="1" t="s">
        <v>172</v>
      </c>
      <c r="B140" s="1" t="s">
        <v>265</v>
      </c>
      <c r="C140" s="5">
        <v>121200056</v>
      </c>
      <c r="D140" s="5">
        <v>119214269</v>
      </c>
      <c r="E140" s="5">
        <f t="shared" si="8"/>
        <v>66128155.014299996</v>
      </c>
      <c r="F140" s="5">
        <f t="shared" si="9"/>
        <v>53086113.985700004</v>
      </c>
      <c r="G140" s="5">
        <v>72785150</v>
      </c>
      <c r="H140" s="5">
        <v>126200000</v>
      </c>
      <c r="I140" s="5">
        <f t="shared" si="10"/>
        <v>70003140</v>
      </c>
      <c r="J140" s="5">
        <f t="shared" si="11"/>
        <v>56196860</v>
      </c>
      <c r="K140" s="5">
        <v>75132794</v>
      </c>
      <c r="L140" s="6">
        <v>0.44530000000000003</v>
      </c>
    </row>
    <row r="141" spans="1:12" x14ac:dyDescent="0.25">
      <c r="A141" s="1" t="s">
        <v>173</v>
      </c>
      <c r="B141" s="1" t="s">
        <v>265</v>
      </c>
      <c r="C141" s="5">
        <v>23280000</v>
      </c>
      <c r="D141" s="5">
        <v>14353425</v>
      </c>
      <c r="E141" s="5">
        <f t="shared" si="8"/>
        <v>7961844.8474999992</v>
      </c>
      <c r="F141" s="5">
        <f t="shared" si="9"/>
        <v>6391580.1525000008</v>
      </c>
      <c r="G141" s="5">
        <v>4488372</v>
      </c>
      <c r="H141" s="5">
        <v>14734247</v>
      </c>
      <c r="I141" s="5">
        <f t="shared" si="10"/>
        <v>8173086.8108999999</v>
      </c>
      <c r="J141" s="5">
        <f t="shared" si="11"/>
        <v>6561160.1891000001</v>
      </c>
      <c r="K141" s="5">
        <v>328947</v>
      </c>
      <c r="L141" s="6">
        <v>0.44530000000000003</v>
      </c>
    </row>
    <row r="142" spans="1:12" x14ac:dyDescent="0.25">
      <c r="A142" s="1" t="s">
        <v>174</v>
      </c>
      <c r="B142" s="1" t="s">
        <v>271</v>
      </c>
      <c r="C142" s="5">
        <v>25450000</v>
      </c>
      <c r="D142" s="5">
        <v>22655074</v>
      </c>
      <c r="E142" s="5">
        <f t="shared" si="8"/>
        <v>21982218.302200001</v>
      </c>
      <c r="F142" s="5">
        <f t="shared" si="9"/>
        <v>672855.69779999997</v>
      </c>
      <c r="G142" s="5">
        <v>5010800</v>
      </c>
      <c r="H142" s="5">
        <v>20423482</v>
      </c>
      <c r="I142" s="5">
        <f t="shared" si="10"/>
        <v>19816904.584600002</v>
      </c>
      <c r="J142" s="5">
        <f t="shared" si="11"/>
        <v>606577.41540000006</v>
      </c>
      <c r="K142" s="5">
        <v>6028181</v>
      </c>
      <c r="L142" s="6">
        <v>2.9700000000000001E-2</v>
      </c>
    </row>
    <row r="143" spans="1:12" x14ac:dyDescent="0.25">
      <c r="A143" s="1" t="s">
        <v>175</v>
      </c>
      <c r="B143" s="1" t="s">
        <v>278</v>
      </c>
      <c r="C143" s="5">
        <v>151860000</v>
      </c>
      <c r="D143" s="5">
        <v>129945500</v>
      </c>
      <c r="E143" s="5">
        <f t="shared" si="8"/>
        <v>126086118.65000001</v>
      </c>
      <c r="F143" s="5">
        <f t="shared" si="9"/>
        <v>3859381.35</v>
      </c>
      <c r="G143" s="5">
        <v>46493755</v>
      </c>
      <c r="H143" s="5">
        <v>111963144</v>
      </c>
      <c r="I143" s="5">
        <f t="shared" si="10"/>
        <v>108637838.6232</v>
      </c>
      <c r="J143" s="5">
        <f t="shared" si="11"/>
        <v>3325305.3768000002</v>
      </c>
      <c r="K143" s="5">
        <v>46456442</v>
      </c>
      <c r="L143" s="6">
        <v>2.9700000000000001E-2</v>
      </c>
    </row>
    <row r="144" spans="1:12" x14ac:dyDescent="0.25">
      <c r="A144" s="1" t="s">
        <v>176</v>
      </c>
      <c r="B144" s="1" t="s">
        <v>278</v>
      </c>
      <c r="C144" s="5">
        <v>197176511</v>
      </c>
      <c r="D144" s="5">
        <v>170162482</v>
      </c>
      <c r="E144" s="5">
        <f t="shared" si="8"/>
        <v>165108656.28459999</v>
      </c>
      <c r="F144" s="5">
        <f t="shared" si="9"/>
        <v>5053825.7154000001</v>
      </c>
      <c r="G144" s="5">
        <v>44798183</v>
      </c>
      <c r="H144" s="5">
        <v>164876045</v>
      </c>
      <c r="I144" s="5">
        <f t="shared" si="10"/>
        <v>159979226.46349999</v>
      </c>
      <c r="J144" s="5">
        <f t="shared" si="11"/>
        <v>4896818.5365000004</v>
      </c>
      <c r="K144" s="5">
        <v>61200833</v>
      </c>
      <c r="L144" s="6">
        <v>2.9700000000000001E-2</v>
      </c>
    </row>
    <row r="145" spans="1:12" x14ac:dyDescent="0.25">
      <c r="A145" s="1" t="s">
        <v>177</v>
      </c>
      <c r="B145" s="1" t="s">
        <v>273</v>
      </c>
      <c r="C145" s="5">
        <v>3690000</v>
      </c>
      <c r="D145" s="5">
        <v>4692854</v>
      </c>
      <c r="E145" s="5">
        <f t="shared" si="8"/>
        <v>3782440.324</v>
      </c>
      <c r="F145" s="5">
        <f t="shared" si="9"/>
        <v>910413.67599999986</v>
      </c>
      <c r="G145" s="5">
        <v>258556</v>
      </c>
      <c r="H145" s="5">
        <v>4690000</v>
      </c>
      <c r="I145" s="5">
        <f t="shared" si="10"/>
        <v>3780140</v>
      </c>
      <c r="J145" s="5">
        <f t="shared" si="11"/>
        <v>909859.99999999988</v>
      </c>
      <c r="K145" s="5">
        <v>180530</v>
      </c>
      <c r="L145" s="6">
        <v>0.19399999999999998</v>
      </c>
    </row>
    <row r="146" spans="1:12" x14ac:dyDescent="0.25">
      <c r="A146" s="1" t="s">
        <v>178</v>
      </c>
      <c r="B146" s="1" t="s">
        <v>268</v>
      </c>
      <c r="C146" s="5">
        <v>9380000</v>
      </c>
      <c r="D146" s="5">
        <v>8985676</v>
      </c>
      <c r="E146" s="5">
        <f t="shared" si="8"/>
        <v>8718801.4228000008</v>
      </c>
      <c r="F146" s="5">
        <f t="shared" si="9"/>
        <v>266874.5772</v>
      </c>
      <c r="G146" s="5">
        <v>2580736</v>
      </c>
      <c r="H146" s="5">
        <v>8379084</v>
      </c>
      <c r="I146" s="5">
        <f t="shared" si="10"/>
        <v>8130225.2051999997</v>
      </c>
      <c r="J146" s="5">
        <f t="shared" si="11"/>
        <v>248858.7948</v>
      </c>
      <c r="K146" s="5">
        <v>2915916</v>
      </c>
      <c r="L146" s="6">
        <v>2.9700000000000001E-2</v>
      </c>
    </row>
    <row r="147" spans="1:12" x14ac:dyDescent="0.25">
      <c r="A147" s="1" t="s">
        <v>179</v>
      </c>
      <c r="B147" s="1" t="s">
        <v>273</v>
      </c>
      <c r="C147" s="5">
        <v>15380000</v>
      </c>
      <c r="D147" s="5">
        <v>13000000</v>
      </c>
      <c r="E147" s="5">
        <f t="shared" si="8"/>
        <v>10478000</v>
      </c>
      <c r="F147" s="5">
        <f t="shared" si="9"/>
        <v>2521999.9999999995</v>
      </c>
      <c r="G147" s="5">
        <v>4986083</v>
      </c>
      <c r="H147" s="5">
        <v>8000000</v>
      </c>
      <c r="I147" s="5">
        <f t="shared" si="10"/>
        <v>6448000</v>
      </c>
      <c r="J147" s="5">
        <f t="shared" si="11"/>
        <v>1551999.9999999998</v>
      </c>
      <c r="K147" s="5">
        <v>5454179</v>
      </c>
      <c r="L147" s="6">
        <v>0.19399999999999998</v>
      </c>
    </row>
    <row r="148" spans="1:12" x14ac:dyDescent="0.25">
      <c r="A148" s="1" t="s">
        <v>180</v>
      </c>
      <c r="B148" s="1" t="s">
        <v>264</v>
      </c>
      <c r="C148" s="5">
        <v>1915791</v>
      </c>
      <c r="D148" s="5">
        <v>3432229</v>
      </c>
      <c r="E148" s="5">
        <f t="shared" si="8"/>
        <v>3330291.7987000002</v>
      </c>
      <c r="F148" s="5">
        <f t="shared" si="9"/>
        <v>101937.2013</v>
      </c>
      <c r="G148" s="5">
        <v>392471</v>
      </c>
      <c r="H148" s="5">
        <v>3440449</v>
      </c>
      <c r="I148" s="5">
        <f t="shared" si="10"/>
        <v>3338267.6647000001</v>
      </c>
      <c r="J148" s="5">
        <f t="shared" si="11"/>
        <v>102181.33530000001</v>
      </c>
      <c r="K148" s="5">
        <v>584031</v>
      </c>
      <c r="L148" s="6">
        <v>2.9700000000000001E-2</v>
      </c>
    </row>
    <row r="149" spans="1:12" x14ac:dyDescent="0.25">
      <c r="A149" s="1" t="s">
        <v>181</v>
      </c>
      <c r="B149" s="1" t="s">
        <v>270</v>
      </c>
      <c r="C149" s="5">
        <v>25794765</v>
      </c>
      <c r="D149" s="5">
        <v>22688355</v>
      </c>
      <c r="E149" s="5">
        <f t="shared" si="8"/>
        <v>22014510.8565</v>
      </c>
      <c r="F149" s="5">
        <f t="shared" si="9"/>
        <v>673844.14350000001</v>
      </c>
      <c r="G149" s="5">
        <v>5232693</v>
      </c>
      <c r="H149" s="5">
        <v>22688355</v>
      </c>
      <c r="I149" s="5">
        <f t="shared" si="10"/>
        <v>22014510.8565</v>
      </c>
      <c r="J149" s="5">
        <f t="shared" si="11"/>
        <v>673844.14350000001</v>
      </c>
      <c r="K149" s="5">
        <v>6886118</v>
      </c>
      <c r="L149" s="6">
        <v>2.9700000000000001E-2</v>
      </c>
    </row>
    <row r="150" spans="1:12" x14ac:dyDescent="0.25">
      <c r="A150" s="1" t="s">
        <v>182</v>
      </c>
      <c r="B150" s="1" t="s">
        <v>268</v>
      </c>
      <c r="C150" s="5">
        <v>5046154</v>
      </c>
      <c r="D150" s="5">
        <v>5046154</v>
      </c>
      <c r="E150" s="5">
        <f t="shared" si="8"/>
        <v>4896283.2262000004</v>
      </c>
      <c r="F150" s="5">
        <f t="shared" si="9"/>
        <v>149870.7738</v>
      </c>
      <c r="G150" s="5">
        <v>1394434</v>
      </c>
      <c r="H150" s="5">
        <v>5046154</v>
      </c>
      <c r="I150" s="5">
        <f t="shared" si="10"/>
        <v>4896283.2262000004</v>
      </c>
      <c r="J150" s="5">
        <f t="shared" si="11"/>
        <v>149870.7738</v>
      </c>
      <c r="K150" s="5">
        <v>1292399</v>
      </c>
      <c r="L150" s="6">
        <v>2.9700000000000001E-2</v>
      </c>
    </row>
    <row r="151" spans="1:12" x14ac:dyDescent="0.25">
      <c r="A151" s="1" t="s">
        <v>183</v>
      </c>
      <c r="B151" s="1" t="s">
        <v>273</v>
      </c>
      <c r="C151" s="5">
        <v>0</v>
      </c>
      <c r="D151" s="5">
        <v>0</v>
      </c>
      <c r="E151" s="5">
        <f t="shared" si="8"/>
        <v>0</v>
      </c>
      <c r="F151" s="5">
        <f t="shared" si="9"/>
        <v>0</v>
      </c>
      <c r="G151" s="5">
        <v>0</v>
      </c>
      <c r="H151" s="5">
        <v>0</v>
      </c>
      <c r="I151" s="5">
        <f t="shared" si="10"/>
        <v>0</v>
      </c>
      <c r="J151" s="5">
        <f t="shared" si="11"/>
        <v>0</v>
      </c>
      <c r="K151" s="5">
        <v>0</v>
      </c>
      <c r="L151" s="6">
        <v>0.19399999999999998</v>
      </c>
    </row>
    <row r="152" spans="1:12" x14ac:dyDescent="0.25">
      <c r="A152" s="1" t="s">
        <v>184</v>
      </c>
      <c r="B152" s="1" t="s">
        <v>265</v>
      </c>
      <c r="C152" s="5">
        <v>14730000</v>
      </c>
      <c r="D152" s="5">
        <v>0</v>
      </c>
      <c r="E152" s="5">
        <f t="shared" si="8"/>
        <v>0</v>
      </c>
      <c r="F152" s="5">
        <f t="shared" si="9"/>
        <v>0</v>
      </c>
      <c r="G152" s="5">
        <v>0</v>
      </c>
      <c r="H152" s="5">
        <v>0</v>
      </c>
      <c r="I152" s="5">
        <f t="shared" si="10"/>
        <v>0</v>
      </c>
      <c r="J152" s="5">
        <f t="shared" si="11"/>
        <v>0</v>
      </c>
      <c r="K152" s="5">
        <v>0</v>
      </c>
      <c r="L152" s="6">
        <v>0.44530000000000003</v>
      </c>
    </row>
    <row r="153" spans="1:12" x14ac:dyDescent="0.25">
      <c r="A153" s="1" t="s">
        <v>185</v>
      </c>
      <c r="B153" s="1" t="s">
        <v>265</v>
      </c>
      <c r="C153" s="5">
        <v>57830000</v>
      </c>
      <c r="D153" s="5">
        <v>57830000</v>
      </c>
      <c r="E153" s="5">
        <f t="shared" si="8"/>
        <v>32078301</v>
      </c>
      <c r="F153" s="5">
        <f t="shared" si="9"/>
        <v>25751699</v>
      </c>
      <c r="G153" s="5">
        <v>36749960</v>
      </c>
      <c r="H153" s="5">
        <v>57830000</v>
      </c>
      <c r="I153" s="5">
        <f t="shared" si="10"/>
        <v>32078301</v>
      </c>
      <c r="J153" s="5">
        <f t="shared" si="11"/>
        <v>25751699</v>
      </c>
      <c r="K153" s="5">
        <v>42303853</v>
      </c>
      <c r="L153" s="6">
        <v>0.44530000000000003</v>
      </c>
    </row>
    <row r="154" spans="1:12" x14ac:dyDescent="0.25">
      <c r="A154" s="1" t="s">
        <v>186</v>
      </c>
      <c r="B154" s="1" t="s">
        <v>270</v>
      </c>
      <c r="C154" s="5">
        <v>4530000</v>
      </c>
      <c r="D154" s="5">
        <v>4023357</v>
      </c>
      <c r="E154" s="5">
        <f t="shared" si="8"/>
        <v>3903863.2971000001</v>
      </c>
      <c r="F154" s="5">
        <f t="shared" si="9"/>
        <v>119493.7029</v>
      </c>
      <c r="G154" s="5">
        <v>1931870</v>
      </c>
      <c r="H154" s="5">
        <v>4023357</v>
      </c>
      <c r="I154" s="5">
        <f t="shared" si="10"/>
        <v>3903863.2971000001</v>
      </c>
      <c r="J154" s="5">
        <f t="shared" si="11"/>
        <v>119493.7029</v>
      </c>
      <c r="K154" s="5">
        <v>1613602</v>
      </c>
      <c r="L154" s="6">
        <v>2.9700000000000001E-2</v>
      </c>
    </row>
    <row r="155" spans="1:12" x14ac:dyDescent="0.25">
      <c r="A155" s="1" t="s">
        <v>187</v>
      </c>
      <c r="B155" s="1" t="s">
        <v>267</v>
      </c>
      <c r="C155" s="5">
        <v>16520000</v>
      </c>
      <c r="D155" s="5">
        <v>10046347</v>
      </c>
      <c r="E155" s="5">
        <f t="shared" si="8"/>
        <v>9747970.4941000007</v>
      </c>
      <c r="F155" s="5">
        <f t="shared" si="9"/>
        <v>298376.50589999999</v>
      </c>
      <c r="G155" s="5">
        <v>17151794</v>
      </c>
      <c r="H155" s="5">
        <v>10023883</v>
      </c>
      <c r="I155" s="5">
        <f t="shared" si="10"/>
        <v>9726173.6748999991</v>
      </c>
      <c r="J155" s="5">
        <f t="shared" si="11"/>
        <v>297709.32510000002</v>
      </c>
      <c r="K155" s="5">
        <v>6064998</v>
      </c>
      <c r="L155" s="6">
        <v>2.9700000000000001E-2</v>
      </c>
    </row>
    <row r="156" spans="1:12" x14ac:dyDescent="0.25">
      <c r="A156" s="1" t="s">
        <v>188</v>
      </c>
      <c r="B156" s="1" t="s">
        <v>271</v>
      </c>
      <c r="C156" s="5">
        <v>25472176</v>
      </c>
      <c r="D156" s="5">
        <v>16310716</v>
      </c>
      <c r="E156" s="5">
        <f t="shared" si="8"/>
        <v>15826287.7348</v>
      </c>
      <c r="F156" s="5">
        <f t="shared" si="9"/>
        <v>484428.26520000002</v>
      </c>
      <c r="G156" s="5">
        <v>9993711</v>
      </c>
      <c r="H156" s="5">
        <v>21854639</v>
      </c>
      <c r="I156" s="5">
        <f t="shared" si="10"/>
        <v>21205556.221700002</v>
      </c>
      <c r="J156" s="5">
        <f t="shared" si="11"/>
        <v>649082.77830000001</v>
      </c>
      <c r="K156" s="5">
        <v>10683167</v>
      </c>
      <c r="L156" s="6">
        <v>2.9700000000000001E-2</v>
      </c>
    </row>
    <row r="157" spans="1:12" x14ac:dyDescent="0.25">
      <c r="A157" s="1" t="s">
        <v>189</v>
      </c>
      <c r="B157" s="1" t="s">
        <v>257</v>
      </c>
      <c r="C157" s="5">
        <v>370479121</v>
      </c>
      <c r="D157" s="5">
        <v>396081180</v>
      </c>
      <c r="E157" s="5">
        <f t="shared" si="8"/>
        <v>181880477.85600001</v>
      </c>
      <c r="F157" s="5">
        <f t="shared" si="9"/>
        <v>214200702.14399999</v>
      </c>
      <c r="G157" s="5">
        <v>37921828</v>
      </c>
      <c r="H157" s="5">
        <v>362267190</v>
      </c>
      <c r="I157" s="5">
        <f t="shared" si="10"/>
        <v>166353093.64800003</v>
      </c>
      <c r="J157" s="5">
        <f t="shared" si="11"/>
        <v>195914096.35199997</v>
      </c>
      <c r="K157" s="5">
        <v>3475103</v>
      </c>
      <c r="L157" s="6">
        <v>0.54079999999999995</v>
      </c>
    </row>
    <row r="158" spans="1:12" x14ac:dyDescent="0.25">
      <c r="A158" s="1" t="s">
        <v>190</v>
      </c>
      <c r="B158" s="1" t="s">
        <v>271</v>
      </c>
      <c r="C158" s="5">
        <v>2700000</v>
      </c>
      <c r="D158" s="5">
        <v>2367780</v>
      </c>
      <c r="E158" s="5">
        <f t="shared" si="8"/>
        <v>2297456.9339999999</v>
      </c>
      <c r="F158" s="5">
        <f t="shared" si="9"/>
        <v>70323.066000000006</v>
      </c>
      <c r="G158" s="5">
        <v>4375035</v>
      </c>
      <c r="H158" s="5">
        <v>2367780</v>
      </c>
      <c r="I158" s="5">
        <f t="shared" si="10"/>
        <v>2297456.9339999999</v>
      </c>
      <c r="J158" s="5">
        <f t="shared" si="11"/>
        <v>70323.066000000006</v>
      </c>
      <c r="K158" s="5">
        <v>1080649</v>
      </c>
      <c r="L158" s="6">
        <v>2.9700000000000001E-2</v>
      </c>
    </row>
    <row r="159" spans="1:12" x14ac:dyDescent="0.25">
      <c r="A159" s="1" t="s">
        <v>191</v>
      </c>
      <c r="B159" s="1" t="s">
        <v>267</v>
      </c>
      <c r="C159" s="5">
        <v>80080000</v>
      </c>
      <c r="D159" s="5">
        <v>63016793</v>
      </c>
      <c r="E159" s="5">
        <f t="shared" si="8"/>
        <v>61145194.247900002</v>
      </c>
      <c r="F159" s="5">
        <f t="shared" si="9"/>
        <v>1871598.7521000002</v>
      </c>
      <c r="G159" s="5">
        <v>30558887</v>
      </c>
      <c r="H159" s="5">
        <v>63016793</v>
      </c>
      <c r="I159" s="5">
        <f t="shared" si="10"/>
        <v>61145194.247900002</v>
      </c>
      <c r="J159" s="5">
        <f t="shared" si="11"/>
        <v>1871598.7521000002</v>
      </c>
      <c r="K159" s="5">
        <v>32822924</v>
      </c>
      <c r="L159" s="6">
        <v>2.9700000000000001E-2</v>
      </c>
    </row>
    <row r="160" spans="1:12" x14ac:dyDescent="0.25">
      <c r="A160" s="1" t="s">
        <v>192</v>
      </c>
      <c r="B160" s="1" t="s">
        <v>265</v>
      </c>
      <c r="C160" s="5">
        <v>38660000</v>
      </c>
      <c r="D160" s="5">
        <v>38660000</v>
      </c>
      <c r="E160" s="5">
        <f t="shared" si="8"/>
        <v>21444702</v>
      </c>
      <c r="F160" s="5">
        <f t="shared" si="9"/>
        <v>17215298</v>
      </c>
      <c r="G160" s="5">
        <v>5025400</v>
      </c>
      <c r="H160" s="5">
        <v>38660000</v>
      </c>
      <c r="I160" s="5">
        <f t="shared" si="10"/>
        <v>21444702</v>
      </c>
      <c r="J160" s="5">
        <f t="shared" si="11"/>
        <v>17215298</v>
      </c>
      <c r="K160" s="5">
        <v>6914582</v>
      </c>
      <c r="L160" s="6">
        <v>0.44530000000000003</v>
      </c>
    </row>
    <row r="161" spans="1:12" x14ac:dyDescent="0.25">
      <c r="A161" s="1" t="s">
        <v>193</v>
      </c>
      <c r="B161" s="1" t="s">
        <v>265</v>
      </c>
      <c r="C161" s="5">
        <v>17980000</v>
      </c>
      <c r="D161" s="5">
        <v>14500000</v>
      </c>
      <c r="E161" s="5">
        <f t="shared" si="8"/>
        <v>8043150</v>
      </c>
      <c r="F161" s="5">
        <f t="shared" si="9"/>
        <v>6456850</v>
      </c>
      <c r="G161" s="5">
        <v>0</v>
      </c>
      <c r="H161" s="5">
        <v>14500000</v>
      </c>
      <c r="I161" s="5">
        <f t="shared" si="10"/>
        <v>8043150</v>
      </c>
      <c r="J161" s="5">
        <f t="shared" si="11"/>
        <v>6456850</v>
      </c>
      <c r="K161" s="5">
        <v>30</v>
      </c>
      <c r="L161" s="6">
        <v>0.44530000000000003</v>
      </c>
    </row>
    <row r="162" spans="1:12" x14ac:dyDescent="0.25">
      <c r="A162" s="1" t="s">
        <v>194</v>
      </c>
      <c r="B162" s="1" t="s">
        <v>273</v>
      </c>
      <c r="C162" s="5">
        <v>9100000</v>
      </c>
      <c r="D162" s="5">
        <v>9055895</v>
      </c>
      <c r="E162" s="5">
        <f t="shared" si="8"/>
        <v>7299051.3700000001</v>
      </c>
      <c r="F162" s="5">
        <f t="shared" si="9"/>
        <v>1756843.63</v>
      </c>
      <c r="G162" s="5">
        <v>3914012</v>
      </c>
      <c r="H162" s="5">
        <v>9055895</v>
      </c>
      <c r="I162" s="5">
        <f t="shared" si="10"/>
        <v>7299051.3700000001</v>
      </c>
      <c r="J162" s="5">
        <f t="shared" si="11"/>
        <v>1756843.63</v>
      </c>
      <c r="K162" s="5">
        <v>4454952</v>
      </c>
      <c r="L162" s="6">
        <v>0.19399999999999998</v>
      </c>
    </row>
    <row r="163" spans="1:12" x14ac:dyDescent="0.25">
      <c r="A163" s="1" t="s">
        <v>195</v>
      </c>
      <c r="B163" s="1" t="s">
        <v>257</v>
      </c>
      <c r="C163" s="5">
        <v>0</v>
      </c>
      <c r="D163" s="5">
        <v>0</v>
      </c>
      <c r="E163" s="5">
        <f t="shared" si="8"/>
        <v>0</v>
      </c>
      <c r="F163" s="5">
        <f t="shared" si="9"/>
        <v>0</v>
      </c>
      <c r="G163" s="5">
        <v>0</v>
      </c>
      <c r="H163" s="5">
        <v>0</v>
      </c>
      <c r="I163" s="5">
        <f t="shared" si="10"/>
        <v>0</v>
      </c>
      <c r="J163" s="5">
        <f t="shared" si="11"/>
        <v>0</v>
      </c>
      <c r="K163" s="5">
        <v>0</v>
      </c>
      <c r="L163" s="6">
        <v>0.54079999999999995</v>
      </c>
    </row>
    <row r="164" spans="1:12" x14ac:dyDescent="0.25">
      <c r="A164" s="1" t="s">
        <v>196</v>
      </c>
      <c r="B164" s="1" t="s">
        <v>274</v>
      </c>
      <c r="C164" s="5">
        <v>9220000</v>
      </c>
      <c r="D164" s="5">
        <v>6640000</v>
      </c>
      <c r="E164" s="5">
        <f t="shared" si="8"/>
        <v>6442792</v>
      </c>
      <c r="F164" s="5">
        <f t="shared" si="9"/>
        <v>197208</v>
      </c>
      <c r="G164" s="5">
        <v>3441883</v>
      </c>
      <c r="H164" s="5">
        <v>6171601</v>
      </c>
      <c r="I164" s="5">
        <f t="shared" si="10"/>
        <v>5988304.4502999997</v>
      </c>
      <c r="J164" s="5">
        <f t="shared" si="11"/>
        <v>183296.5497</v>
      </c>
      <c r="K164" s="5">
        <v>10012257</v>
      </c>
      <c r="L164" s="6">
        <v>2.9700000000000001E-2</v>
      </c>
    </row>
    <row r="165" spans="1:12" x14ac:dyDescent="0.25">
      <c r="A165" s="1" t="s">
        <v>197</v>
      </c>
      <c r="B165" s="1" t="s">
        <v>274</v>
      </c>
      <c r="C165" s="5">
        <v>69070000</v>
      </c>
      <c r="D165" s="5">
        <v>57090000</v>
      </c>
      <c r="E165" s="5">
        <f t="shared" si="8"/>
        <v>55394427</v>
      </c>
      <c r="F165" s="5">
        <f t="shared" si="9"/>
        <v>1695573</v>
      </c>
      <c r="G165" s="5">
        <v>11459696</v>
      </c>
      <c r="H165" s="5">
        <v>39749273</v>
      </c>
      <c r="I165" s="5">
        <f t="shared" si="10"/>
        <v>38568719.591899998</v>
      </c>
      <c r="J165" s="5">
        <f t="shared" si="11"/>
        <v>1180553.4081000001</v>
      </c>
      <c r="K165" s="5">
        <v>2071864</v>
      </c>
      <c r="L165" s="6">
        <v>2.9700000000000001E-2</v>
      </c>
    </row>
    <row r="166" spans="1:12" x14ac:dyDescent="0.25">
      <c r="A166" s="1" t="s">
        <v>198</v>
      </c>
      <c r="B166" s="1" t="s">
        <v>269</v>
      </c>
      <c r="C166" s="5">
        <v>110990000</v>
      </c>
      <c r="D166" s="5">
        <v>101500295</v>
      </c>
      <c r="E166" s="5">
        <f t="shared" si="8"/>
        <v>98485736.238499999</v>
      </c>
      <c r="F166" s="5">
        <f t="shared" si="9"/>
        <v>3014558.7615</v>
      </c>
      <c r="G166" s="5">
        <v>21155121</v>
      </c>
      <c r="H166" s="5">
        <v>99858652</v>
      </c>
      <c r="I166" s="5">
        <f t="shared" si="10"/>
        <v>96892850.035600007</v>
      </c>
      <c r="J166" s="5">
        <f t="shared" si="11"/>
        <v>2965801.9643999999</v>
      </c>
      <c r="K166" s="5">
        <v>24550584</v>
      </c>
      <c r="L166" s="6">
        <v>2.9700000000000001E-2</v>
      </c>
    </row>
    <row r="167" spans="1:12" x14ac:dyDescent="0.25">
      <c r="A167" s="1" t="s">
        <v>199</v>
      </c>
      <c r="B167" s="1" t="s">
        <v>273</v>
      </c>
      <c r="C167" s="5">
        <v>4550000</v>
      </c>
      <c r="D167" s="5">
        <v>4550000</v>
      </c>
      <c r="E167" s="5">
        <f t="shared" si="8"/>
        <v>3667300</v>
      </c>
      <c r="F167" s="5">
        <f t="shared" si="9"/>
        <v>882699.99999999988</v>
      </c>
      <c r="G167" s="5">
        <v>187575</v>
      </c>
      <c r="H167" s="5">
        <v>3433103</v>
      </c>
      <c r="I167" s="5">
        <f t="shared" si="10"/>
        <v>2767081.0180000002</v>
      </c>
      <c r="J167" s="5">
        <f t="shared" si="11"/>
        <v>666021.98199999996</v>
      </c>
      <c r="K167" s="5">
        <v>300858</v>
      </c>
      <c r="L167" s="6">
        <v>0.19399999999999998</v>
      </c>
    </row>
    <row r="168" spans="1:12" x14ac:dyDescent="0.25">
      <c r="A168" s="1" t="s">
        <v>200</v>
      </c>
      <c r="B168" s="1" t="s">
        <v>270</v>
      </c>
      <c r="C168" s="5">
        <v>60740000</v>
      </c>
      <c r="D168" s="5">
        <v>52882417</v>
      </c>
      <c r="E168" s="5">
        <f t="shared" si="8"/>
        <v>51311809.215099998</v>
      </c>
      <c r="F168" s="5">
        <f t="shared" si="9"/>
        <v>1570607.7849000001</v>
      </c>
      <c r="G168" s="5">
        <v>18331681</v>
      </c>
      <c r="H168" s="5">
        <v>50999376</v>
      </c>
      <c r="I168" s="5">
        <f t="shared" si="10"/>
        <v>49484694.532799996</v>
      </c>
      <c r="J168" s="5">
        <f t="shared" si="11"/>
        <v>1514681.4672000001</v>
      </c>
      <c r="K168" s="5">
        <v>16855329</v>
      </c>
      <c r="L168" s="6">
        <v>2.9700000000000001E-2</v>
      </c>
    </row>
    <row r="169" spans="1:12" x14ac:dyDescent="0.25">
      <c r="A169" s="1" t="s">
        <v>201</v>
      </c>
      <c r="B169" s="1" t="s">
        <v>265</v>
      </c>
      <c r="C169" s="5">
        <v>19100000</v>
      </c>
      <c r="D169" s="5">
        <v>29458310</v>
      </c>
      <c r="E169" s="5">
        <f t="shared" si="8"/>
        <v>16340524.557</v>
      </c>
      <c r="F169" s="5">
        <f t="shared" si="9"/>
        <v>13117785.443</v>
      </c>
      <c r="G169" s="5">
        <v>1542395</v>
      </c>
      <c r="H169" s="5">
        <v>28316938</v>
      </c>
      <c r="I169" s="5">
        <f t="shared" si="10"/>
        <v>15707405.508599998</v>
      </c>
      <c r="J169" s="5">
        <f t="shared" si="11"/>
        <v>12609532.491400002</v>
      </c>
      <c r="K169" s="5">
        <v>7693087</v>
      </c>
      <c r="L169" s="6">
        <v>0.44530000000000003</v>
      </c>
    </row>
    <row r="170" spans="1:12" x14ac:dyDescent="0.25">
      <c r="A170" s="1" t="s">
        <v>202</v>
      </c>
      <c r="B170" s="1" t="s">
        <v>273</v>
      </c>
      <c r="C170" s="5">
        <v>0</v>
      </c>
      <c r="D170" s="5">
        <v>1020000</v>
      </c>
      <c r="E170" s="5">
        <f t="shared" si="8"/>
        <v>822120</v>
      </c>
      <c r="F170" s="5">
        <f t="shared" si="9"/>
        <v>197879.99999999997</v>
      </c>
      <c r="G170" s="5">
        <v>0</v>
      </c>
      <c r="H170" s="5">
        <v>1500000</v>
      </c>
      <c r="I170" s="5">
        <f t="shared" si="10"/>
        <v>1209000</v>
      </c>
      <c r="J170" s="5">
        <f t="shared" si="11"/>
        <v>290999.99999999994</v>
      </c>
      <c r="K170" s="5">
        <v>0</v>
      </c>
      <c r="L170" s="6">
        <v>0.19399999999999998</v>
      </c>
    </row>
    <row r="171" spans="1:12" x14ac:dyDescent="0.25">
      <c r="A171" s="1" t="s">
        <v>203</v>
      </c>
      <c r="B171" s="1" t="s">
        <v>265</v>
      </c>
      <c r="C171" s="5">
        <v>12350000</v>
      </c>
      <c r="D171" s="5">
        <v>12349999</v>
      </c>
      <c r="E171" s="5">
        <f t="shared" si="8"/>
        <v>6850544.4452999998</v>
      </c>
      <c r="F171" s="5">
        <f t="shared" si="9"/>
        <v>5499454.5547000002</v>
      </c>
      <c r="G171" s="5">
        <v>6262078</v>
      </c>
      <c r="H171" s="5">
        <v>12349999</v>
      </c>
      <c r="I171" s="5">
        <f t="shared" si="10"/>
        <v>6850544.4452999998</v>
      </c>
      <c r="J171" s="5">
        <f t="shared" si="11"/>
        <v>5499454.5547000002</v>
      </c>
      <c r="K171" s="5">
        <v>5429590</v>
      </c>
      <c r="L171" s="6">
        <v>0.44530000000000003</v>
      </c>
    </row>
    <row r="172" spans="1:12" x14ac:dyDescent="0.25">
      <c r="A172" s="1" t="s">
        <v>204</v>
      </c>
      <c r="B172" s="1" t="s">
        <v>273</v>
      </c>
      <c r="C172" s="5">
        <v>16240000</v>
      </c>
      <c r="D172" s="5">
        <v>11732444</v>
      </c>
      <c r="E172" s="5">
        <f t="shared" si="8"/>
        <v>9456349.8640000001</v>
      </c>
      <c r="F172" s="5">
        <f t="shared" si="9"/>
        <v>2276094.1359999999</v>
      </c>
      <c r="G172" s="5">
        <v>0</v>
      </c>
      <c r="H172" s="5">
        <v>11732444</v>
      </c>
      <c r="I172" s="5">
        <f t="shared" si="10"/>
        <v>9456349.8640000001</v>
      </c>
      <c r="J172" s="5">
        <f t="shared" si="11"/>
        <v>2276094.1359999999</v>
      </c>
      <c r="K172" s="5">
        <v>10523405</v>
      </c>
      <c r="L172" s="6">
        <v>0.19399999999999998</v>
      </c>
    </row>
    <row r="173" spans="1:12" x14ac:dyDescent="0.25">
      <c r="A173" s="1" t="s">
        <v>205</v>
      </c>
      <c r="B173" s="1" t="s">
        <v>277</v>
      </c>
      <c r="C173" s="5">
        <v>67060000</v>
      </c>
      <c r="D173" s="5">
        <v>48279307</v>
      </c>
      <c r="E173" s="5">
        <f t="shared" si="8"/>
        <v>46845411.582099997</v>
      </c>
      <c r="F173" s="5">
        <f t="shared" si="9"/>
        <v>1433895.4179</v>
      </c>
      <c r="G173" s="5">
        <v>23016</v>
      </c>
      <c r="H173" s="5">
        <v>48279307</v>
      </c>
      <c r="I173" s="5">
        <f t="shared" si="10"/>
        <v>46845411.582099997</v>
      </c>
      <c r="J173" s="5">
        <f t="shared" si="11"/>
        <v>1433895.4179</v>
      </c>
      <c r="K173" s="5">
        <v>18549</v>
      </c>
      <c r="L173" s="6">
        <v>2.9700000000000001E-2</v>
      </c>
    </row>
    <row r="174" spans="1:12" x14ac:dyDescent="0.25">
      <c r="A174" s="1" t="s">
        <v>206</v>
      </c>
      <c r="B174" s="1" t="s">
        <v>273</v>
      </c>
      <c r="C174" s="5">
        <v>5520000</v>
      </c>
      <c r="D174" s="5">
        <v>3238858</v>
      </c>
      <c r="E174" s="5">
        <f t="shared" si="8"/>
        <v>2610519.548</v>
      </c>
      <c r="F174" s="5">
        <f t="shared" si="9"/>
        <v>628338.45199999993</v>
      </c>
      <c r="G174" s="5">
        <v>80702</v>
      </c>
      <c r="H174" s="5">
        <v>5292400</v>
      </c>
      <c r="I174" s="5">
        <f t="shared" si="10"/>
        <v>4265674.4000000004</v>
      </c>
      <c r="J174" s="5">
        <f t="shared" si="11"/>
        <v>1026725.5999999999</v>
      </c>
      <c r="K174" s="5">
        <v>165445</v>
      </c>
      <c r="L174" s="6">
        <v>0.19399999999999998</v>
      </c>
    </row>
    <row r="175" spans="1:12" x14ac:dyDescent="0.25">
      <c r="A175" s="1" t="s">
        <v>207</v>
      </c>
      <c r="B175" s="1" t="s">
        <v>267</v>
      </c>
      <c r="C175" s="5">
        <v>44760000</v>
      </c>
      <c r="D175" s="5">
        <v>1900754</v>
      </c>
      <c r="E175" s="5">
        <f t="shared" si="8"/>
        <v>1844301.6062</v>
      </c>
      <c r="F175" s="5">
        <f t="shared" si="9"/>
        <v>56452.393799999998</v>
      </c>
      <c r="G175" s="5">
        <v>36257</v>
      </c>
      <c r="H175" s="5">
        <v>2793774</v>
      </c>
      <c r="I175" s="5">
        <f t="shared" si="10"/>
        <v>2710798.9122000001</v>
      </c>
      <c r="J175" s="5">
        <f t="shared" si="11"/>
        <v>82975.087800000008</v>
      </c>
      <c r="K175" s="5">
        <v>13019</v>
      </c>
      <c r="L175" s="6">
        <v>2.9700000000000001E-2</v>
      </c>
    </row>
    <row r="176" spans="1:12" x14ac:dyDescent="0.25">
      <c r="A176" s="1" t="s">
        <v>208</v>
      </c>
      <c r="B176" s="1" t="s">
        <v>266</v>
      </c>
      <c r="C176" s="5">
        <v>3530000</v>
      </c>
      <c r="D176" s="5">
        <v>2203090</v>
      </c>
      <c r="E176" s="5">
        <f t="shared" si="8"/>
        <v>2137658.227</v>
      </c>
      <c r="F176" s="5">
        <f t="shared" si="9"/>
        <v>65431.773000000001</v>
      </c>
      <c r="G176" s="5">
        <v>761616</v>
      </c>
      <c r="H176" s="5">
        <v>2203090</v>
      </c>
      <c r="I176" s="5">
        <f t="shared" si="10"/>
        <v>2137658.227</v>
      </c>
      <c r="J176" s="5">
        <f t="shared" si="11"/>
        <v>65431.773000000001</v>
      </c>
      <c r="K176" s="5">
        <v>827238</v>
      </c>
      <c r="L176" s="6">
        <v>2.9700000000000001E-2</v>
      </c>
    </row>
    <row r="177" spans="1:12" x14ac:dyDescent="0.25">
      <c r="A177" s="1" t="s">
        <v>209</v>
      </c>
      <c r="B177" s="1" t="s">
        <v>264</v>
      </c>
      <c r="C177" s="5">
        <v>10726995</v>
      </c>
      <c r="D177" s="5">
        <v>10744803</v>
      </c>
      <c r="E177" s="5">
        <f t="shared" si="8"/>
        <v>10425682.3509</v>
      </c>
      <c r="F177" s="5">
        <f t="shared" si="9"/>
        <v>319120.64909999998</v>
      </c>
      <c r="G177" s="5">
        <v>2058973</v>
      </c>
      <c r="H177" s="5">
        <v>10726995</v>
      </c>
      <c r="I177" s="5">
        <f t="shared" si="10"/>
        <v>10408403.248500001</v>
      </c>
      <c r="J177" s="5">
        <f t="shared" si="11"/>
        <v>318591.75150000001</v>
      </c>
      <c r="K177" s="5">
        <v>2058121</v>
      </c>
      <c r="L177" s="6">
        <v>2.9700000000000001E-2</v>
      </c>
    </row>
    <row r="178" spans="1:12" x14ac:dyDescent="0.25">
      <c r="A178" s="1" t="s">
        <v>210</v>
      </c>
      <c r="B178" s="1" t="s">
        <v>265</v>
      </c>
      <c r="C178" s="5">
        <v>0</v>
      </c>
      <c r="D178" s="5">
        <v>0</v>
      </c>
      <c r="E178" s="5">
        <f t="shared" si="8"/>
        <v>0</v>
      </c>
      <c r="F178" s="5">
        <f t="shared" si="9"/>
        <v>0</v>
      </c>
      <c r="G178" s="5">
        <v>0</v>
      </c>
      <c r="H178" s="5">
        <v>0</v>
      </c>
      <c r="I178" s="5">
        <f t="shared" si="10"/>
        <v>0</v>
      </c>
      <c r="J178" s="5">
        <f t="shared" si="11"/>
        <v>0</v>
      </c>
      <c r="K178" s="5">
        <v>0</v>
      </c>
      <c r="L178" s="6">
        <v>0.44530000000000003</v>
      </c>
    </row>
    <row r="179" spans="1:12" x14ac:dyDescent="0.25">
      <c r="A179" s="1" t="s">
        <v>32</v>
      </c>
      <c r="B179" s="1" t="s">
        <v>264</v>
      </c>
      <c r="C179" s="5">
        <v>1058074</v>
      </c>
      <c r="D179" s="5">
        <v>979235</v>
      </c>
      <c r="E179" s="5">
        <f t="shared" si="8"/>
        <v>950151.72050000005</v>
      </c>
      <c r="F179" s="5">
        <f t="shared" si="9"/>
        <v>29083.279500000001</v>
      </c>
      <c r="G179" s="5">
        <v>485984</v>
      </c>
      <c r="H179" s="5">
        <v>1058951</v>
      </c>
      <c r="I179" s="5">
        <f t="shared" si="10"/>
        <v>1027500.1553</v>
      </c>
      <c r="J179" s="5">
        <f t="shared" si="11"/>
        <v>31450.844700000001</v>
      </c>
      <c r="K179" s="5">
        <v>426659</v>
      </c>
      <c r="L179" s="6">
        <v>2.9700000000000001E-2</v>
      </c>
    </row>
    <row r="180" spans="1:12" x14ac:dyDescent="0.25">
      <c r="A180" s="1" t="s">
        <v>211</v>
      </c>
      <c r="B180" s="1" t="s">
        <v>265</v>
      </c>
      <c r="C180" s="5">
        <v>108300000</v>
      </c>
      <c r="D180" s="5">
        <v>108288000</v>
      </c>
      <c r="E180" s="5">
        <f t="shared" si="8"/>
        <v>60067353.599999994</v>
      </c>
      <c r="F180" s="5">
        <f t="shared" si="9"/>
        <v>48220646.400000006</v>
      </c>
      <c r="G180" s="5">
        <v>6623287</v>
      </c>
      <c r="H180" s="5">
        <v>73267750</v>
      </c>
      <c r="I180" s="5">
        <f t="shared" si="10"/>
        <v>40641620.924999997</v>
      </c>
      <c r="J180" s="5">
        <f t="shared" si="11"/>
        <v>32626129.075000003</v>
      </c>
      <c r="K180" s="5">
        <v>9197395</v>
      </c>
      <c r="L180" s="6">
        <v>0.44530000000000003</v>
      </c>
    </row>
    <row r="181" spans="1:12" x14ac:dyDescent="0.25">
      <c r="A181" s="1" t="s">
        <v>212</v>
      </c>
      <c r="B181" s="1" t="s">
        <v>273</v>
      </c>
      <c r="C181" s="5">
        <v>2583336</v>
      </c>
      <c r="D181" s="5">
        <v>2584139</v>
      </c>
      <c r="E181" s="5">
        <f t="shared" si="8"/>
        <v>2082816.034</v>
      </c>
      <c r="F181" s="5">
        <f t="shared" si="9"/>
        <v>501322.96599999996</v>
      </c>
      <c r="G181" s="5">
        <v>3267</v>
      </c>
      <c r="H181" s="5">
        <v>2583336</v>
      </c>
      <c r="I181" s="5">
        <f t="shared" si="10"/>
        <v>2082168.8160000001</v>
      </c>
      <c r="J181" s="5">
        <f t="shared" si="11"/>
        <v>501167.18399999995</v>
      </c>
      <c r="K181" s="5">
        <v>0</v>
      </c>
      <c r="L181" s="6">
        <v>0.19399999999999998</v>
      </c>
    </row>
    <row r="182" spans="1:12" x14ac:dyDescent="0.25">
      <c r="A182" s="1" t="s">
        <v>213</v>
      </c>
      <c r="B182" s="1" t="s">
        <v>265</v>
      </c>
      <c r="C182" s="5">
        <v>35200000</v>
      </c>
      <c r="D182" s="5">
        <v>36571522</v>
      </c>
      <c r="E182" s="5">
        <f t="shared" si="8"/>
        <v>20286223.253399998</v>
      </c>
      <c r="F182" s="5">
        <f t="shared" si="9"/>
        <v>16285298.7466</v>
      </c>
      <c r="G182" s="5">
        <v>16078817</v>
      </c>
      <c r="H182" s="5">
        <v>36471600</v>
      </c>
      <c r="I182" s="5">
        <f t="shared" si="10"/>
        <v>20230796.52</v>
      </c>
      <c r="J182" s="5">
        <f t="shared" si="11"/>
        <v>16240803.48</v>
      </c>
      <c r="K182" s="5">
        <v>22918099</v>
      </c>
      <c r="L182" s="6">
        <v>0.44530000000000003</v>
      </c>
    </row>
    <row r="183" spans="1:12" x14ac:dyDescent="0.25">
      <c r="A183" s="1" t="s">
        <v>214</v>
      </c>
      <c r="B183" s="1" t="s">
        <v>265</v>
      </c>
      <c r="C183" s="5">
        <v>68012169</v>
      </c>
      <c r="D183" s="5">
        <v>60390411</v>
      </c>
      <c r="E183" s="5">
        <f t="shared" si="8"/>
        <v>33498560.981699999</v>
      </c>
      <c r="F183" s="5">
        <f t="shared" si="9"/>
        <v>26891850.018300001</v>
      </c>
      <c r="G183" s="5">
        <v>12076753</v>
      </c>
      <c r="H183" s="5">
        <v>65697260</v>
      </c>
      <c r="I183" s="5">
        <f t="shared" si="10"/>
        <v>36442270.121999994</v>
      </c>
      <c r="J183" s="5">
        <f t="shared" si="11"/>
        <v>29254989.878000002</v>
      </c>
      <c r="K183" s="5">
        <v>13104679</v>
      </c>
      <c r="L183" s="6">
        <v>0.44530000000000003</v>
      </c>
    </row>
    <row r="184" spans="1:12" x14ac:dyDescent="0.25">
      <c r="A184" s="1" t="s">
        <v>215</v>
      </c>
      <c r="B184" s="1" t="s">
        <v>265</v>
      </c>
      <c r="C184" s="5">
        <v>38600000</v>
      </c>
      <c r="D184" s="5">
        <v>38705753</v>
      </c>
      <c r="E184" s="5">
        <f t="shared" si="8"/>
        <v>21470081.189099997</v>
      </c>
      <c r="F184" s="5">
        <f t="shared" si="9"/>
        <v>17235671.810900003</v>
      </c>
      <c r="G184" s="5">
        <v>5536770</v>
      </c>
      <c r="H184" s="5">
        <v>38600000</v>
      </c>
      <c r="I184" s="5">
        <f t="shared" si="10"/>
        <v>21411420</v>
      </c>
      <c r="J184" s="5">
        <f t="shared" si="11"/>
        <v>17188580</v>
      </c>
      <c r="K184" s="5">
        <v>15744622</v>
      </c>
      <c r="L184" s="6">
        <v>0.44530000000000003</v>
      </c>
    </row>
    <row r="185" spans="1:12" x14ac:dyDescent="0.25">
      <c r="A185" s="1" t="s">
        <v>216</v>
      </c>
      <c r="B185" s="1" t="s">
        <v>265</v>
      </c>
      <c r="C185" s="5">
        <v>82000000</v>
      </c>
      <c r="D185" s="5">
        <v>84230137</v>
      </c>
      <c r="E185" s="5">
        <f t="shared" si="8"/>
        <v>46722456.993900001</v>
      </c>
      <c r="F185" s="5">
        <f t="shared" si="9"/>
        <v>37507680.006099999</v>
      </c>
      <c r="G185" s="5">
        <v>52401011</v>
      </c>
      <c r="H185" s="5">
        <v>84000000</v>
      </c>
      <c r="I185" s="5">
        <f t="shared" si="10"/>
        <v>46594800</v>
      </c>
      <c r="J185" s="5">
        <f t="shared" si="11"/>
        <v>37405200</v>
      </c>
      <c r="K185" s="5">
        <v>44559838</v>
      </c>
      <c r="L185" s="6">
        <v>0.44530000000000003</v>
      </c>
    </row>
    <row r="186" spans="1:12" x14ac:dyDescent="0.25">
      <c r="A186" s="1" t="s">
        <v>217</v>
      </c>
      <c r="B186" s="1" t="s">
        <v>264</v>
      </c>
      <c r="C186" s="5">
        <v>930433</v>
      </c>
      <c r="D186" s="5">
        <v>742435</v>
      </c>
      <c r="E186" s="5">
        <f t="shared" si="8"/>
        <v>720384.68050000002</v>
      </c>
      <c r="F186" s="5">
        <f t="shared" si="9"/>
        <v>22050.319500000001</v>
      </c>
      <c r="G186" s="5">
        <v>207378</v>
      </c>
      <c r="H186" s="5">
        <v>742435</v>
      </c>
      <c r="I186" s="5">
        <f t="shared" si="10"/>
        <v>720384.68050000002</v>
      </c>
      <c r="J186" s="5">
        <f t="shared" si="11"/>
        <v>22050.319500000001</v>
      </c>
      <c r="K186" s="5">
        <v>0</v>
      </c>
      <c r="L186" s="6">
        <v>2.9700000000000001E-2</v>
      </c>
    </row>
    <row r="187" spans="1:12" x14ac:dyDescent="0.25">
      <c r="A187" s="1" t="s">
        <v>218</v>
      </c>
      <c r="B187" s="1" t="s">
        <v>267</v>
      </c>
      <c r="C187" s="5">
        <v>4680000</v>
      </c>
      <c r="D187" s="5">
        <v>3735040</v>
      </c>
      <c r="E187" s="5">
        <f t="shared" si="8"/>
        <v>3624109.3119999999</v>
      </c>
      <c r="F187" s="5">
        <f t="shared" si="9"/>
        <v>110930.68800000001</v>
      </c>
      <c r="G187" s="5">
        <v>1219884</v>
      </c>
      <c r="H187" s="5">
        <v>3735040</v>
      </c>
      <c r="I187" s="5">
        <f t="shared" si="10"/>
        <v>3624109.3119999999</v>
      </c>
      <c r="J187" s="5">
        <f t="shared" si="11"/>
        <v>110930.68800000001</v>
      </c>
      <c r="K187" s="5">
        <v>1240483</v>
      </c>
      <c r="L187" s="6">
        <v>2.9700000000000001E-2</v>
      </c>
    </row>
    <row r="188" spans="1:12" x14ac:dyDescent="0.25">
      <c r="A188" s="1" t="s">
        <v>219</v>
      </c>
      <c r="B188" s="1" t="s">
        <v>257</v>
      </c>
      <c r="C188" s="5">
        <v>0</v>
      </c>
      <c r="D188" s="5">
        <v>390785031</v>
      </c>
      <c r="E188" s="5">
        <f t="shared" si="8"/>
        <v>179448486.23520002</v>
      </c>
      <c r="F188" s="5">
        <f t="shared" si="9"/>
        <v>211336544.76479998</v>
      </c>
      <c r="G188" s="5">
        <v>14069557</v>
      </c>
      <c r="H188" s="5">
        <v>395763836</v>
      </c>
      <c r="I188" s="5">
        <f t="shared" si="10"/>
        <v>181734753.49120003</v>
      </c>
      <c r="J188" s="5">
        <f t="shared" si="11"/>
        <v>214029082.50879997</v>
      </c>
      <c r="K188" s="5">
        <v>20472085</v>
      </c>
      <c r="L188" s="6">
        <v>0.54079999999999995</v>
      </c>
    </row>
    <row r="189" spans="1:12" x14ac:dyDescent="0.25">
      <c r="A189" s="1" t="s">
        <v>220</v>
      </c>
      <c r="B189" s="1" t="s">
        <v>266</v>
      </c>
      <c r="C189" s="5">
        <v>1710546</v>
      </c>
      <c r="D189" s="5">
        <v>1085249</v>
      </c>
      <c r="E189" s="5">
        <f t="shared" si="8"/>
        <v>1053017.1047</v>
      </c>
      <c r="F189" s="5">
        <f t="shared" si="9"/>
        <v>32231.8953</v>
      </c>
      <c r="G189" s="5">
        <v>377396</v>
      </c>
      <c r="H189" s="5">
        <v>1087465</v>
      </c>
      <c r="I189" s="5">
        <f t="shared" si="10"/>
        <v>1055167.2895</v>
      </c>
      <c r="J189" s="5">
        <f t="shared" si="11"/>
        <v>32297.710500000001</v>
      </c>
      <c r="K189" s="5">
        <v>411511</v>
      </c>
      <c r="L189" s="6">
        <v>2.9700000000000001E-2</v>
      </c>
    </row>
    <row r="190" spans="1:12" x14ac:dyDescent="0.25">
      <c r="A190" s="1" t="s">
        <v>221</v>
      </c>
      <c r="B190" s="1" t="s">
        <v>265</v>
      </c>
      <c r="C190" s="5">
        <v>37470000</v>
      </c>
      <c r="D190" s="5">
        <v>37480397</v>
      </c>
      <c r="E190" s="5">
        <f t="shared" si="8"/>
        <v>20790376.215899996</v>
      </c>
      <c r="F190" s="5">
        <f t="shared" si="9"/>
        <v>16690020.784100002</v>
      </c>
      <c r="G190" s="5">
        <v>7981283</v>
      </c>
      <c r="H190" s="5">
        <v>38063671</v>
      </c>
      <c r="I190" s="5">
        <f t="shared" si="10"/>
        <v>21113918.3037</v>
      </c>
      <c r="J190" s="5">
        <f t="shared" si="11"/>
        <v>16949752.6963</v>
      </c>
      <c r="K190" s="5">
        <v>14243438</v>
      </c>
      <c r="L190" s="6">
        <v>0.44530000000000003</v>
      </c>
    </row>
    <row r="191" spans="1:12" x14ac:dyDescent="0.25">
      <c r="A191" s="1" t="s">
        <v>222</v>
      </c>
      <c r="B191" s="1" t="s">
        <v>277</v>
      </c>
      <c r="C191" s="5">
        <v>276460000</v>
      </c>
      <c r="D191" s="5">
        <v>192774633</v>
      </c>
      <c r="E191" s="5">
        <f t="shared" si="8"/>
        <v>187049226.39989999</v>
      </c>
      <c r="F191" s="5">
        <f t="shared" si="9"/>
        <v>5725406.6001000004</v>
      </c>
      <c r="G191" s="5">
        <v>37304384</v>
      </c>
      <c r="H191" s="5">
        <v>192774633</v>
      </c>
      <c r="I191" s="5">
        <f t="shared" si="10"/>
        <v>187049226.39989999</v>
      </c>
      <c r="J191" s="5">
        <f t="shared" si="11"/>
        <v>5725406.6001000004</v>
      </c>
      <c r="K191" s="5">
        <v>42243638</v>
      </c>
      <c r="L191" s="6">
        <v>2.9700000000000001E-2</v>
      </c>
    </row>
    <row r="192" spans="1:12" x14ac:dyDescent="0.25">
      <c r="A192" s="1" t="s">
        <v>223</v>
      </c>
      <c r="B192" s="1" t="s">
        <v>273</v>
      </c>
      <c r="C192" s="5">
        <v>9750000</v>
      </c>
      <c r="D192" s="5">
        <v>9371854</v>
      </c>
      <c r="E192" s="5">
        <f t="shared" si="8"/>
        <v>7553714.324</v>
      </c>
      <c r="F192" s="5">
        <f t="shared" si="9"/>
        <v>1818139.6759999997</v>
      </c>
      <c r="G192" s="5">
        <v>2980266</v>
      </c>
      <c r="H192" s="5">
        <v>10750000</v>
      </c>
      <c r="I192" s="5">
        <f t="shared" si="10"/>
        <v>8664500</v>
      </c>
      <c r="J192" s="5">
        <f t="shared" si="11"/>
        <v>2085499.9999999998</v>
      </c>
      <c r="K192" s="5">
        <v>5571338</v>
      </c>
      <c r="L192" s="6">
        <v>0.19399999999999998</v>
      </c>
    </row>
    <row r="193" spans="1:12" x14ac:dyDescent="0.25">
      <c r="A193" s="1" t="s">
        <v>224</v>
      </c>
      <c r="B193" s="1" t="s">
        <v>273</v>
      </c>
      <c r="C193" s="5">
        <v>13276800</v>
      </c>
      <c r="D193" s="5">
        <v>6638400</v>
      </c>
      <c r="E193" s="5">
        <f t="shared" si="8"/>
        <v>5350550.4000000004</v>
      </c>
      <c r="F193" s="5">
        <f t="shared" si="9"/>
        <v>1287849.5999999999</v>
      </c>
      <c r="G193" s="5">
        <v>4334319</v>
      </c>
      <c r="H193" s="5">
        <v>13276800</v>
      </c>
      <c r="I193" s="5">
        <f t="shared" si="10"/>
        <v>10701100.800000001</v>
      </c>
      <c r="J193" s="5">
        <f t="shared" si="11"/>
        <v>2575699.1999999997</v>
      </c>
      <c r="K193" s="5">
        <v>3355169</v>
      </c>
      <c r="L193" s="6">
        <v>0.19399999999999998</v>
      </c>
    </row>
    <row r="194" spans="1:12" x14ac:dyDescent="0.25">
      <c r="A194" s="1" t="s">
        <v>225</v>
      </c>
      <c r="B194" s="1" t="s">
        <v>273</v>
      </c>
      <c r="C194" s="5">
        <v>13100000</v>
      </c>
      <c r="D194" s="5">
        <v>0</v>
      </c>
      <c r="E194" s="5">
        <f t="shared" si="8"/>
        <v>0</v>
      </c>
      <c r="F194" s="5">
        <f t="shared" si="9"/>
        <v>0</v>
      </c>
      <c r="G194" s="5">
        <v>0</v>
      </c>
      <c r="H194" s="5">
        <v>0</v>
      </c>
      <c r="I194" s="5">
        <f t="shared" si="10"/>
        <v>0</v>
      </c>
      <c r="J194" s="5">
        <f t="shared" si="11"/>
        <v>0</v>
      </c>
      <c r="K194" s="5">
        <v>0</v>
      </c>
      <c r="L194" s="6">
        <v>0.19399999999999998</v>
      </c>
    </row>
    <row r="195" spans="1:12" x14ac:dyDescent="0.25">
      <c r="A195" s="1" t="s">
        <v>226</v>
      </c>
      <c r="B195" s="1" t="s">
        <v>266</v>
      </c>
      <c r="C195" s="5">
        <v>118190411</v>
      </c>
      <c r="D195" s="5">
        <v>95532642</v>
      </c>
      <c r="E195" s="5">
        <f t="shared" ref="E195:E222" si="12">D195-F195</f>
        <v>92695322.532600001</v>
      </c>
      <c r="F195" s="5">
        <f t="shared" ref="F195:F222" si="13">D195*$L195</f>
        <v>2837319.4674</v>
      </c>
      <c r="G195" s="5">
        <v>42109320</v>
      </c>
      <c r="H195" s="5">
        <v>95750570</v>
      </c>
      <c r="I195" s="5">
        <f t="shared" ref="I195:I222" si="14">H195-J195</f>
        <v>92906778.070999995</v>
      </c>
      <c r="J195" s="5">
        <f t="shared" ref="J195:J222" si="15">H195*$L195</f>
        <v>2843791.929</v>
      </c>
      <c r="K195" s="5">
        <v>43926493</v>
      </c>
      <c r="L195" s="6">
        <v>2.9700000000000001E-2</v>
      </c>
    </row>
    <row r="196" spans="1:12" x14ac:dyDescent="0.25">
      <c r="A196" s="1" t="s">
        <v>227</v>
      </c>
      <c r="B196" s="1" t="s">
        <v>273</v>
      </c>
      <c r="C196" s="5">
        <v>67000000</v>
      </c>
      <c r="D196" s="5">
        <v>67000000</v>
      </c>
      <c r="E196" s="5">
        <f t="shared" si="12"/>
        <v>54002000</v>
      </c>
      <c r="F196" s="5">
        <f t="shared" si="13"/>
        <v>12997999.999999998</v>
      </c>
      <c r="G196" s="5">
        <v>46408598</v>
      </c>
      <c r="H196" s="5">
        <v>67000000</v>
      </c>
      <c r="I196" s="5">
        <f t="shared" si="14"/>
        <v>54002000</v>
      </c>
      <c r="J196" s="5">
        <f t="shared" si="15"/>
        <v>12997999.999999998</v>
      </c>
      <c r="K196" s="5">
        <v>45203238</v>
      </c>
      <c r="L196" s="6">
        <v>0.19399999999999998</v>
      </c>
    </row>
    <row r="197" spans="1:12" x14ac:dyDescent="0.25">
      <c r="A197" s="1" t="s">
        <v>228</v>
      </c>
      <c r="B197" s="1" t="s">
        <v>265</v>
      </c>
      <c r="C197" s="5">
        <v>91000001</v>
      </c>
      <c r="D197" s="5">
        <v>47056164</v>
      </c>
      <c r="E197" s="5">
        <f t="shared" si="12"/>
        <v>26102054.1708</v>
      </c>
      <c r="F197" s="5">
        <f t="shared" si="13"/>
        <v>20954109.8292</v>
      </c>
      <c r="G197" s="5">
        <v>7732386</v>
      </c>
      <c r="H197" s="5">
        <v>44089315</v>
      </c>
      <c r="I197" s="5">
        <f t="shared" si="14"/>
        <v>24456343.030499998</v>
      </c>
      <c r="J197" s="5">
        <f t="shared" si="15"/>
        <v>19632971.969500002</v>
      </c>
      <c r="K197" s="5">
        <v>7458246</v>
      </c>
      <c r="L197" s="6">
        <v>0.44530000000000003</v>
      </c>
    </row>
    <row r="198" spans="1:12" x14ac:dyDescent="0.25">
      <c r="A198" s="1" t="s">
        <v>229</v>
      </c>
      <c r="B198" s="1" t="s">
        <v>274</v>
      </c>
      <c r="C198" s="5">
        <v>6921484</v>
      </c>
      <c r="D198" s="5">
        <v>6921484</v>
      </c>
      <c r="E198" s="5">
        <f t="shared" si="12"/>
        <v>6715915.9252000004</v>
      </c>
      <c r="F198" s="5">
        <f t="shared" si="13"/>
        <v>205568.0748</v>
      </c>
      <c r="G198" s="5">
        <v>1835889</v>
      </c>
      <c r="H198" s="5">
        <v>6921484</v>
      </c>
      <c r="I198" s="5">
        <f t="shared" si="14"/>
        <v>6715915.9252000004</v>
      </c>
      <c r="J198" s="5">
        <f t="shared" si="15"/>
        <v>205568.0748</v>
      </c>
      <c r="K198" s="5">
        <v>1847856</v>
      </c>
      <c r="L198" s="6">
        <v>2.9700000000000001E-2</v>
      </c>
    </row>
    <row r="199" spans="1:12" x14ac:dyDescent="0.25">
      <c r="A199" s="1" t="s">
        <v>230</v>
      </c>
      <c r="B199" s="1" t="s">
        <v>265</v>
      </c>
      <c r="C199" s="5">
        <v>0</v>
      </c>
      <c r="D199" s="5">
        <v>0</v>
      </c>
      <c r="E199" s="5">
        <f t="shared" si="12"/>
        <v>0</v>
      </c>
      <c r="F199" s="5">
        <f t="shared" si="13"/>
        <v>0</v>
      </c>
      <c r="G199" s="5">
        <v>0</v>
      </c>
      <c r="H199" s="5">
        <v>0</v>
      </c>
      <c r="I199" s="5">
        <f t="shared" si="14"/>
        <v>0</v>
      </c>
      <c r="J199" s="5">
        <f t="shared" si="15"/>
        <v>0</v>
      </c>
      <c r="K199" s="5">
        <v>0</v>
      </c>
      <c r="L199" s="6">
        <v>0.44530000000000003</v>
      </c>
    </row>
    <row r="200" spans="1:12" x14ac:dyDescent="0.25">
      <c r="A200" s="1" t="s">
        <v>231</v>
      </c>
      <c r="B200" s="1" t="s">
        <v>265</v>
      </c>
      <c r="C200" s="5">
        <v>48650000</v>
      </c>
      <c r="D200" s="5">
        <v>48650000</v>
      </c>
      <c r="E200" s="5">
        <f t="shared" si="12"/>
        <v>26986155</v>
      </c>
      <c r="F200" s="5">
        <f t="shared" si="13"/>
        <v>21663845</v>
      </c>
      <c r="G200" s="5">
        <v>12027063</v>
      </c>
      <c r="H200" s="5">
        <v>48650000</v>
      </c>
      <c r="I200" s="5">
        <f t="shared" si="14"/>
        <v>26986155</v>
      </c>
      <c r="J200" s="5">
        <f t="shared" si="15"/>
        <v>21663845</v>
      </c>
      <c r="K200" s="5">
        <v>9566617</v>
      </c>
      <c r="L200" s="6">
        <v>0.44530000000000003</v>
      </c>
    </row>
    <row r="201" spans="1:12" x14ac:dyDescent="0.25">
      <c r="A201" s="1" t="s">
        <v>232</v>
      </c>
      <c r="B201" s="1" t="s">
        <v>274</v>
      </c>
      <c r="C201" s="5">
        <v>572053</v>
      </c>
      <c r="D201" s="5">
        <v>572053</v>
      </c>
      <c r="E201" s="5">
        <f t="shared" si="12"/>
        <v>555063.02590000001</v>
      </c>
      <c r="F201" s="5">
        <f t="shared" si="13"/>
        <v>16989.974099999999</v>
      </c>
      <c r="G201" s="5">
        <v>174555</v>
      </c>
      <c r="H201" s="5">
        <v>572053</v>
      </c>
      <c r="I201" s="5">
        <f t="shared" si="14"/>
        <v>555063.02590000001</v>
      </c>
      <c r="J201" s="5">
        <f t="shared" si="15"/>
        <v>16989.974099999999</v>
      </c>
      <c r="K201" s="5">
        <v>162893</v>
      </c>
      <c r="L201" s="6">
        <v>2.9700000000000001E-2</v>
      </c>
    </row>
    <row r="202" spans="1:12" x14ac:dyDescent="0.25">
      <c r="A202" s="1" t="s">
        <v>233</v>
      </c>
      <c r="B202" s="1" t="s">
        <v>268</v>
      </c>
      <c r="C202" s="5">
        <v>80730000</v>
      </c>
      <c r="D202" s="5">
        <v>69517636</v>
      </c>
      <c r="E202" s="5">
        <f t="shared" si="12"/>
        <v>67452962.210800007</v>
      </c>
      <c r="F202" s="5">
        <f t="shared" si="13"/>
        <v>2064673.7892</v>
      </c>
      <c r="G202" s="5">
        <v>12701236</v>
      </c>
      <c r="H202" s="5">
        <v>59928635</v>
      </c>
      <c r="I202" s="5">
        <f t="shared" si="14"/>
        <v>58148754.5405</v>
      </c>
      <c r="J202" s="5">
        <f t="shared" si="15"/>
        <v>1779880.4595000001</v>
      </c>
      <c r="K202" s="5">
        <v>13503802</v>
      </c>
      <c r="L202" s="6">
        <v>2.9700000000000001E-2</v>
      </c>
    </row>
    <row r="203" spans="1:12" x14ac:dyDescent="0.25">
      <c r="A203" s="1" t="s">
        <v>234</v>
      </c>
      <c r="B203" s="1" t="s">
        <v>265</v>
      </c>
      <c r="C203" s="5">
        <v>0</v>
      </c>
      <c r="D203" s="5">
        <v>0</v>
      </c>
      <c r="E203" s="5">
        <f t="shared" si="12"/>
        <v>0</v>
      </c>
      <c r="F203" s="5">
        <f t="shared" si="13"/>
        <v>0</v>
      </c>
      <c r="G203" s="5">
        <v>0</v>
      </c>
      <c r="H203" s="5">
        <v>0</v>
      </c>
      <c r="I203" s="5">
        <f t="shared" si="14"/>
        <v>0</v>
      </c>
      <c r="J203" s="5">
        <f t="shared" si="15"/>
        <v>0</v>
      </c>
      <c r="K203" s="5">
        <v>0</v>
      </c>
      <c r="L203" s="6">
        <v>0.44530000000000003</v>
      </c>
    </row>
    <row r="204" spans="1:12" x14ac:dyDescent="0.25">
      <c r="A204" s="1" t="s">
        <v>235</v>
      </c>
      <c r="B204" s="1" t="s">
        <v>266</v>
      </c>
      <c r="C204" s="5">
        <v>73259112</v>
      </c>
      <c r="D204" s="5">
        <v>56364567</v>
      </c>
      <c r="E204" s="5">
        <f t="shared" si="12"/>
        <v>54690539.360100001</v>
      </c>
      <c r="F204" s="5">
        <f t="shared" si="13"/>
        <v>1674027.6399000001</v>
      </c>
      <c r="G204" s="5">
        <v>22514129</v>
      </c>
      <c r="H204" s="5">
        <v>73259112</v>
      </c>
      <c r="I204" s="5">
        <f t="shared" si="14"/>
        <v>71083316.373600006</v>
      </c>
      <c r="J204" s="5">
        <f t="shared" si="15"/>
        <v>2175795.6264</v>
      </c>
      <c r="K204" s="5">
        <v>22730852</v>
      </c>
      <c r="L204" s="6">
        <v>2.9700000000000001E-2</v>
      </c>
    </row>
    <row r="205" spans="1:12" x14ac:dyDescent="0.25">
      <c r="A205" s="1" t="s">
        <v>236</v>
      </c>
      <c r="B205" s="1" t="s">
        <v>273</v>
      </c>
      <c r="C205" s="5">
        <v>8300000</v>
      </c>
      <c r="D205" s="5">
        <v>8300000</v>
      </c>
      <c r="E205" s="5">
        <f t="shared" si="12"/>
        <v>6689800</v>
      </c>
      <c r="F205" s="5">
        <f t="shared" si="13"/>
        <v>1610199.9999999998</v>
      </c>
      <c r="G205" s="5">
        <v>0</v>
      </c>
      <c r="H205" s="5">
        <v>8300000</v>
      </c>
      <c r="I205" s="5">
        <f t="shared" si="14"/>
        <v>6689800</v>
      </c>
      <c r="J205" s="5">
        <f t="shared" si="15"/>
        <v>1610199.9999999998</v>
      </c>
      <c r="K205" s="5">
        <v>0</v>
      </c>
      <c r="L205" s="6">
        <v>0.19399999999999998</v>
      </c>
    </row>
    <row r="206" spans="1:12" x14ac:dyDescent="0.25">
      <c r="A206" s="1" t="s">
        <v>237</v>
      </c>
      <c r="B206" s="1" t="s">
        <v>266</v>
      </c>
      <c r="C206" s="5">
        <v>970000</v>
      </c>
      <c r="D206" s="5">
        <v>548057</v>
      </c>
      <c r="E206" s="5">
        <f t="shared" si="12"/>
        <v>531779.7071</v>
      </c>
      <c r="F206" s="5">
        <f t="shared" si="13"/>
        <v>16277.2929</v>
      </c>
      <c r="G206" s="5">
        <v>4763407</v>
      </c>
      <c r="H206" s="5">
        <v>652640</v>
      </c>
      <c r="I206" s="5">
        <f t="shared" si="14"/>
        <v>633256.59199999995</v>
      </c>
      <c r="J206" s="5">
        <f t="shared" si="15"/>
        <v>19383.407999999999</v>
      </c>
      <c r="K206" s="5">
        <v>196499</v>
      </c>
      <c r="L206" s="6">
        <v>2.9700000000000001E-2</v>
      </c>
    </row>
    <row r="207" spans="1:12" x14ac:dyDescent="0.25">
      <c r="A207" s="1" t="s">
        <v>238</v>
      </c>
      <c r="B207" s="1" t="s">
        <v>269</v>
      </c>
      <c r="C207" s="5">
        <v>110652366</v>
      </c>
      <c r="D207" s="5">
        <v>106976022</v>
      </c>
      <c r="E207" s="5">
        <f t="shared" si="12"/>
        <v>103798834.14659999</v>
      </c>
      <c r="F207" s="5">
        <f t="shared" si="13"/>
        <v>3177187.8533999999</v>
      </c>
      <c r="G207" s="5">
        <v>54131883</v>
      </c>
      <c r="H207" s="5">
        <v>96594422</v>
      </c>
      <c r="I207" s="5">
        <f t="shared" si="14"/>
        <v>93725567.666600004</v>
      </c>
      <c r="J207" s="5">
        <f t="shared" si="15"/>
        <v>2868854.3333999999</v>
      </c>
      <c r="K207" s="5">
        <v>61162441</v>
      </c>
      <c r="L207" s="6">
        <v>2.9700000000000001E-2</v>
      </c>
    </row>
    <row r="208" spans="1:12" x14ac:dyDescent="0.25">
      <c r="A208" s="1" t="s">
        <v>239</v>
      </c>
      <c r="B208" s="1" t="s">
        <v>265</v>
      </c>
      <c r="C208" s="5">
        <v>66000000</v>
      </c>
      <c r="D208" s="5">
        <v>148344282</v>
      </c>
      <c r="E208" s="5">
        <f t="shared" si="12"/>
        <v>82286573.225400001</v>
      </c>
      <c r="F208" s="5">
        <f t="shared" si="13"/>
        <v>66057708.774600007</v>
      </c>
      <c r="G208" s="5">
        <v>33866070</v>
      </c>
      <c r="H208" s="5">
        <v>88939475</v>
      </c>
      <c r="I208" s="5">
        <f t="shared" si="14"/>
        <v>49334726.782499999</v>
      </c>
      <c r="J208" s="5">
        <f t="shared" si="15"/>
        <v>39604748.217500001</v>
      </c>
      <c r="K208" s="5">
        <v>31106788</v>
      </c>
      <c r="L208" s="6">
        <v>0.44530000000000003</v>
      </c>
    </row>
    <row r="209" spans="1:12" x14ac:dyDescent="0.25">
      <c r="A209" s="1" t="s">
        <v>240</v>
      </c>
      <c r="B209" s="1" t="s">
        <v>271</v>
      </c>
      <c r="C209" s="5">
        <v>12261932</v>
      </c>
      <c r="D209" s="5">
        <v>10797774</v>
      </c>
      <c r="E209" s="5">
        <f t="shared" si="12"/>
        <v>10477080.112199999</v>
      </c>
      <c r="F209" s="5">
        <f t="shared" si="13"/>
        <v>320693.88780000003</v>
      </c>
      <c r="G209" s="5">
        <v>4885627</v>
      </c>
      <c r="H209" s="5">
        <v>10086940</v>
      </c>
      <c r="I209" s="5">
        <f t="shared" si="14"/>
        <v>9787357.8819999993</v>
      </c>
      <c r="J209" s="5">
        <f t="shared" si="15"/>
        <v>299582.11800000002</v>
      </c>
      <c r="K209" s="5">
        <v>4653108</v>
      </c>
      <c r="L209" s="6">
        <v>2.9700000000000001E-2</v>
      </c>
    </row>
    <row r="210" spans="1:12" x14ac:dyDescent="0.25">
      <c r="A210" s="1" t="s">
        <v>241</v>
      </c>
      <c r="B210" s="1" t="s">
        <v>269</v>
      </c>
      <c r="C210" s="5">
        <v>30640000</v>
      </c>
      <c r="D210" s="5">
        <v>11728141</v>
      </c>
      <c r="E210" s="5">
        <f t="shared" si="12"/>
        <v>11379815.212300001</v>
      </c>
      <c r="F210" s="5">
        <f t="shared" si="13"/>
        <v>348325.78769999999</v>
      </c>
      <c r="G210" s="5">
        <v>1295050</v>
      </c>
      <c r="H210" s="5">
        <v>9604567</v>
      </c>
      <c r="I210" s="5">
        <f t="shared" si="14"/>
        <v>9319311.3600999992</v>
      </c>
      <c r="J210" s="5">
        <f t="shared" si="15"/>
        <v>285255.63990000001</v>
      </c>
      <c r="K210" s="5">
        <v>216049</v>
      </c>
      <c r="L210" s="6">
        <v>2.9700000000000001E-2</v>
      </c>
    </row>
    <row r="211" spans="1:12" x14ac:dyDescent="0.25">
      <c r="A211" s="1" t="s">
        <v>242</v>
      </c>
      <c r="B211" s="1" t="s">
        <v>273</v>
      </c>
      <c r="C211" s="5">
        <v>11700000</v>
      </c>
      <c r="D211" s="5">
        <v>4102994</v>
      </c>
      <c r="E211" s="5">
        <f t="shared" si="12"/>
        <v>3307013.1639999999</v>
      </c>
      <c r="F211" s="5">
        <f t="shared" si="13"/>
        <v>795980.83599999989</v>
      </c>
      <c r="G211" s="5">
        <v>669969</v>
      </c>
      <c r="H211" s="5">
        <v>4102994</v>
      </c>
      <c r="I211" s="5">
        <f t="shared" si="14"/>
        <v>3307013.1639999999</v>
      </c>
      <c r="J211" s="5">
        <f t="shared" si="15"/>
        <v>795980.83599999989</v>
      </c>
      <c r="K211" s="5">
        <v>421705</v>
      </c>
      <c r="L211" s="6">
        <v>0.19399999999999998</v>
      </c>
    </row>
    <row r="212" spans="1:12" x14ac:dyDescent="0.25">
      <c r="A212" s="1" t="s">
        <v>243</v>
      </c>
      <c r="B212" s="1" t="s">
        <v>265</v>
      </c>
      <c r="C212" s="5">
        <v>40840000</v>
      </c>
      <c r="D212" s="5">
        <v>38921312</v>
      </c>
      <c r="E212" s="5">
        <f t="shared" si="12"/>
        <v>21589651.766399998</v>
      </c>
      <c r="F212" s="5">
        <f t="shared" si="13"/>
        <v>17331660.233600002</v>
      </c>
      <c r="G212" s="5">
        <v>17663742</v>
      </c>
      <c r="H212" s="5">
        <v>38814970</v>
      </c>
      <c r="I212" s="5">
        <f t="shared" si="14"/>
        <v>21530663.858999997</v>
      </c>
      <c r="J212" s="5">
        <f t="shared" si="15"/>
        <v>17284306.141000003</v>
      </c>
      <c r="K212" s="5">
        <v>18148113</v>
      </c>
      <c r="L212" s="6">
        <v>0.44530000000000003</v>
      </c>
    </row>
    <row r="213" spans="1:12" x14ac:dyDescent="0.25">
      <c r="A213" s="1" t="s">
        <v>244</v>
      </c>
      <c r="B213" s="1" t="s">
        <v>274</v>
      </c>
      <c r="C213" s="5">
        <v>29110000</v>
      </c>
      <c r="D213" s="5">
        <v>26880000</v>
      </c>
      <c r="E213" s="5">
        <f t="shared" si="12"/>
        <v>26081664</v>
      </c>
      <c r="F213" s="5">
        <f t="shared" si="13"/>
        <v>798336</v>
      </c>
      <c r="G213" s="5">
        <v>7116037</v>
      </c>
      <c r="H213" s="5">
        <v>15724001</v>
      </c>
      <c r="I213" s="5">
        <f t="shared" si="14"/>
        <v>15256998.170299999</v>
      </c>
      <c r="J213" s="5">
        <f t="shared" si="15"/>
        <v>467002.8297</v>
      </c>
      <c r="K213" s="5">
        <v>4030752</v>
      </c>
      <c r="L213" s="6">
        <v>2.9700000000000001E-2</v>
      </c>
    </row>
    <row r="214" spans="1:12" x14ac:dyDescent="0.25">
      <c r="A214" s="1" t="s">
        <v>245</v>
      </c>
      <c r="B214" s="1" t="s">
        <v>271</v>
      </c>
      <c r="C214" s="5">
        <v>161870000</v>
      </c>
      <c r="D214" s="5">
        <v>112451382</v>
      </c>
      <c r="E214" s="5">
        <f t="shared" si="12"/>
        <v>109111575.95460001</v>
      </c>
      <c r="F214" s="5">
        <f t="shared" si="13"/>
        <v>3339806.0454000002</v>
      </c>
      <c r="G214" s="5">
        <v>39680895</v>
      </c>
      <c r="H214" s="5">
        <v>106768328</v>
      </c>
      <c r="I214" s="5">
        <f t="shared" si="14"/>
        <v>103597308.6584</v>
      </c>
      <c r="J214" s="5">
        <f t="shared" si="15"/>
        <v>3171019.3415999999</v>
      </c>
      <c r="K214" s="5">
        <v>45271871</v>
      </c>
      <c r="L214" s="6">
        <v>2.9700000000000001E-2</v>
      </c>
    </row>
    <row r="215" spans="1:12" x14ac:dyDescent="0.25">
      <c r="A215" s="1" t="s">
        <v>246</v>
      </c>
      <c r="B215" s="1" t="s">
        <v>265</v>
      </c>
      <c r="C215" s="5">
        <v>0</v>
      </c>
      <c r="D215" s="5">
        <v>0</v>
      </c>
      <c r="E215" s="5">
        <f t="shared" si="12"/>
        <v>0</v>
      </c>
      <c r="F215" s="5">
        <f t="shared" si="13"/>
        <v>0</v>
      </c>
      <c r="G215" s="5">
        <v>0</v>
      </c>
      <c r="H215" s="5">
        <v>0</v>
      </c>
      <c r="I215" s="5">
        <f t="shared" si="14"/>
        <v>0</v>
      </c>
      <c r="J215" s="5">
        <f t="shared" si="15"/>
        <v>0</v>
      </c>
      <c r="K215" s="5">
        <v>0</v>
      </c>
      <c r="L215" s="6">
        <v>0.44530000000000003</v>
      </c>
    </row>
    <row r="216" spans="1:12" x14ac:dyDescent="0.25">
      <c r="A216" s="1" t="s">
        <v>247</v>
      </c>
      <c r="B216" s="1" t="s">
        <v>278</v>
      </c>
      <c r="C216" s="5">
        <v>15910000</v>
      </c>
      <c r="D216" s="5">
        <v>6618781</v>
      </c>
      <c r="E216" s="5">
        <f t="shared" si="12"/>
        <v>6422203.2043000003</v>
      </c>
      <c r="F216" s="5">
        <f t="shared" si="13"/>
        <v>196577.79570000002</v>
      </c>
      <c r="G216" s="5">
        <v>164087</v>
      </c>
      <c r="H216" s="5">
        <v>6761414</v>
      </c>
      <c r="I216" s="5">
        <f t="shared" si="14"/>
        <v>6560600.0042000003</v>
      </c>
      <c r="J216" s="5">
        <f t="shared" si="15"/>
        <v>200813.9958</v>
      </c>
      <c r="K216" s="5">
        <v>34215</v>
      </c>
      <c r="L216" s="6">
        <v>2.9700000000000001E-2</v>
      </c>
    </row>
    <row r="217" spans="1:12" x14ac:dyDescent="0.25">
      <c r="A217" s="1" t="s">
        <v>248</v>
      </c>
      <c r="B217" s="1" t="s">
        <v>277</v>
      </c>
      <c r="C217" s="5">
        <v>106260000</v>
      </c>
      <c r="D217" s="5">
        <v>90444640</v>
      </c>
      <c r="E217" s="5">
        <f t="shared" si="12"/>
        <v>87758434.192000002</v>
      </c>
      <c r="F217" s="5">
        <f t="shared" si="13"/>
        <v>2686205.8080000002</v>
      </c>
      <c r="G217" s="5">
        <v>10738860</v>
      </c>
      <c r="H217" s="5">
        <v>90444640</v>
      </c>
      <c r="I217" s="5">
        <f t="shared" si="14"/>
        <v>87758434.192000002</v>
      </c>
      <c r="J217" s="5">
        <f t="shared" si="15"/>
        <v>2686205.8080000002</v>
      </c>
      <c r="K217" s="5">
        <v>14574159</v>
      </c>
      <c r="L217" s="6">
        <v>2.9700000000000001E-2</v>
      </c>
    </row>
    <row r="218" spans="1:12" x14ac:dyDescent="0.25">
      <c r="A218" s="1" t="s">
        <v>249</v>
      </c>
      <c r="B218" s="1" t="s">
        <v>275</v>
      </c>
      <c r="C218" s="5">
        <v>71863120</v>
      </c>
      <c r="D218" s="5">
        <v>69318957</v>
      </c>
      <c r="E218" s="5">
        <f t="shared" si="12"/>
        <v>67260183.9771</v>
      </c>
      <c r="F218" s="5">
        <f t="shared" si="13"/>
        <v>2058773.0229</v>
      </c>
      <c r="G218" s="5">
        <v>8069279</v>
      </c>
      <c r="H218" s="5">
        <v>69318957</v>
      </c>
      <c r="I218" s="5">
        <f t="shared" si="14"/>
        <v>67260183.9771</v>
      </c>
      <c r="J218" s="5">
        <f t="shared" si="15"/>
        <v>2058773.0229</v>
      </c>
      <c r="K218" s="5">
        <v>1814934</v>
      </c>
      <c r="L218" s="6">
        <v>2.9700000000000001E-2</v>
      </c>
    </row>
    <row r="219" spans="1:12" x14ac:dyDescent="0.25">
      <c r="A219" s="1" t="s">
        <v>250</v>
      </c>
      <c r="B219" s="1" t="s">
        <v>265</v>
      </c>
      <c r="C219" s="5">
        <v>42020000</v>
      </c>
      <c r="D219" s="5">
        <v>57069267</v>
      </c>
      <c r="E219" s="5">
        <f t="shared" si="12"/>
        <v>31656322.404899999</v>
      </c>
      <c r="F219" s="5">
        <f t="shared" si="13"/>
        <v>25412944.595100001</v>
      </c>
      <c r="G219" s="5">
        <v>22596857</v>
      </c>
      <c r="H219" s="5">
        <v>42842842</v>
      </c>
      <c r="I219" s="5">
        <f t="shared" si="14"/>
        <v>23764924.457399998</v>
      </c>
      <c r="J219" s="5">
        <f t="shared" si="15"/>
        <v>19077917.542600002</v>
      </c>
      <c r="K219" s="5">
        <v>21616440</v>
      </c>
      <c r="L219" s="6">
        <v>0.44530000000000003</v>
      </c>
    </row>
    <row r="220" spans="1:12" x14ac:dyDescent="0.25">
      <c r="A220" s="1" t="s">
        <v>251</v>
      </c>
      <c r="B220" s="1" t="s">
        <v>265</v>
      </c>
      <c r="C220" s="5">
        <v>0</v>
      </c>
      <c r="D220" s="5">
        <v>0</v>
      </c>
      <c r="E220" s="5">
        <f t="shared" si="12"/>
        <v>0</v>
      </c>
      <c r="F220" s="5">
        <f t="shared" si="13"/>
        <v>0</v>
      </c>
      <c r="G220" s="5">
        <v>0</v>
      </c>
      <c r="H220" s="5">
        <v>0</v>
      </c>
      <c r="I220" s="5">
        <f t="shared" si="14"/>
        <v>0</v>
      </c>
      <c r="J220" s="5">
        <f t="shared" si="15"/>
        <v>0</v>
      </c>
      <c r="K220" s="5">
        <v>0</v>
      </c>
      <c r="L220" s="6">
        <v>0.44530000000000003</v>
      </c>
    </row>
    <row r="221" spans="1:12" x14ac:dyDescent="0.25">
      <c r="A221" s="1" t="s">
        <v>252</v>
      </c>
      <c r="B221" s="1" t="s">
        <v>271</v>
      </c>
      <c r="C221" s="5">
        <v>64610000</v>
      </c>
      <c r="D221" s="5">
        <v>72938900</v>
      </c>
      <c r="E221" s="5">
        <f t="shared" si="12"/>
        <v>70772614.670000002</v>
      </c>
      <c r="F221" s="5">
        <f t="shared" si="13"/>
        <v>2166285.33</v>
      </c>
      <c r="G221" s="5">
        <v>11294845</v>
      </c>
      <c r="H221" s="5">
        <v>72938900</v>
      </c>
      <c r="I221" s="5">
        <f t="shared" si="14"/>
        <v>70772614.670000002</v>
      </c>
      <c r="J221" s="5">
        <f t="shared" si="15"/>
        <v>2166285.33</v>
      </c>
      <c r="K221" s="5">
        <v>14556397</v>
      </c>
      <c r="L221" s="6">
        <v>2.9700000000000001E-2</v>
      </c>
    </row>
    <row r="222" spans="1:12" x14ac:dyDescent="0.25">
      <c r="A222" s="1" t="s">
        <v>253</v>
      </c>
      <c r="B222" s="1" t="s">
        <v>273</v>
      </c>
      <c r="C222" s="5">
        <v>110000</v>
      </c>
      <c r="D222" s="5">
        <v>92000</v>
      </c>
      <c r="E222" s="5">
        <f t="shared" si="12"/>
        <v>74152</v>
      </c>
      <c r="F222" s="5">
        <f t="shared" si="13"/>
        <v>17847.999999999996</v>
      </c>
      <c r="G222" s="5">
        <v>0</v>
      </c>
      <c r="H222" s="5">
        <v>92000</v>
      </c>
      <c r="I222" s="5">
        <f t="shared" si="14"/>
        <v>74152</v>
      </c>
      <c r="J222" s="5">
        <f t="shared" si="15"/>
        <v>17847.999999999996</v>
      </c>
      <c r="K222" s="5">
        <v>2396</v>
      </c>
      <c r="L222" s="6">
        <v>0.19399999999999998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Data</vt:lpstr>
      <vt:lpstr>Exit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2018-04-18T08:54:54Z</dcterms:created>
  <dcterms:modified xsi:type="dcterms:W3CDTF">2018-04-18T15:33:39Z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1011973664</vt:i4>
  </property>
  <property fmtid="{D5CDD505-2E9C-101B-9397-08002B2CF9AE}" pid="3" name="_NewReviewCycle">
    <vt:lpwstr/>
  </property>
  <property fmtid="{D5CDD505-2E9C-101B-9397-08002B2CF9AE}" pid="4" name="_EmailSubject">
    <vt:lpwstr>0621 Analysis for Upload and Friday WG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