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5" windowWidth="10080" windowHeight="6465" tabRatio="662"/>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s>
  <definedNames>
    <definedName name="_xlnm._FilterDatabase" localSheetId="1" hidden="1">'2-KPIs'!$L$1:$L$110</definedName>
    <definedName name="OldVals" localSheetId="5">[1]CMC_History!$A$3:$Z$486</definedName>
  </definedNames>
  <calcPr calcId="145621"/>
</workbook>
</file>

<file path=xl/calcChain.xml><?xml version="1.0" encoding="utf-8"?>
<calcChain xmlns="http://schemas.openxmlformats.org/spreadsheetml/2006/main">
  <c r="S7" i="3" l="1"/>
  <c r="G38" i="2" l="1"/>
  <c r="F38" i="2"/>
  <c r="E38" i="2"/>
  <c r="D38" i="2"/>
  <c r="C38" i="2"/>
  <c r="B38" i="2"/>
  <c r="R7" i="3" l="1"/>
  <c r="B1" i="2" l="1"/>
  <c r="I7" i="3" l="1"/>
  <c r="J7" i="3" s="1"/>
  <c r="K7" i="3" s="1"/>
  <c r="L7" i="3" s="1"/>
  <c r="M7" i="3" s="1"/>
  <c r="N7" i="3" s="1"/>
  <c r="O7" i="3" s="1"/>
  <c r="P7" i="3" s="1"/>
  <c r="Q7" i="3" s="1"/>
  <c r="H7" i="3"/>
  <c r="G7" i="3"/>
  <c r="F7" i="3"/>
  <c r="I1" i="3" l="1"/>
  <c r="D1" i="1"/>
</calcChain>
</file>

<file path=xl/sharedStrings.xml><?xml version="1.0" encoding="utf-8"?>
<sst xmlns="http://schemas.openxmlformats.org/spreadsheetml/2006/main" count="1250" uniqueCount="767">
  <si>
    <t>UK Link (Gemini) Availability &amp; Performance</t>
  </si>
  <si>
    <t>Performance measures</t>
  </si>
  <si>
    <t>Target/max</t>
  </si>
  <si>
    <t>Gemini Service</t>
  </si>
  <si>
    <t>Gemini Access (IX)</t>
  </si>
  <si>
    <t>Nominations per day</t>
  </si>
  <si>
    <t>Re-nominations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</si>
  <si>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</si>
  <si>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</si>
  <si>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</si>
  <si>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</si>
  <si>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</si>
  <si>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</si>
  <si>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</si>
  <si>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</si>
  <si>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</si>
  <si>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</si>
  <si>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</si>
  <si>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</si>
  <si>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</si>
  <si>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</si>
  <si>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</si>
  <si>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</si>
  <si>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</si>
  <si>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</si>
  <si>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</si>
  <si>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</si>
  <si>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</si>
  <si>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</si>
  <si>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</si>
  <si>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</si>
  <si>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</si>
  <si>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</si>
  <si>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</si>
  <si>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</si>
  <si>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Shippers</t>
  </si>
  <si>
    <t>External</t>
  </si>
  <si>
    <t>Internal</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</si>
  <si>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</si>
  <si>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</si>
  <si>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</si>
  <si>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</si>
  <si>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</si>
  <si>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</si>
  <si>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</si>
  <si>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</si>
  <si>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</si>
  <si>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</si>
  <si>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</si>
  <si>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</si>
  <si>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</si>
  <si>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</si>
  <si>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</si>
  <si>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</si>
  <si>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</si>
  <si>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</si>
  <si>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</si>
  <si>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</si>
  <si>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</si>
  <si>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</si>
  <si>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</si>
  <si>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</si>
  <si>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</si>
  <si>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</si>
  <si>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</si>
  <si>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</si>
  <si>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</si>
  <si>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</si>
  <si>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</si>
  <si>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</si>
  <si>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</si>
  <si>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</si>
  <si>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</si>
  <si>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</si>
  <si>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</si>
  <si>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</si>
  <si>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</si>
  <si>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</si>
  <si>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</si>
  <si>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</si>
  <si>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</si>
  <si>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</si>
  <si>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</si>
  <si>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</si>
  <si>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</si>
  <si>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</si>
  <si>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</si>
  <si>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</si>
  <si>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</si>
  <si>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</si>
  <si>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</si>
  <si>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</si>
  <si>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</si>
  <si>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</si>
  <si>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</si>
  <si>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</si>
  <si>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</si>
  <si>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</si>
  <si>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</si>
  <si>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</si>
  <si>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</si>
  <si>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</si>
  <si>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</si>
  <si>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</si>
  <si>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</si>
  <si>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</si>
  <si>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</si>
  <si>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</si>
  <si>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</si>
  <si>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</si>
  <si>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</si>
  <si>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</si>
  <si>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</si>
  <si>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</si>
  <si>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</si>
  <si>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</si>
  <si>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</si>
  <si>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</si>
  <si>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</si>
  <si>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</si>
  <si>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</si>
  <si>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</si>
  <si>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</si>
  <si>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</si>
  <si>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</si>
  <si>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</si>
  <si>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</si>
  <si>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</si>
  <si>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</si>
  <si>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</si>
  <si>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</si>
  <si>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</si>
  <si>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</si>
  <si>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</si>
  <si>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</si>
  <si>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</si>
  <si>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</si>
  <si>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</si>
  <si>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</si>
  <si>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</si>
  <si>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</si>
  <si>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</si>
  <si>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</si>
  <si>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</si>
  <si>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</si>
  <si>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</si>
  <si>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</si>
  <si>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</si>
  <si>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</si>
  <si>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</si>
  <si>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</si>
  <si>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</si>
  <si>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</si>
  <si>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</si>
  <si>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</si>
  <si>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</si>
  <si>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</si>
  <si>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</si>
  <si>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</si>
  <si>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</si>
  <si>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</si>
  <si>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</si>
  <si>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</si>
  <si>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</si>
  <si>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</si>
  <si>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</si>
  <si>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</si>
  <si>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</si>
  <si>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</si>
  <si>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</si>
  <si>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</si>
  <si>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</si>
  <si>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</si>
  <si>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</si>
  <si>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</si>
  <si>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</si>
  <si>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</si>
  <si>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</si>
  <si>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</si>
  <si>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</si>
  <si>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</si>
  <si>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</si>
  <si>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</si>
  <si>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</si>
  <si>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</si>
  <si>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</si>
  <si>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</si>
  <si>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</si>
  <si>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</si>
  <si>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</si>
  <si>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</si>
  <si>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</si>
  <si>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</si>
  <si>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</si>
  <si>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</si>
  <si>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</si>
  <si>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</si>
  <si>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</si>
  <si>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</si>
  <si>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</si>
  <si>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</si>
  <si>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</si>
  <si>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</si>
  <si>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</si>
  <si>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</si>
  <si>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</si>
  <si>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</si>
  <si>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</si>
  <si>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</si>
  <si>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</si>
  <si>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</si>
  <si>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</si>
  <si>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</si>
  <si>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</si>
  <si>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</si>
  <si>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</si>
  <si>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</si>
  <si>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</si>
  <si>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</si>
  <si>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</si>
  <si>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</si>
  <si>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</si>
  <si>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</si>
  <si>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</si>
  <si>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</si>
  <si>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</si>
  <si>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</si>
  <si>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</si>
  <si>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</si>
  <si>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</si>
  <si>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</si>
  <si>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</si>
  <si>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</si>
  <si>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</si>
  <si>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</si>
  <si>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</si>
  <si>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</si>
  <si>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</si>
  <si>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</si>
  <si>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</si>
  <si>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</si>
  <si>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</si>
  <si>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</si>
  <si>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</si>
  <si>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</si>
  <si>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</si>
  <si>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</si>
  <si>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</si>
  <si>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</si>
  <si>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</si>
  <si>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</si>
  <si>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</si>
  <si>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</si>
  <si>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</si>
  <si>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</si>
  <si>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</si>
  <si>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</si>
  <si>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</si>
  <si>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</si>
  <si>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</si>
  <si>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</si>
  <si>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</si>
  <si>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</si>
  <si>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</si>
  <si>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</si>
  <si>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</si>
  <si>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</si>
  <si>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</si>
  <si>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</si>
  <si>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</si>
  <si>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</si>
  <si>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</si>
  <si>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</si>
  <si>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</si>
  <si>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</si>
  <si>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</si>
  <si>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</si>
  <si>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</si>
  <si>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</si>
  <si>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</si>
  <si>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</si>
  <si>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</si>
  <si>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</si>
  <si>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</si>
  <si>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</si>
  <si>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</si>
  <si>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</si>
  <si>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</si>
  <si>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</si>
  <si>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</si>
  <si>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</si>
  <si>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</si>
  <si>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</si>
  <si>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</si>
  <si>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</si>
  <si>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</si>
  <si>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</si>
  <si>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</si>
  <si>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</si>
  <si>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</si>
  <si>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</si>
  <si>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</si>
  <si>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</si>
  <si>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</si>
  <si>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</si>
  <si>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</si>
  <si>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</si>
  <si>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</si>
  <si>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</si>
  <si>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</si>
  <si>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</si>
  <si>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</si>
  <si>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</si>
  <si>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</si>
  <si>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</si>
  <si>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</si>
  <si>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</si>
  <si>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</si>
  <si>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</si>
  <si>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</si>
  <si>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</si>
  <si>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</si>
  <si>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</si>
  <si>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</si>
  <si>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</si>
  <si>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</si>
  <si>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</si>
  <si>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</si>
  <si>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</si>
  <si>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</si>
  <si>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</si>
  <si>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</si>
  <si>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</si>
  <si>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</si>
  <si>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</si>
  <si>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</si>
  <si>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</si>
  <si>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</si>
  <si>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</si>
  <si>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</si>
  <si>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</si>
  <si>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</si>
  <si>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</si>
  <si>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</si>
  <si>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</si>
  <si>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</si>
  <si>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</si>
  <si>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</si>
  <si>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</si>
  <si>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</si>
  <si>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</si>
  <si>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</si>
  <si>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</si>
  <si>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</si>
  <si>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</si>
  <si>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</si>
  <si>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</si>
  <si>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</si>
  <si>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</si>
  <si>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</si>
  <si>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</si>
  <si>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</si>
  <si>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</si>
  <si>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</si>
  <si>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</si>
  <si>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</si>
  <si>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</si>
  <si>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</si>
  <si>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</si>
  <si>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</si>
  <si>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</si>
  <si>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</si>
  <si>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</si>
  <si>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</si>
  <si>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</si>
  <si>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</si>
  <si>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</si>
  <si>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</si>
  <si>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</si>
  <si>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</si>
  <si>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</si>
  <si>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</si>
  <si>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</si>
  <si>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</si>
  <si>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</si>
  <si>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</si>
  <si>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</si>
  <si>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</si>
  <si>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</si>
  <si>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</si>
  <si>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</si>
  <si>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</si>
  <si>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</si>
  <si>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</si>
  <si>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</si>
  <si>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</si>
  <si>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</si>
  <si>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</si>
  <si>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</si>
  <si>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</si>
  <si>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</si>
  <si>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</si>
  <si>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</si>
  <si>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</si>
  <si>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</si>
  <si>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</si>
  <si>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</si>
  <si>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</si>
  <si>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</si>
  <si>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</si>
  <si>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</si>
  <si>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</si>
  <si>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</si>
  <si>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</si>
  <si>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</si>
  <si>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</si>
  <si>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</si>
  <si>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</si>
  <si>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</si>
  <si>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</si>
  <si>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</si>
  <si>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</si>
  <si>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</si>
  <si>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</si>
  <si>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</si>
  <si>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</si>
  <si>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</si>
  <si>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</si>
  <si>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</si>
  <si>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</si>
  <si>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</si>
  <si>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</si>
  <si>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</si>
  <si>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</si>
  <si>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</si>
  <si>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</si>
  <si>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</si>
  <si>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</si>
  <si>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</si>
  <si>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</si>
  <si>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</si>
  <si>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</si>
  <si>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</si>
  <si>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</si>
  <si>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</si>
  <si>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</si>
  <si>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</si>
  <si>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</si>
  <si>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</si>
  <si>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</si>
  <si>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</si>
  <si>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</si>
  <si>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</si>
  <si>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</si>
  <si>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</si>
  <si>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</si>
  <si>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</si>
  <si>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</si>
  <si>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</si>
  <si>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</si>
  <si>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</si>
  <si>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</si>
  <si>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</si>
  <si>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</si>
  <si>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</si>
  <si>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</si>
  <si>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</si>
  <si>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</si>
  <si>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</si>
  <si>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</si>
  <si>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</si>
  <si>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</si>
  <si>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</si>
  <si>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</si>
  <si>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</si>
  <si>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</si>
  <si>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</si>
  <si>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</si>
  <si>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</si>
  <si>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</si>
  <si>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</si>
  <si>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</si>
  <si>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</si>
  <si>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</si>
  <si>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</si>
  <si>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</si>
  <si>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</si>
  <si>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</si>
  <si>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</si>
  <si>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</si>
  <si>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</si>
  <si>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</si>
  <si>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</si>
  <si>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</si>
  <si>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</si>
  <si>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</si>
  <si>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</si>
  <si>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</si>
  <si>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</si>
  <si>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</si>
  <si>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</si>
  <si>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</si>
  <si>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</si>
  <si>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</si>
  <si>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</si>
  <si>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</si>
  <si>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</si>
  <si>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</si>
  <si>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</si>
  <si>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</si>
  <si>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</si>
  <si>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</si>
  <si>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</si>
  <si>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</si>
  <si>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</si>
  <si>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</si>
  <si>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</si>
  <si>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</si>
  <si>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</si>
  <si>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</si>
  <si>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</si>
  <si>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</si>
  <si>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</si>
  <si>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</si>
  <si>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</si>
  <si>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</si>
  <si>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</si>
  <si>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</si>
  <si>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</si>
  <si>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</si>
  <si>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</si>
  <si>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</si>
  <si>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</si>
  <si>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</si>
  <si>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</si>
  <si>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</si>
  <si>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</si>
  <si>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</si>
  <si>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</si>
  <si>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</si>
  <si>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</si>
  <si>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</si>
  <si>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</si>
  <si>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</si>
  <si>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</si>
  <si>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</si>
  <si>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</si>
  <si>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</si>
  <si>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</si>
  <si>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</si>
  <si>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</si>
  <si>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</si>
  <si>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</si>
  <si>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</si>
  <si>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</si>
  <si>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</si>
  <si>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</si>
  <si>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</si>
  <si>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</si>
  <si>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</si>
  <si>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</si>
  <si>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</si>
  <si>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</si>
  <si>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</si>
  <si>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</si>
  <si>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</si>
  <si>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</si>
  <si>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</si>
  <si>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</si>
  <si>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</si>
  <si>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</si>
  <si>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</si>
  <si>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</si>
  <si>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</si>
  <si>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</si>
  <si>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</si>
  <si>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</si>
  <si>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</si>
  <si>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</si>
  <si>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</si>
  <si>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</si>
  <si>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</si>
  <si>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</si>
  <si>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</si>
  <si>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</si>
  <si>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</si>
  <si>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</si>
  <si>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</si>
  <si>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</si>
  <si>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</si>
  <si>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</si>
  <si>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</si>
  <si>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</si>
  <si>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</si>
  <si>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</si>
  <si>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</si>
  <si>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</si>
  <si>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</si>
  <si>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</si>
  <si>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</si>
  <si>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</si>
  <si>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</si>
  <si>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</si>
  <si>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</si>
  <si>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</si>
  <si>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</si>
  <si>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</si>
  <si>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</si>
  <si>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</si>
  <si>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</si>
  <si>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</si>
  <si>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</si>
  <si>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</si>
  <si>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</si>
  <si>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</si>
  <si>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</si>
  <si>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</si>
  <si>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</si>
  <si>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</si>
  <si>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</si>
  <si>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</si>
  <si>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</si>
  <si>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</si>
  <si>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</si>
  <si>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</si>
  <si>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</si>
  <si>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</si>
  <si>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</si>
  <si>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</si>
  <si>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</si>
  <si>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</si>
  <si>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</si>
  <si>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</si>
  <si>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</si>
  <si>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</si>
  <si>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</si>
  <si>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</si>
  <si>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</si>
  <si>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</si>
  <si>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</si>
  <si>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</si>
  <si>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</si>
  <si>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</si>
  <si>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</si>
  <si>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</si>
  <si>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</si>
  <si>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</si>
  <si>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</si>
  <si>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</si>
  <si>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</si>
  <si>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</si>
  <si>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</si>
  <si>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</si>
  <si>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</si>
  <si>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</si>
  <si>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</si>
  <si>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</si>
  <si>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</si>
  <si>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</si>
  <si>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</si>
  <si>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</si>
  <si>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</si>
  <si>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</si>
  <si>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</si>
  <si>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</si>
  <si>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</si>
  <si>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</si>
  <si>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</si>
  <si>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</si>
  <si>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</si>
  <si>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</si>
  <si>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</si>
  <si>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</si>
  <si>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</si>
  <si>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</si>
  <si>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</si>
  <si>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</si>
  <si>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Project Title</t>
  </si>
  <si>
    <t>CCR Status</t>
  </si>
  <si>
    <t>Comments</t>
  </si>
  <si>
    <t>Rolling Third Party Invoiced Amount</t>
  </si>
  <si>
    <t>2.5%CDSP overall turnover</t>
  </si>
  <si>
    <t>RAG</t>
  </si>
  <si>
    <t>Invoice</t>
  </si>
  <si>
    <t>LDZ Capacity (CAZ)</t>
  </si>
  <si>
    <t>Commodity (COM)</t>
  </si>
  <si>
    <t>Amendments (AMS)</t>
  </si>
  <si>
    <t>Meter Assets (MAS &amp; ADP)</t>
  </si>
  <si>
    <t>Class 1</t>
  </si>
  <si>
    <t>Class 2</t>
  </si>
  <si>
    <t>Class 3</t>
  </si>
  <si>
    <t>Class 4</t>
  </si>
  <si>
    <t>Type</t>
  </si>
  <si>
    <t>External [O]</t>
  </si>
  <si>
    <t>Internal [O]</t>
  </si>
  <si>
    <t>Delivery</t>
  </si>
  <si>
    <t>Dec</t>
  </si>
  <si>
    <t>NTS Entry Capacity (NTE)</t>
  </si>
  <si>
    <t>NTS Exit Capacity (NXC)</t>
  </si>
  <si>
    <t>IS Faults Logged</t>
  </si>
  <si>
    <t>Jan</t>
  </si>
  <si>
    <t>UK Link Availability (Gemini)</t>
  </si>
  <si>
    <t>UK Link Availability (Non-Gemini)</t>
  </si>
  <si>
    <t>Feb</t>
  </si>
  <si>
    <t>Mar</t>
  </si>
  <si>
    <t>April</t>
  </si>
  <si>
    <t>01/03-31/03</t>
  </si>
  <si>
    <t>Comments / Actions</t>
  </si>
  <si>
    <t>May</t>
  </si>
  <si>
    <t>01/04-30/04</t>
  </si>
  <si>
    <t>Values in £0,000s</t>
  </si>
  <si>
    <t>B.BP18-020.1</t>
  </si>
  <si>
    <t>Total [O]</t>
  </si>
  <si>
    <t>01/05-31/05</t>
  </si>
  <si>
    <t>01/05 –31/05</t>
  </si>
  <si>
    <t>Faults Raised</t>
  </si>
  <si>
    <t>P5</t>
  </si>
  <si>
    <t>P4</t>
  </si>
  <si>
    <t>P3</t>
  </si>
  <si>
    <t>P2</t>
  </si>
  <si>
    <t>P1</t>
  </si>
  <si>
    <t xml:space="preserve">For Issues please see Issue Slides </t>
  </si>
  <si>
    <t>June</t>
  </si>
  <si>
    <t>Reporting Month June 2018</t>
  </si>
  <si>
    <t>01/06-30/06</t>
  </si>
  <si>
    <t>01/06 –30/06</t>
  </si>
  <si>
    <t>01/04 –30/04</t>
  </si>
  <si>
    <t>01/03 –31/03</t>
  </si>
  <si>
    <t>July</t>
  </si>
  <si>
    <t>Smart Meter- % 24.02%</t>
  </si>
  <si>
    <t>Values pertaining to the Total Cost  of the Project</t>
  </si>
  <si>
    <t>Values pertaining to the cost of the project split by Financial  Year</t>
  </si>
  <si>
    <t>Budget Pot  Reference</t>
  </si>
  <si>
    <t>Project Ref  No</t>
  </si>
  <si>
    <t>Senior Project  Manager</t>
  </si>
  <si>
    <t>High Level  Process  Stage</t>
  </si>
  <si>
    <t>Expenditure  Type</t>
  </si>
  <si>
    <t>Total  Approved  Value</t>
  </si>
  <si>
    <t>Estimated  Cost at  Completion</t>
  </si>
  <si>
    <t>Previous Year  Value of Work  Done</t>
  </si>
  <si>
    <t>Current Year  Value of Work  Done</t>
  </si>
  <si>
    <t>Current Year  Value of Work  Remaining</t>
  </si>
  <si>
    <t>Future  Financial Years  Value of Work  Remaining</t>
  </si>
  <si>
    <t>Transmis  sion  Network  Operator</t>
  </si>
  <si>
    <t>Distributi  on   Network  Operator</t>
  </si>
  <si>
    <t>DNs &amp;  iGTs</t>
  </si>
  <si>
    <t>Independ  ent Gas  Transport  ers</t>
  </si>
  <si>
    <t>Transmiss  ion  Network  Operator</t>
  </si>
  <si>
    <t>UKL Jun'18 Release [R2] (DSC CB)</t>
  </si>
  <si>
    <t>L. Chambers</t>
  </si>
  <si>
    <t>UKL Nov '18 Release [R3] (DSC CB)</t>
  </si>
  <si>
    <t>P. Duvvuri</t>
  </si>
  <si>
    <t>Changes to Shipper Portfolio Report</t>
  </si>
  <si>
    <t>R. Roden</t>
  </si>
  <si>
    <t>Transparency of AQ Process</t>
  </si>
  <si>
    <t>iGT Elected Shipper Sites Report</t>
  </si>
  <si>
    <t>Nested CSEP Report for DNs</t>
  </si>
  <si>
    <t>June 2018</t>
  </si>
  <si>
    <t>1. Corrections were applied in time and the customer would have received the NRL file normally for these MPRNs.</t>
  </si>
  <si>
    <t>2. Corrections were submitted for an MPRN which were not applied in time, and these would appear to have been missed from the NRL file (287 MPRN) [shown under ‘MISSED’ in table below]</t>
  </si>
  <si>
    <t>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</si>
  <si>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The issue was discovered with the June NRL file whereby it was generated prior to the point in time that all the received corrections were applied, as such one of three outcomes occurred:
1. Corrections were applied in time and the customer would have received the NRL file normally for these MPRNs.
2. Corrections were submitted for an MPRN which were not applied in time, and these would appear to have been missed from the NRL file (287 MPRN) [shown under ‘MISSED’ in table below]
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</si>
  <si>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The solution available is for us to generate a new NRL file covering only the impacted MPRN. IS Ops are still awaiting information regarding remedial action long term, but in the short term there will be additional monitoring in place. In terms of WHY it happened this month, the process is normally manually monitored by one Wipro colleague who was on holiday when the job was ran this month, nobody else was primed to pick it up.</t>
  </si>
  <si>
    <t>We tried to contact as many shippers impacted as we could (around 20 of them, see below) but were only able to get hold of some of them. For those that we did contact they requested option 2</t>
  </si>
  <si>
    <t>R</t>
  </si>
  <si>
    <t>Failed on Amendment Invoice (May Billing Period) - 3 shippers supporting information files not received by midnight</t>
  </si>
  <si>
    <t>Incident meetings ongoing - full RCA before next invoice run.  Looking to trigger job at 12.30am so that we can highlight earlier in the day if there are any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</si>
</sst>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s>
  <fonts count="106">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sz val="10"/>
      <color rgb="FF000000"/>
      <name val="Calibri"/>
      <family val="2"/>
      <scheme val="minor"/>
    </font>
    <font>
      <sz val="10"/>
      <color rgb="FF000000"/>
      <name val="Courier New"/>
      <family val="3"/>
    </font>
    <font>
      <sz val="18"/>
      <name val="Arial"/>
      <family val="2"/>
    </font>
    <font>
      <sz val="5"/>
      <color rgb="FF000000"/>
      <name val="Calibri"/>
      <family val="2"/>
    </font>
    <font>
      <sz val="8"/>
      <color rgb="FF000000"/>
      <name val="Calibri"/>
      <family val="2"/>
    </font>
    <font>
      <b/>
      <sz val="8"/>
      <color rgb="FF000000"/>
      <name val="Calibri"/>
      <family val="2"/>
    </font>
  </fonts>
  <fills count="8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8FBFC"/>
        <bgColor indexed="64"/>
      </patternFill>
    </fill>
    <fill>
      <patternFill patternType="solid">
        <fgColor rgb="FFFFFFFF"/>
        <bgColor indexed="64"/>
      </patternFill>
    </fill>
    <fill>
      <patternFill patternType="solid">
        <fgColor indexed="9"/>
        <bgColor indexed="64"/>
      </patternFill>
    </fill>
    <fill>
      <patternFill patternType="solid">
        <fgColor rgb="FF84B8DA"/>
        <bgColor indexed="64"/>
      </patternFill>
    </fill>
    <fill>
      <patternFill patternType="solid">
        <fgColor rgb="FFEDEBE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3085">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4"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5"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7"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7" fontId="67" fillId="0" borderId="0"/>
    <xf numFmtId="167" fontId="67" fillId="0" borderId="0"/>
    <xf numFmtId="167"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4"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0" fontId="82" fillId="0" borderId="0"/>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4"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5"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4"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8"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39"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61">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66"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66" fontId="49" fillId="0" borderId="29" xfId="0" applyNumberFormat="1" applyFont="1" applyFill="1" applyBorder="1"/>
    <xf numFmtId="0" fontId="54" fillId="82" borderId="29" xfId="0" applyFont="1" applyFill="1" applyBorder="1" applyAlignment="1">
      <alignment vertical="center"/>
    </xf>
    <xf numFmtId="17" fontId="54" fillId="82" borderId="40" xfId="0" applyNumberFormat="1" applyFont="1" applyFill="1" applyBorder="1" applyAlignment="1">
      <alignment horizontal="center"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6" fontId="0" fillId="0" borderId="29" xfId="0" applyNumberFormat="1" applyFont="1" applyFill="1" applyBorder="1" applyAlignment="1">
      <alignment horizontal="center"/>
    </xf>
    <xf numFmtId="6" fontId="0" fillId="0" borderId="24" xfId="0" applyNumberFormat="1" applyFont="1" applyFill="1" applyBorder="1" applyAlignment="1">
      <alignment horizontal="center"/>
    </xf>
    <xf numFmtId="6" fontId="0" fillId="0" borderId="29" xfId="0" applyNumberFormat="1" applyBorder="1" applyAlignment="1">
      <alignment horizont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98" fillId="85"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8" fontId="0" fillId="0" borderId="29" xfId="0" applyNumberFormat="1" applyFont="1" applyFill="1" applyBorder="1" applyAlignment="1">
      <alignment horizontal="center"/>
    </xf>
    <xf numFmtId="8" fontId="0" fillId="0" borderId="24" xfId="0" applyNumberFormat="1" applyFont="1" applyFill="1" applyBorder="1" applyAlignment="1">
      <alignment horizontal="center"/>
    </xf>
    <xf numFmtId="164"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10" fontId="3" fillId="0" borderId="43"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8" fontId="0" fillId="0" borderId="29" xfId="0" applyNumberForma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166" fontId="0" fillId="0" borderId="29" xfId="0" applyNumberFormat="1" applyBorder="1" applyAlignment="1">
      <alignment horizont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3" fontId="98" fillId="84" borderId="44" xfId="0" applyNumberFormat="1" applyFont="1" applyFill="1" applyBorder="1" applyAlignment="1">
      <alignment horizontal="right" vertical="center" wrapText="1"/>
    </xf>
    <xf numFmtId="0" fontId="98" fillId="84" borderId="44" xfId="0" applyFont="1" applyFill="1" applyBorder="1" applyAlignment="1">
      <alignment horizontal="right" vertical="center" wrapText="1"/>
    </xf>
    <xf numFmtId="0" fontId="98" fillId="85" borderId="44" xfId="0" applyFont="1" applyFill="1" applyBorder="1" applyAlignment="1">
      <alignment horizontal="right" vertical="center"/>
    </xf>
    <xf numFmtId="3" fontId="98" fillId="85" borderId="44" xfId="0" applyNumberFormat="1" applyFont="1" applyFill="1" applyBorder="1" applyAlignment="1">
      <alignment horizontal="right" vertical="center" wrapText="1"/>
    </xf>
    <xf numFmtId="0" fontId="98" fillId="85" borderId="44" xfId="0" applyFont="1" applyFill="1" applyBorder="1" applyAlignment="1">
      <alignment horizontal="right" vertical="center" wrapText="1"/>
    </xf>
    <xf numFmtId="3" fontId="98" fillId="85" borderId="44" xfId="0" applyNumberFormat="1" applyFont="1" applyFill="1" applyBorder="1" applyAlignment="1">
      <alignment horizontal="right" vertical="center"/>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100" fillId="0" borderId="0" xfId="0" applyFont="1" applyAlignment="1">
      <alignment horizontal="left" vertical="center" indent="5"/>
    </xf>
    <xf numFmtId="0" fontId="101" fillId="0" borderId="0" xfId="0" applyFont="1" applyAlignment="1">
      <alignment horizontal="left" vertical="center" indent="10"/>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55" fillId="0" borderId="0" xfId="162" applyFont="1" applyProtection="1"/>
    <xf numFmtId="0" fontId="55" fillId="0" borderId="0" xfId="162" applyFont="1" applyAlignment="1" applyProtection="1">
      <alignment wrapText="1"/>
    </xf>
    <xf numFmtId="0" fontId="55" fillId="0" borderId="0" xfId="162" applyFont="1" applyFill="1" applyAlignment="1" applyProtection="1">
      <alignment horizontal="center"/>
    </xf>
    <xf numFmtId="0" fontId="55" fillId="0" borderId="0" xfId="162" applyFont="1" applyFill="1" applyProtection="1"/>
    <xf numFmtId="0" fontId="0" fillId="0" borderId="44" xfId="0" applyFont="1" applyBorder="1" applyAlignment="1">
      <alignment horizontal="center" vertical="center" wrapText="1"/>
    </xf>
    <xf numFmtId="0" fontId="94" fillId="20" borderId="46" xfId="0" applyFont="1" applyFill="1" applyBorder="1" applyAlignment="1">
      <alignment horizontal="left" vertical="center" wrapText="1"/>
    </xf>
    <xf numFmtId="0" fontId="94" fillId="20" borderId="47" xfId="0" applyFont="1" applyFill="1" applyBorder="1" applyAlignment="1">
      <alignment horizontal="center" vertical="center"/>
    </xf>
    <xf numFmtId="0" fontId="94" fillId="20" borderId="48" xfId="0" applyFont="1" applyFill="1" applyBorder="1" applyAlignment="1">
      <alignment horizontal="center" vertical="center"/>
    </xf>
    <xf numFmtId="17" fontId="94" fillId="0" borderId="49" xfId="0" applyNumberFormat="1" applyFont="1" applyFill="1" applyBorder="1" applyAlignment="1">
      <alignment horizontal="left" vertical="center"/>
    </xf>
    <xf numFmtId="0" fontId="1" fillId="0" borderId="40" xfId="0" applyFont="1" applyBorder="1" applyAlignment="1">
      <alignment horizontal="center" vertical="center"/>
    </xf>
    <xf numFmtId="0" fontId="1" fillId="0" borderId="40" xfId="0" applyFont="1" applyFill="1" applyBorder="1" applyAlignment="1">
      <alignment horizontal="center" vertical="center"/>
    </xf>
    <xf numFmtId="0" fontId="1" fillId="86" borderId="40" xfId="0" applyFont="1" applyFill="1" applyBorder="1" applyAlignment="1">
      <alignment horizontal="center" vertical="center"/>
    </xf>
    <xf numFmtId="0" fontId="94" fillId="86" borderId="50" xfId="0" applyFont="1" applyFill="1" applyBorder="1" applyAlignment="1">
      <alignment horizontal="center" vertical="center"/>
    </xf>
    <xf numFmtId="0" fontId="1" fillId="0" borderId="40" xfId="1" applyFont="1" applyBorder="1" applyAlignment="1">
      <alignment horizontal="center" vertical="center"/>
    </xf>
    <xf numFmtId="0" fontId="94" fillId="0" borderId="40" xfId="1" applyFont="1" applyBorder="1" applyAlignment="1">
      <alignment horizontal="center" vertical="center"/>
    </xf>
    <xf numFmtId="0" fontId="1" fillId="0" borderId="51" xfId="1" applyFont="1" applyBorder="1" applyAlignment="1">
      <alignment horizontal="center" vertical="center"/>
    </xf>
    <xf numFmtId="0" fontId="94" fillId="0" borderId="51" xfId="1" applyFont="1" applyBorder="1" applyAlignment="1">
      <alignment horizontal="center" vertical="center"/>
    </xf>
    <xf numFmtId="0" fontId="94" fillId="20" borderId="46" xfId="0" applyFont="1" applyFill="1" applyBorder="1" applyAlignment="1">
      <alignment horizontal="left" vertical="center"/>
    </xf>
    <xf numFmtId="0" fontId="0" fillId="0" borderId="11" xfId="0" applyBorder="1"/>
    <xf numFmtId="164" fontId="3" fillId="81" borderId="10" xfId="0" applyNumberFormat="1" applyFont="1" applyFill="1" applyBorder="1" applyAlignment="1">
      <alignment horizontal="center" vertical="center" wrapText="1"/>
    </xf>
    <xf numFmtId="0" fontId="3" fillId="81" borderId="13" xfId="0" applyFont="1" applyFill="1" applyBorder="1" applyAlignment="1">
      <alignment horizontal="center" vertical="center" wrapText="1"/>
    </xf>
    <xf numFmtId="9" fontId="3" fillId="81" borderId="13" xfId="0" applyNumberFormat="1" applyFont="1" applyFill="1" applyBorder="1" applyAlignment="1">
      <alignment horizontal="center" vertical="center" wrapText="1"/>
    </xf>
    <xf numFmtId="17" fontId="49" fillId="0" borderId="1" xfId="0" applyNumberFormat="1" applyFont="1" applyBorder="1"/>
    <xf numFmtId="166" fontId="49" fillId="0" borderId="1" xfId="0" applyNumberFormat="1" applyFont="1" applyBorder="1"/>
    <xf numFmtId="0" fontId="98" fillId="85" borderId="43" xfId="0" applyFont="1" applyFill="1" applyBorder="1" applyAlignment="1">
      <alignment horizontal="right" vertical="center"/>
    </xf>
    <xf numFmtId="3" fontId="98" fillId="85" borderId="43" xfId="0" applyNumberFormat="1" applyFont="1" applyFill="1" applyBorder="1" applyAlignment="1">
      <alignment horizontal="right" vertical="center"/>
    </xf>
    <xf numFmtId="6" fontId="49" fillId="0" borderId="1" xfId="0" applyNumberFormat="1" applyFont="1" applyBorder="1"/>
    <xf numFmtId="166" fontId="49" fillId="24" borderId="0" xfId="0" applyNumberFormat="1" applyFont="1" applyFill="1"/>
    <xf numFmtId="0" fontId="102" fillId="0" borderId="57" xfId="0" applyFont="1" applyBorder="1" applyAlignment="1">
      <alignment vertical="top" wrapText="1"/>
    </xf>
    <xf numFmtId="0" fontId="103" fillId="87" borderId="60" xfId="0" applyFont="1" applyFill="1" applyBorder="1" applyAlignment="1">
      <alignment horizontal="center" vertical="center" wrapText="1"/>
    </xf>
    <xf numFmtId="0" fontId="103" fillId="87" borderId="58" xfId="0" applyFont="1" applyFill="1" applyBorder="1" applyAlignment="1">
      <alignment vertical="center" wrapText="1"/>
    </xf>
    <xf numFmtId="0" fontId="102" fillId="0" borderId="61" xfId="0" applyFont="1" applyBorder="1" applyAlignment="1">
      <alignment vertical="top" wrapText="1"/>
    </xf>
    <xf numFmtId="0" fontId="102" fillId="0" borderId="62" xfId="0" applyFont="1" applyBorder="1" applyAlignment="1">
      <alignment vertical="top" wrapText="1"/>
    </xf>
    <xf numFmtId="0" fontId="102" fillId="0" borderId="52" xfId="0" applyFont="1" applyBorder="1" applyAlignment="1">
      <alignment vertical="top" wrapText="1"/>
    </xf>
    <xf numFmtId="0" fontId="102" fillId="88" borderId="54" xfId="0" applyFont="1" applyFill="1" applyBorder="1" applyAlignment="1">
      <alignment vertical="top" wrapText="1"/>
    </xf>
    <xf numFmtId="0" fontId="102" fillId="88" borderId="56" xfId="0" applyFont="1" applyFill="1" applyBorder="1" applyAlignment="1">
      <alignment vertical="top" wrapText="1"/>
    </xf>
    <xf numFmtId="0" fontId="102" fillId="0" borderId="58" xfId="0" applyFont="1" applyBorder="1" applyAlignment="1">
      <alignment vertical="top" wrapText="1"/>
    </xf>
    <xf numFmtId="0" fontId="102" fillId="0" borderId="60" xfId="0" applyFont="1" applyBorder="1" applyAlignment="1">
      <alignment vertical="top" wrapText="1"/>
    </xf>
    <xf numFmtId="0" fontId="104" fillId="87" borderId="58" xfId="0" applyFont="1" applyFill="1" applyBorder="1" applyAlignment="1">
      <alignment horizontal="left" vertical="center" wrapText="1" indent="1"/>
    </xf>
    <xf numFmtId="0" fontId="104" fillId="87" borderId="59" xfId="0" applyFont="1" applyFill="1" applyBorder="1" applyAlignment="1">
      <alignment horizontal="left" vertical="center" wrapText="1" indent="1"/>
    </xf>
    <xf numFmtId="0" fontId="104" fillId="87" borderId="59" xfId="0" applyFont="1" applyFill="1" applyBorder="1" applyAlignment="1">
      <alignment horizontal="center" vertical="center" wrapText="1"/>
    </xf>
    <xf numFmtId="0" fontId="104" fillId="87" borderId="60" xfId="0" applyFont="1" applyFill="1" applyBorder="1" applyAlignment="1">
      <alignment horizontal="left" vertical="center" wrapText="1" indent="1"/>
    </xf>
    <xf numFmtId="0" fontId="104" fillId="87" borderId="58" xfId="0" applyFont="1" applyFill="1" applyBorder="1" applyAlignment="1">
      <alignment horizontal="center" vertical="center" wrapText="1"/>
    </xf>
    <xf numFmtId="0" fontId="104" fillId="87" borderId="60" xfId="0" applyFont="1" applyFill="1" applyBorder="1" applyAlignment="1">
      <alignment vertical="center" wrapText="1"/>
    </xf>
    <xf numFmtId="0" fontId="104" fillId="87" borderId="60" xfId="0" applyFont="1" applyFill="1" applyBorder="1" applyAlignment="1">
      <alignment horizontal="center" vertical="center" wrapText="1"/>
    </xf>
    <xf numFmtId="0" fontId="104" fillId="87" borderId="58" xfId="0" applyFont="1" applyFill="1" applyBorder="1" applyAlignment="1">
      <alignment horizontal="right" vertical="center" wrapText="1"/>
    </xf>
    <xf numFmtId="0" fontId="104" fillId="0" borderId="61" xfId="0" applyFont="1" applyBorder="1" applyAlignment="1">
      <alignment horizontal="right" vertical="center" wrapText="1"/>
    </xf>
    <xf numFmtId="0" fontId="104" fillId="0" borderId="0" xfId="0" applyFont="1" applyAlignment="1">
      <alignment horizontal="right" vertical="center" wrapText="1"/>
    </xf>
    <xf numFmtId="0" fontId="104" fillId="0" borderId="0" xfId="0" applyFont="1" applyAlignment="1">
      <alignment vertical="center" wrapText="1"/>
    </xf>
    <xf numFmtId="0" fontId="104" fillId="0" borderId="62" xfId="0" applyFont="1" applyBorder="1" applyAlignment="1">
      <alignment horizontal="center" vertical="center" wrapText="1"/>
    </xf>
    <xf numFmtId="0" fontId="105" fillId="0" borderId="0" xfId="0" applyFont="1" applyAlignment="1">
      <alignment horizontal="right" vertical="center" wrapText="1"/>
    </xf>
    <xf numFmtId="0" fontId="104" fillId="0" borderId="62" xfId="0" applyFont="1" applyBorder="1" applyAlignment="1">
      <alignment horizontal="right" vertical="center" wrapText="1"/>
    </xf>
    <xf numFmtId="9" fontId="104" fillId="0" borderId="61" xfId="0" applyNumberFormat="1" applyFont="1" applyBorder="1" applyAlignment="1">
      <alignment horizontal="center" vertical="center" wrapText="1"/>
    </xf>
    <xf numFmtId="9" fontId="104" fillId="0" borderId="0" xfId="0" applyNumberFormat="1" applyFont="1" applyAlignment="1">
      <alignment horizontal="right" vertical="center" wrapText="1"/>
    </xf>
    <xf numFmtId="9" fontId="104" fillId="0" borderId="0" xfId="0" applyNumberFormat="1" applyFont="1" applyAlignment="1">
      <alignment horizontal="center" vertical="center" wrapText="1"/>
    </xf>
    <xf numFmtId="9" fontId="104" fillId="0" borderId="62" xfId="0" applyNumberFormat="1" applyFont="1" applyBorder="1" applyAlignment="1">
      <alignment horizontal="center" vertical="center" wrapText="1"/>
    </xf>
    <xf numFmtId="0" fontId="104" fillId="0" borderId="57" xfId="0" applyFont="1" applyBorder="1" applyAlignment="1">
      <alignment horizontal="right" vertical="center" wrapText="1"/>
    </xf>
    <xf numFmtId="0" fontId="104" fillId="0" borderId="53" xfId="0" applyFont="1" applyBorder="1" applyAlignment="1">
      <alignment horizontal="right" vertical="center" wrapText="1"/>
    </xf>
    <xf numFmtId="0" fontId="104" fillId="0" borderId="53" xfId="0" applyFont="1" applyBorder="1" applyAlignment="1">
      <alignment vertical="center" wrapText="1"/>
    </xf>
    <xf numFmtId="0" fontId="104" fillId="0" borderId="52" xfId="0" applyFont="1" applyBorder="1" applyAlignment="1">
      <alignment horizontal="center" vertical="center" wrapText="1"/>
    </xf>
    <xf numFmtId="0" fontId="105" fillId="0" borderId="53" xfId="0" applyFont="1" applyBorder="1" applyAlignment="1">
      <alignment horizontal="right" vertical="center" wrapText="1"/>
    </xf>
    <xf numFmtId="0" fontId="104" fillId="0" borderId="52" xfId="0" applyFont="1" applyBorder="1" applyAlignment="1">
      <alignment horizontal="right" vertical="center" wrapText="1"/>
    </xf>
    <xf numFmtId="9" fontId="104" fillId="0" borderId="57" xfId="0" applyNumberFormat="1" applyFont="1" applyBorder="1" applyAlignment="1">
      <alignment horizontal="center" vertical="center" wrapText="1"/>
    </xf>
    <xf numFmtId="9" fontId="104" fillId="0" borderId="53" xfId="0" applyNumberFormat="1" applyFont="1" applyBorder="1" applyAlignment="1">
      <alignment horizontal="right" vertical="center" wrapText="1"/>
    </xf>
    <xf numFmtId="9" fontId="104" fillId="0" borderId="53" xfId="0" applyNumberFormat="1" applyFont="1" applyBorder="1" applyAlignment="1">
      <alignment horizontal="center" vertical="center" wrapText="1"/>
    </xf>
    <xf numFmtId="9" fontId="104" fillId="0" borderId="52" xfId="0" applyNumberFormat="1" applyFont="1" applyBorder="1" applyAlignment="1">
      <alignment horizontal="center" vertical="center" wrapText="1"/>
    </xf>
    <xf numFmtId="0" fontId="104" fillId="88" borderId="54" xfId="0" applyFont="1" applyFill="1" applyBorder="1" applyAlignment="1">
      <alignment horizontal="right" vertical="center" wrapText="1"/>
    </xf>
    <xf numFmtId="0" fontId="104" fillId="88" borderId="55" xfId="0" applyFont="1" applyFill="1" applyBorder="1" applyAlignment="1">
      <alignment horizontal="right" vertical="center" wrapText="1"/>
    </xf>
    <xf numFmtId="0" fontId="104" fillId="88" borderId="55" xfId="0" applyFont="1" applyFill="1" applyBorder="1" applyAlignment="1">
      <alignment vertical="center" wrapText="1"/>
    </xf>
    <xf numFmtId="0" fontId="104" fillId="88" borderId="56" xfId="0" applyFont="1" applyFill="1" applyBorder="1" applyAlignment="1">
      <alignment horizontal="center" vertical="center" wrapText="1"/>
    </xf>
    <xf numFmtId="0" fontId="105" fillId="88" borderId="55" xfId="0" applyFont="1" applyFill="1" applyBorder="1" applyAlignment="1">
      <alignment horizontal="right" vertical="center" wrapText="1"/>
    </xf>
    <xf numFmtId="0" fontId="104" fillId="88" borderId="56" xfId="0" applyFont="1" applyFill="1" applyBorder="1" applyAlignment="1">
      <alignment horizontal="right" vertical="center" wrapText="1"/>
    </xf>
    <xf numFmtId="9" fontId="104" fillId="88" borderId="54" xfId="0" applyNumberFormat="1" applyFont="1" applyFill="1" applyBorder="1" applyAlignment="1">
      <alignment horizontal="center" vertical="center" wrapText="1"/>
    </xf>
    <xf numFmtId="9" fontId="104" fillId="88" borderId="55" xfId="0" applyNumberFormat="1" applyFont="1" applyFill="1" applyBorder="1" applyAlignment="1">
      <alignment horizontal="right" vertical="center" wrapText="1"/>
    </xf>
    <xf numFmtId="9" fontId="104" fillId="88" borderId="55" xfId="0" applyNumberFormat="1" applyFont="1" applyFill="1" applyBorder="1" applyAlignment="1">
      <alignment horizontal="center" vertical="center" wrapText="1"/>
    </xf>
    <xf numFmtId="9" fontId="104" fillId="88" borderId="56" xfId="0" applyNumberFormat="1" applyFont="1" applyFill="1" applyBorder="1" applyAlignment="1">
      <alignment horizontal="center" vertical="center" wrapText="1"/>
    </xf>
    <xf numFmtId="0" fontId="104" fillId="0" borderId="58" xfId="0" applyFont="1" applyBorder="1" applyAlignment="1">
      <alignment horizontal="right" vertical="center" wrapText="1"/>
    </xf>
    <xf numFmtId="0" fontId="104" fillId="0" borderId="59" xfId="0" applyFont="1" applyBorder="1" applyAlignment="1">
      <alignment horizontal="right" vertical="center" wrapText="1"/>
    </xf>
    <xf numFmtId="0" fontId="104" fillId="0" borderId="59" xfId="0" applyFont="1" applyBorder="1" applyAlignment="1">
      <alignment vertical="center" wrapText="1"/>
    </xf>
    <xf numFmtId="0" fontId="104" fillId="0" borderId="60" xfId="0" applyFont="1" applyBorder="1" applyAlignment="1">
      <alignment horizontal="center" vertical="center" wrapText="1"/>
    </xf>
    <xf numFmtId="0" fontId="105" fillId="0" borderId="59" xfId="0" applyFont="1" applyBorder="1" applyAlignment="1">
      <alignment horizontal="right" vertical="center" wrapText="1"/>
    </xf>
    <xf numFmtId="0" fontId="104" fillId="0" borderId="60" xfId="0" applyFont="1" applyBorder="1" applyAlignment="1">
      <alignment horizontal="right" vertical="center" wrapText="1"/>
    </xf>
    <xf numFmtId="9" fontId="104" fillId="0" borderId="58" xfId="0" applyNumberFormat="1" applyFont="1" applyBorder="1" applyAlignment="1">
      <alignment horizontal="center" vertical="center" wrapText="1"/>
    </xf>
    <xf numFmtId="9" fontId="104" fillId="0" borderId="59" xfId="0" applyNumberFormat="1" applyFont="1" applyBorder="1" applyAlignment="1">
      <alignment horizontal="right" vertical="center" wrapText="1"/>
    </xf>
    <xf numFmtId="9" fontId="104" fillId="0" borderId="59" xfId="0" applyNumberFormat="1" applyFont="1" applyBorder="1" applyAlignment="1">
      <alignment horizontal="center" vertical="center" wrapText="1"/>
    </xf>
    <xf numFmtId="9" fontId="104" fillId="0" borderId="60" xfId="0" applyNumberFormat="1" applyFont="1" applyBorder="1" applyAlignment="1">
      <alignment horizontal="center" vertical="center" wrapText="1"/>
    </xf>
    <xf numFmtId="0" fontId="105" fillId="0" borderId="58" xfId="0" applyFont="1" applyBorder="1" applyAlignment="1">
      <alignment horizontal="right" vertical="center" wrapText="1"/>
    </xf>
    <xf numFmtId="0" fontId="105" fillId="0" borderId="60" xfId="0" applyFont="1" applyBorder="1" applyAlignment="1">
      <alignment horizontal="right" vertical="center" wrapText="1"/>
    </xf>
    <xf numFmtId="9" fontId="105" fillId="0" borderId="58" xfId="0" applyNumberFormat="1" applyFont="1" applyBorder="1" applyAlignment="1">
      <alignment horizontal="center" vertical="center" wrapText="1"/>
    </xf>
    <xf numFmtId="9" fontId="105" fillId="0" borderId="59" xfId="0" applyNumberFormat="1" applyFont="1" applyBorder="1" applyAlignment="1">
      <alignment horizontal="right" vertical="center" wrapText="1"/>
    </xf>
    <xf numFmtId="9" fontId="105" fillId="0" borderId="59" xfId="0" applyNumberFormat="1" applyFont="1" applyBorder="1" applyAlignment="1">
      <alignment horizontal="center" vertical="center" wrapText="1"/>
    </xf>
    <xf numFmtId="9" fontId="105" fillId="0" borderId="60" xfId="0" applyNumberFormat="1" applyFont="1" applyBorder="1" applyAlignment="1">
      <alignment horizontal="center" vertical="center" wrapText="1"/>
    </xf>
    <xf numFmtId="0" fontId="105" fillId="0" borderId="57" xfId="0" applyFont="1" applyBorder="1" applyAlignment="1">
      <alignment horizontal="right" vertical="center" wrapText="1"/>
    </xf>
    <xf numFmtId="0" fontId="105" fillId="0" borderId="52" xfId="0" applyFont="1" applyBorder="1" applyAlignment="1">
      <alignment horizontal="right" vertical="center" wrapText="1"/>
    </xf>
    <xf numFmtId="9" fontId="105" fillId="0" borderId="57" xfId="0" applyNumberFormat="1" applyFont="1" applyBorder="1" applyAlignment="1">
      <alignment horizontal="center" vertical="center" wrapText="1"/>
    </xf>
    <xf numFmtId="9" fontId="105" fillId="0" borderId="53" xfId="0" applyNumberFormat="1" applyFont="1" applyBorder="1" applyAlignment="1">
      <alignment horizontal="right" vertical="center" wrapText="1"/>
    </xf>
    <xf numFmtId="9" fontId="105" fillId="0" borderId="53" xfId="0" applyNumberFormat="1" applyFont="1" applyBorder="1" applyAlignment="1">
      <alignment horizontal="center" vertical="center" wrapText="1"/>
    </xf>
    <xf numFmtId="9" fontId="105" fillId="0" borderId="52" xfId="0" applyNumberFormat="1" applyFont="1" applyBorder="1" applyAlignment="1">
      <alignment horizontal="center" vertical="center" wrapText="1"/>
    </xf>
    <xf numFmtId="0" fontId="105" fillId="88" borderId="54" xfId="0" applyFont="1" applyFill="1" applyBorder="1" applyAlignment="1">
      <alignment horizontal="right" vertical="center" wrapText="1"/>
    </xf>
    <xf numFmtId="0" fontId="105" fillId="88" borderId="56" xfId="0" applyFont="1" applyFill="1" applyBorder="1" applyAlignment="1">
      <alignment horizontal="right" vertical="center" wrapText="1"/>
    </xf>
    <xf numFmtId="9" fontId="105" fillId="88" borderId="54" xfId="0" applyNumberFormat="1" applyFont="1" applyFill="1" applyBorder="1" applyAlignment="1">
      <alignment horizontal="center" vertical="center" wrapText="1"/>
    </xf>
    <xf numFmtId="9" fontId="105" fillId="88" borderId="55" xfId="0" applyNumberFormat="1" applyFont="1" applyFill="1" applyBorder="1" applyAlignment="1">
      <alignment horizontal="right" vertical="center" wrapText="1"/>
    </xf>
    <xf numFmtId="9" fontId="105" fillId="88" borderId="55" xfId="0" applyNumberFormat="1" applyFont="1" applyFill="1" applyBorder="1" applyAlignment="1">
      <alignment horizontal="center" vertical="center" wrapText="1"/>
    </xf>
    <xf numFmtId="9" fontId="105" fillId="88" borderId="56" xfId="0" applyNumberFormat="1" applyFont="1" applyFill="1" applyBorder="1" applyAlignment="1">
      <alignment horizontal="center" vertical="center" wrapText="1"/>
    </xf>
    <xf numFmtId="0" fontId="49" fillId="81"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104" fillId="0" borderId="53" xfId="0" applyFont="1" applyBorder="1" applyAlignment="1">
      <alignment vertical="center" wrapText="1"/>
    </xf>
    <xf numFmtId="0" fontId="104" fillId="0" borderId="52" xfId="0" applyFont="1" applyBorder="1" applyAlignment="1">
      <alignment vertical="center" wrapText="1"/>
    </xf>
    <xf numFmtId="0" fontId="104" fillId="0" borderId="54" xfId="0" applyFont="1" applyBorder="1" applyAlignment="1">
      <alignment horizontal="left" vertical="center" wrapText="1" indent="3"/>
    </xf>
    <xf numFmtId="0" fontId="104" fillId="0" borderId="55" xfId="0" applyFont="1" applyBorder="1" applyAlignment="1">
      <alignment horizontal="left" vertical="center" wrapText="1" indent="3"/>
    </xf>
    <xf numFmtId="0" fontId="104" fillId="0" borderId="56" xfId="0" applyFont="1" applyBorder="1" applyAlignment="1">
      <alignment horizontal="left" vertical="center" wrapText="1" indent="3"/>
    </xf>
    <xf numFmtId="0" fontId="104" fillId="0" borderId="54" xfId="0" applyFont="1" applyBorder="1" applyAlignment="1">
      <alignment horizontal="left" vertical="center" wrapText="1" indent="9"/>
    </xf>
    <xf numFmtId="0" fontId="104" fillId="0" borderId="55" xfId="0" applyFont="1" applyBorder="1" applyAlignment="1">
      <alignment horizontal="left" vertical="center" wrapText="1" indent="9"/>
    </xf>
    <xf numFmtId="0" fontId="104" fillId="0" borderId="56" xfId="0" applyFont="1" applyBorder="1" applyAlignment="1">
      <alignment horizontal="left" vertical="center" wrapText="1" indent="9"/>
    </xf>
    <xf numFmtId="0" fontId="104" fillId="0" borderId="54" xfId="0" applyFont="1" applyBorder="1" applyAlignment="1">
      <alignment vertical="center" wrapText="1"/>
    </xf>
    <xf numFmtId="0" fontId="104" fillId="0" borderId="55" xfId="0" applyFont="1" applyBorder="1" applyAlignment="1">
      <alignment vertical="center" wrapText="1"/>
    </xf>
    <xf numFmtId="0" fontId="104" fillId="0" borderId="56" xfId="0" applyFont="1" applyBorder="1" applyAlignment="1">
      <alignment vertical="center" wrapText="1"/>
    </xf>
    <xf numFmtId="0" fontId="102" fillId="0" borderId="57" xfId="0" applyFont="1" applyBorder="1" applyAlignment="1">
      <alignment vertical="top" wrapText="1"/>
    </xf>
    <xf numFmtId="0" fontId="102" fillId="0" borderId="53" xfId="0" applyFont="1" applyBorder="1" applyAlignment="1">
      <alignment vertical="top" wrapText="1"/>
    </xf>
    <xf numFmtId="0" fontId="105" fillId="0" borderId="0" xfId="0" applyFont="1" applyAlignment="1">
      <alignment horizontal="left" vertical="center" wrapText="1" indent="3"/>
    </xf>
    <xf numFmtId="0" fontId="105" fillId="0" borderId="62" xfId="0" applyFont="1" applyBorder="1" applyAlignment="1">
      <alignment horizontal="left" vertical="center" wrapText="1" indent="3"/>
    </xf>
    <xf numFmtId="0" fontId="104" fillId="0" borderId="53" xfId="0" applyFont="1" applyBorder="1" applyAlignment="1">
      <alignment horizontal="left" vertical="center" wrapText="1" indent="3"/>
    </xf>
    <xf numFmtId="0" fontId="104" fillId="0" borderId="52" xfId="0" applyFont="1" applyBorder="1" applyAlignment="1">
      <alignment horizontal="left" vertical="center" wrapText="1" indent="3"/>
    </xf>
    <xf numFmtId="0" fontId="105" fillId="88" borderId="55" xfId="0" applyFont="1" applyFill="1" applyBorder="1" applyAlignment="1">
      <alignment horizontal="left" vertical="center" wrapText="1" indent="2"/>
    </xf>
    <xf numFmtId="0" fontId="105" fillId="88" borderId="56" xfId="0" applyFont="1" applyFill="1" applyBorder="1" applyAlignment="1">
      <alignment horizontal="left" vertical="center" wrapText="1" indent="2"/>
    </xf>
    <xf numFmtId="0" fontId="104" fillId="0" borderId="59" xfId="0" applyFont="1" applyBorder="1" applyAlignment="1">
      <alignment horizontal="left" vertical="center" wrapText="1" indent="3"/>
    </xf>
    <xf numFmtId="0" fontId="104" fillId="0" borderId="60" xfId="0" applyFont="1" applyBorder="1" applyAlignment="1">
      <alignment horizontal="left" vertical="center" wrapText="1" indent="3"/>
    </xf>
    <xf numFmtId="0" fontId="104" fillId="88" borderId="55" xfId="0" applyFont="1" applyFill="1" applyBorder="1" applyAlignment="1">
      <alignment horizontal="left" vertical="center" wrapText="1" indent="2"/>
    </xf>
    <xf numFmtId="0" fontId="104" fillId="88" borderId="56" xfId="0" applyFont="1" applyFill="1" applyBorder="1" applyAlignment="1">
      <alignment horizontal="left" vertical="center" wrapText="1" indent="2"/>
    </xf>
    <xf numFmtId="0" fontId="105" fillId="0" borderId="59" xfId="0" applyFont="1" applyBorder="1" applyAlignment="1">
      <alignment horizontal="left" vertical="center" wrapText="1" indent="3"/>
    </xf>
    <xf numFmtId="0" fontId="105" fillId="0" borderId="60" xfId="0" applyFont="1" applyBorder="1" applyAlignment="1">
      <alignment horizontal="left" vertical="center" wrapText="1" indent="3"/>
    </xf>
    <xf numFmtId="0" fontId="105" fillId="0" borderId="53" xfId="0" applyFont="1" applyBorder="1" applyAlignment="1">
      <alignment horizontal="left" vertical="center" wrapText="1" indent="3"/>
    </xf>
    <xf numFmtId="0" fontId="105" fillId="0" borderId="52" xfId="0" applyFont="1" applyBorder="1" applyAlignment="1">
      <alignment horizontal="left" vertical="center" wrapText="1" indent="3"/>
    </xf>
    <xf numFmtId="0" fontId="105" fillId="88" borderId="55" xfId="0" applyFont="1" applyFill="1" applyBorder="1" applyAlignment="1">
      <alignment horizontal="left" vertical="center" wrapText="1" indent="3"/>
    </xf>
    <xf numFmtId="0" fontId="105" fillId="88" borderId="56" xfId="0" applyFont="1" applyFill="1" applyBorder="1" applyAlignment="1">
      <alignment horizontal="left" vertical="center" wrapText="1" indent="3"/>
    </xf>
  </cellXfs>
  <cellStyles count="3085">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2 4" xfId="3080"/>
    <cellStyle name="Normal 122 5" xfId="3082"/>
    <cellStyle name="Normal 122 6" xfId="3084"/>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13">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'1-Summary'!$D$7:$K$7</c:f>
              <c:numCache>
                <c:formatCode>"£"#,##0.00_);[Red]\("£"#,##0.00\)</c:formatCode>
                <c:ptCount val="8"/>
                <c:pt idx="0" formatCode="&quot;£&quot;#,##0_);[Red]\(&quot;£&quot;#,##0\)">
                  <c:v>299201864.13999999</c:v>
                </c:pt>
                <c:pt idx="1">
                  <c:v>290194555.86999995</c:v>
                </c:pt>
                <c:pt idx="2">
                  <c:v>299923728.54000002</c:v>
                </c:pt>
                <c:pt idx="3">
                  <c:v>300085873.04000002</c:v>
                </c:pt>
                <c:pt idx="4">
                  <c:v>271243893.06999999</c:v>
                </c:pt>
                <c:pt idx="5">
                  <c:v>300714752.62000006</c:v>
                </c:pt>
                <c:pt idx="6" formatCode="&quot;£&quot;#,##0.00">
                  <c:v>302200317.26999998</c:v>
                </c:pt>
                <c:pt idx="7" formatCode="&quot;£&quot;#,##0.00">
                  <c:v>312174512.16000003</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'1-Summary'!$D$8:$K$8</c:f>
              <c:numCache>
                <c:formatCode>"£"#,##0.00_);[Red]\("£"#,##0.00\)</c:formatCode>
                <c:ptCount val="8"/>
                <c:pt idx="0" formatCode="&quot;£&quot;#,##0_);[Red]\(&quot;£&quot;#,##0\)">
                  <c:v>26855499.510000005</c:v>
                </c:pt>
                <c:pt idx="1">
                  <c:v>41901625.240000002</c:v>
                </c:pt>
                <c:pt idx="2">
                  <c:v>49314715.490000002</c:v>
                </c:pt>
                <c:pt idx="3">
                  <c:v>51013861.409999996</c:v>
                </c:pt>
                <c:pt idx="4">
                  <c:v>49577294.909999989</c:v>
                </c:pt>
                <c:pt idx="5">
                  <c:v>47885458.159999989</c:v>
                </c:pt>
                <c:pt idx="6" formatCode="&quot;£&quot;#,##0.00">
                  <c:v>29034584.309999999</c:v>
                </c:pt>
                <c:pt idx="7" formatCode="&quot;£&quot;#,##0.00">
                  <c:v>19449237</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'1-Summary'!$D$9:$K$9</c:f>
              <c:numCache>
                <c:formatCode>"£"#,##0_);[Red]\("£"#,##0\)</c:formatCode>
                <c:ptCount val="8"/>
                <c:pt idx="0">
                  <c:v>321543.97999999858</c:v>
                </c:pt>
                <c:pt idx="1">
                  <c:v>281193.03999999911</c:v>
                </c:pt>
                <c:pt idx="2">
                  <c:v>486751.91</c:v>
                </c:pt>
                <c:pt idx="3" formatCode="&quot;£&quot;#,##0">
                  <c:v>398601</c:v>
                </c:pt>
                <c:pt idx="4" formatCode="&quot;£&quot;#,##0">
                  <c:v>-97584.689999998547</c:v>
                </c:pt>
                <c:pt idx="5" formatCode="&quot;£&quot;#,##0">
                  <c:v>435828.94000000041</c:v>
                </c:pt>
                <c:pt idx="6" formatCode="&quot;£&quot;#,##0.00">
                  <c:v>1543453.4400000013</c:v>
                </c:pt>
                <c:pt idx="7" formatCode="&quot;£&quot;#,##0.00">
                  <c:v>2024085.0699999984</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'1-Summary'!$D$10:$K$10</c:f>
              <c:numCache>
                <c:formatCode>"£"#,##0_);[Red]\("£"#,##0\)</c:formatCode>
                <c:ptCount val="8"/>
                <c:pt idx="0">
                  <c:v>193840.31999999998</c:v>
                </c:pt>
                <c:pt idx="1">
                  <c:v>187587.95</c:v>
                </c:pt>
                <c:pt idx="2">
                  <c:v>193840.34</c:v>
                </c:pt>
                <c:pt idx="3" formatCode="&quot;£&quot;#,##0.00_);[Red]\(&quot;£&quot;#,##0.00\)">
                  <c:v>193840</c:v>
                </c:pt>
                <c:pt idx="4" formatCode="&quot;£&quot;#,##0.00_);[Red]\(&quot;£&quot;#,##0.00\)">
                  <c:v>175082.40999999997</c:v>
                </c:pt>
                <c:pt idx="5" formatCode="&quot;£&quot;#,##0.00_);[Red]\(&quot;£&quot;#,##0.00\)">
                  <c:v>193565.33</c:v>
                </c:pt>
                <c:pt idx="6" formatCode="&quot;£&quot;#,##0.00">
                  <c:v>194233.30000000002</c:v>
                </c:pt>
                <c:pt idx="7" formatCode="&quot;£&quot;#,##0.00">
                  <c:v>200707.08000000002</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'1-Summary'!$D$11:$K$11</c:f>
              <c:numCache>
                <c:formatCode>"£"#,##0_);[Red]\("£"#,##0\)</c:formatCode>
                <c:ptCount val="8"/>
                <c:pt idx="0">
                  <c:v>11176717.5</c:v>
                </c:pt>
                <c:pt idx="1">
                  <c:v>12089719.210000001</c:v>
                </c:pt>
                <c:pt idx="2">
                  <c:v>12089719.210000001</c:v>
                </c:pt>
                <c:pt idx="3" formatCode="&quot;£&quot;#,##0.00_);[Red]\(&quot;£&quot;#,##0.00\)">
                  <c:v>13468961.26</c:v>
                </c:pt>
                <c:pt idx="4" formatCode="&quot;£&quot;#,##0.00_);[Red]\(&quot;£&quot;#,##0.00\)">
                  <c:v>10887736.939999996</c:v>
                </c:pt>
                <c:pt idx="5" formatCode="&quot;£&quot;#,##0.00_);[Red]\(&quot;£&quot;#,##0.00\)">
                  <c:v>12522228.639999999</c:v>
                </c:pt>
                <c:pt idx="6" formatCode="&quot;£&quot;#,##0.00">
                  <c:v>1577511.57</c:v>
                </c:pt>
                <c:pt idx="7" formatCode="&quot;£&quot;#,##0.00">
                  <c:v>1599795.5500000003</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43009</c:v>
                </c:pt>
                <c:pt idx="1">
                  <c:v>43040</c:v>
                </c:pt>
                <c:pt idx="2">
                  <c:v>43070</c:v>
                </c:pt>
                <c:pt idx="3">
                  <c:v>43101</c:v>
                </c:pt>
                <c:pt idx="4">
                  <c:v>43132</c:v>
                </c:pt>
                <c:pt idx="5">
                  <c:v>43160</c:v>
                </c:pt>
                <c:pt idx="6">
                  <c:v>43191</c:v>
                </c:pt>
                <c:pt idx="7">
                  <c:v>43221</c:v>
                </c:pt>
              </c:numCache>
            </c:numRef>
          </c:cat>
          <c:val>
            <c:numRef>
              <c:f>'1-Summary'!$D$12:$K$12</c:f>
              <c:numCache>
                <c:formatCode>"£"#,##0_);[Red]\("£"#,##0\)</c:formatCode>
                <c:ptCount val="8"/>
                <c:pt idx="0">
                  <c:v>18097117.82</c:v>
                </c:pt>
                <c:pt idx="1">
                  <c:v>18734838.830000002</c:v>
                </c:pt>
                <c:pt idx="2">
                  <c:v>18734838.829999998</c:v>
                </c:pt>
                <c:pt idx="3" formatCode="&quot;£&quot;#,##0.00_);[Red]\(&quot;£&quot;#,##0.00\)">
                  <c:v>18693319.210000001</c:v>
                </c:pt>
                <c:pt idx="4" formatCode="&quot;£&quot;#,##0.00_);[Red]\(&quot;£&quot;#,##0.00\)">
                  <c:v>16944144.320000008</c:v>
                </c:pt>
                <c:pt idx="5" formatCode="&quot;£&quot;#,##0.00_);[Red]\(&quot;£&quot;#,##0.00\)">
                  <c:v>16944144.32</c:v>
                </c:pt>
                <c:pt idx="6" formatCode="&quot;£&quot;#,##0.00">
                  <c:v>18111359.220000003</c:v>
                </c:pt>
                <c:pt idx="7" formatCode="&quot;£&quot;#,##0.00">
                  <c:v>18702620.75</c:v>
                </c:pt>
              </c:numCache>
            </c:numRef>
          </c:val>
        </c:ser>
        <c:dLbls>
          <c:showLegendKey val="0"/>
          <c:showVal val="0"/>
          <c:showCatName val="0"/>
          <c:showSerName val="0"/>
          <c:showPercent val="0"/>
          <c:showBubbleSize val="0"/>
        </c:dLbls>
        <c:gapWidth val="150"/>
        <c:shape val="cylinder"/>
        <c:axId val="200336128"/>
        <c:axId val="200337664"/>
        <c:axId val="0"/>
      </c:bar3DChart>
      <c:dateAx>
        <c:axId val="200336128"/>
        <c:scaling>
          <c:orientation val="minMax"/>
        </c:scaling>
        <c:delete val="0"/>
        <c:axPos val="b"/>
        <c:numFmt formatCode="mmm\-yy" sourceLinked="1"/>
        <c:majorTickMark val="out"/>
        <c:minorTickMark val="none"/>
        <c:tickLblPos val="nextTo"/>
        <c:crossAx val="200337664"/>
        <c:crosses val="autoZero"/>
        <c:auto val="1"/>
        <c:lblOffset val="100"/>
        <c:baseTimeUnit val="months"/>
      </c:dateAx>
      <c:valAx>
        <c:axId val="200337664"/>
        <c:scaling>
          <c:logBase val="10"/>
          <c:orientation val="minMax"/>
        </c:scaling>
        <c:delete val="0"/>
        <c:axPos val="l"/>
        <c:majorGridlines/>
        <c:numFmt formatCode="&quot;£&quot;#,##0_);[Red]\(&quot;£&quot;#,##0\)" sourceLinked="0"/>
        <c:majorTickMark val="out"/>
        <c:minorTickMark val="none"/>
        <c:tickLblPos val="nextTo"/>
        <c:crossAx val="200336128"/>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'1-Summary'!$P$26:$W$26</c:f>
              <c:numCache>
                <c:formatCode>#,##0</c:formatCode>
                <c:ptCount val="8"/>
                <c:pt idx="0">
                  <c:v>1078</c:v>
                </c:pt>
                <c:pt idx="1">
                  <c:v>1067</c:v>
                </c:pt>
                <c:pt idx="2" formatCode="General">
                  <c:v>990</c:v>
                </c:pt>
                <c:pt idx="3" formatCode="General">
                  <c:v>930</c:v>
                </c:pt>
                <c:pt idx="4" formatCode="General">
                  <c:v>449</c:v>
                </c:pt>
                <c:pt idx="5" formatCode="General">
                  <c:v>420</c:v>
                </c:pt>
                <c:pt idx="6" formatCode="General">
                  <c:v>422</c:v>
                </c:pt>
                <c:pt idx="7" formatCode="General">
                  <c:v>425</c:v>
                </c:pt>
              </c:numCache>
            </c:numRef>
          </c:val>
          <c:smooth val="0"/>
        </c:ser>
        <c:ser>
          <c:idx val="1"/>
          <c:order val="1"/>
          <c:tx>
            <c:strRef>
              <c:f>'1-Summary'!$O$27</c:f>
              <c:strCache>
                <c:ptCount val="1"/>
                <c:pt idx="0">
                  <c:v>Class 2</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'1-Summary'!$P$27:$W$27</c:f>
              <c:numCache>
                <c:formatCode>#,##0</c:formatCode>
                <c:ptCount val="8"/>
                <c:pt idx="0">
                  <c:v>46</c:v>
                </c:pt>
                <c:pt idx="1">
                  <c:v>53</c:v>
                </c:pt>
                <c:pt idx="2" formatCode="General">
                  <c:v>115</c:v>
                </c:pt>
                <c:pt idx="3" formatCode="General">
                  <c:v>179</c:v>
                </c:pt>
                <c:pt idx="4" formatCode="General">
                  <c:v>663</c:v>
                </c:pt>
                <c:pt idx="5" formatCode="General">
                  <c:v>686</c:v>
                </c:pt>
                <c:pt idx="6" formatCode="General">
                  <c:v>687</c:v>
                </c:pt>
                <c:pt idx="7" formatCode="General">
                  <c:v>668</c:v>
                </c:pt>
              </c:numCache>
            </c:numRef>
          </c:val>
          <c:smooth val="0"/>
        </c:ser>
        <c:ser>
          <c:idx val="2"/>
          <c:order val="2"/>
          <c:tx>
            <c:strRef>
              <c:f>'1-Summary'!$O$28</c:f>
              <c:strCache>
                <c:ptCount val="1"/>
                <c:pt idx="0">
                  <c:v>Class 3</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'1-Summary'!$P$28:$W$28</c:f>
              <c:numCache>
                <c:formatCode>#,##0</c:formatCode>
                <c:ptCount val="8"/>
                <c:pt idx="0">
                  <c:v>75711</c:v>
                </c:pt>
                <c:pt idx="1">
                  <c:v>76685</c:v>
                </c:pt>
                <c:pt idx="2">
                  <c:v>78345</c:v>
                </c:pt>
                <c:pt idx="3">
                  <c:v>80084</c:v>
                </c:pt>
                <c:pt idx="4">
                  <c:v>119857</c:v>
                </c:pt>
                <c:pt idx="5">
                  <c:v>121241</c:v>
                </c:pt>
                <c:pt idx="6">
                  <c:v>123483</c:v>
                </c:pt>
                <c:pt idx="7">
                  <c:v>125650</c:v>
                </c:pt>
              </c:numCache>
            </c:numRef>
          </c:val>
          <c:smooth val="0"/>
        </c:ser>
        <c:ser>
          <c:idx val="3"/>
          <c:order val="3"/>
          <c:tx>
            <c:strRef>
              <c:f>'1-Summary'!$O$29</c:f>
              <c:strCache>
                <c:ptCount val="1"/>
                <c:pt idx="0">
                  <c:v>Class 4</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'1-Summary'!$P$29:$W$29</c:f>
              <c:numCache>
                <c:formatCode>#,##0</c:formatCode>
                <c:ptCount val="8"/>
                <c:pt idx="0">
                  <c:v>23957573</c:v>
                </c:pt>
                <c:pt idx="1">
                  <c:v>23972323</c:v>
                </c:pt>
                <c:pt idx="2">
                  <c:v>23986004</c:v>
                </c:pt>
                <c:pt idx="3">
                  <c:v>23996449</c:v>
                </c:pt>
                <c:pt idx="4">
                  <c:v>23975239</c:v>
                </c:pt>
                <c:pt idx="5">
                  <c:v>23988139</c:v>
                </c:pt>
                <c:pt idx="6">
                  <c:v>24005430</c:v>
                </c:pt>
                <c:pt idx="7">
                  <c:v>24022437</c:v>
                </c:pt>
              </c:numCache>
            </c:numRef>
          </c:val>
          <c:smooth val="0"/>
        </c:ser>
        <c:dLbls>
          <c:showLegendKey val="0"/>
          <c:showVal val="0"/>
          <c:showCatName val="0"/>
          <c:showSerName val="0"/>
          <c:showPercent val="0"/>
          <c:showBubbleSize val="0"/>
        </c:dLbls>
        <c:marker val="1"/>
        <c:smooth val="0"/>
        <c:axId val="202559872"/>
        <c:axId val="202561408"/>
      </c:lineChart>
      <c:catAx>
        <c:axId val="202559872"/>
        <c:scaling>
          <c:orientation val="minMax"/>
        </c:scaling>
        <c:delete val="0"/>
        <c:axPos val="b"/>
        <c:majorTickMark val="out"/>
        <c:minorTickMark val="none"/>
        <c:tickLblPos val="nextTo"/>
        <c:crossAx val="202561408"/>
        <c:crosses val="autoZero"/>
        <c:auto val="1"/>
        <c:lblAlgn val="ctr"/>
        <c:lblOffset val="100"/>
        <c:noMultiLvlLbl val="0"/>
      </c:catAx>
      <c:valAx>
        <c:axId val="202561408"/>
        <c:scaling>
          <c:logBase val="10"/>
          <c:orientation val="minMax"/>
        </c:scaling>
        <c:delete val="0"/>
        <c:axPos val="l"/>
        <c:majorGridlines/>
        <c:numFmt formatCode="#,##0" sourceLinked="1"/>
        <c:majorTickMark val="out"/>
        <c:minorTickMark val="none"/>
        <c:tickLblPos val="nextTo"/>
        <c:crossAx val="2025598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7113</xdr:colOff>
      <xdr:row>9</xdr:row>
      <xdr:rowOff>63067</xdr:rowOff>
    </xdr:from>
    <xdr:to>
      <xdr:col>3</xdr:col>
      <xdr:colOff>597663</xdr:colOff>
      <xdr:row>12</xdr:row>
      <xdr:rowOff>122102</xdr:rowOff>
    </xdr:to>
    <xdr:sp macro="" textlink="">
      <xdr:nvSpPr>
        <xdr:cNvPr id="17" name="object 2"/>
        <xdr:cNvSpPr txBox="1"/>
      </xdr:nvSpPr>
      <xdr:spPr>
        <a:xfrm>
          <a:off x="7113" y="1691842"/>
          <a:ext cx="2390775" cy="601960"/>
        </a:xfrm>
        <a:prstGeom prst="rect">
          <a:avLst/>
        </a:prstGeom>
      </xdr:spPr>
      <xdr:txBody>
        <a:bodyPr vert="horz" wrap="square" lIns="0" tIns="254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200"/>
            </a:spcBef>
          </a:pPr>
          <a:r>
            <a:rPr sz="900" b="1" spc="10">
              <a:latin typeface="Calibri"/>
              <a:cs typeface="Calibri"/>
            </a:rPr>
            <a:t>Note </a:t>
          </a:r>
          <a:r>
            <a:rPr sz="900" b="1" spc="5">
              <a:latin typeface="Calibri"/>
              <a:cs typeface="Calibri"/>
            </a:rPr>
            <a:t>that project </a:t>
          </a:r>
          <a:r>
            <a:rPr sz="900" b="1" spc="10">
              <a:latin typeface="Calibri"/>
              <a:cs typeface="Calibri"/>
            </a:rPr>
            <a:t>expenditure </a:t>
          </a:r>
          <a:r>
            <a:rPr sz="900" b="1" spc="25">
              <a:latin typeface="Calibri"/>
              <a:cs typeface="Calibri"/>
            </a:rPr>
            <a:t>&amp; </a:t>
          </a:r>
          <a:r>
            <a:rPr sz="900" b="1" spc="10">
              <a:latin typeface="Calibri"/>
              <a:cs typeface="Calibri"/>
            </a:rPr>
            <a:t>budget </a:t>
          </a:r>
          <a:r>
            <a:rPr sz="900" b="1" spc="5">
              <a:latin typeface="Calibri"/>
              <a:cs typeface="Calibri"/>
            </a:rPr>
            <a:t>values </a:t>
          </a:r>
          <a:r>
            <a:rPr sz="900" b="1" spc="10">
              <a:latin typeface="Calibri"/>
              <a:cs typeface="Calibri"/>
            </a:rPr>
            <a:t>shown do </a:t>
          </a:r>
          <a:r>
            <a:rPr sz="900" b="1" spc="5">
              <a:latin typeface="Calibri"/>
              <a:cs typeface="Calibri"/>
            </a:rPr>
            <a:t>not include</a:t>
          </a:r>
          <a:r>
            <a:rPr sz="900" b="1" spc="10">
              <a:latin typeface="Calibri"/>
              <a:cs typeface="Calibri"/>
            </a:rPr>
            <a:t> </a:t>
          </a:r>
          <a:r>
            <a:rPr sz="900" b="1" spc="5">
              <a:latin typeface="Calibri"/>
              <a:cs typeface="Calibri"/>
            </a:rPr>
            <a:t>margin</a:t>
          </a:r>
          <a:endParaRPr sz="900">
            <a:latin typeface="Calibri"/>
            <a:cs typeface="Calibri"/>
          </a:endParaRPr>
        </a:p>
        <a:p>
          <a:pPr marL="12700">
            <a:lnSpc>
              <a:spcPct val="100000"/>
            </a:lnSpc>
            <a:spcBef>
              <a:spcPts val="115"/>
            </a:spcBef>
          </a:pPr>
          <a:r>
            <a:rPr sz="900" spc="5">
              <a:latin typeface="Calibri"/>
              <a:cs typeface="Calibri"/>
            </a:rPr>
            <a:t>Internal costs are </a:t>
          </a:r>
          <a:r>
            <a:rPr sz="900" spc="10">
              <a:latin typeface="Calibri"/>
              <a:cs typeface="Calibri"/>
            </a:rPr>
            <a:t>not deducted from budget </a:t>
          </a:r>
          <a:r>
            <a:rPr sz="900" spc="5">
              <a:latin typeface="Calibri"/>
              <a:cs typeface="Calibri"/>
            </a:rPr>
            <a:t>(unless otherwise</a:t>
          </a:r>
          <a:r>
            <a:rPr sz="900" spc="-55">
              <a:latin typeface="Calibri"/>
              <a:cs typeface="Calibri"/>
            </a:rPr>
            <a:t> </a:t>
          </a:r>
          <a:r>
            <a:rPr sz="900" spc="5">
              <a:latin typeface="Calibri"/>
              <a:cs typeface="Calibri"/>
            </a:rPr>
            <a:t>notified</a:t>
          </a:r>
          <a:r>
            <a:rPr sz="550" spc="5">
              <a:latin typeface="Calibri"/>
              <a:cs typeface="Calibri"/>
            </a:rPr>
            <a:t>)</a:t>
          </a:r>
          <a:endParaRPr sz="550">
            <a:latin typeface="Calibri"/>
            <a:cs typeface="Calibri"/>
          </a:endParaRPr>
        </a:p>
      </xdr:txBody>
    </xdr:sp>
    <xdr:clientData/>
  </xdr:twoCellAnchor>
  <xdr:twoCellAnchor>
    <xdr:from>
      <xdr:col>8</xdr:col>
      <xdr:colOff>236602</xdr:colOff>
      <xdr:row>9</xdr:row>
      <xdr:rowOff>63067</xdr:rowOff>
    </xdr:from>
    <xdr:to>
      <xdr:col>9</xdr:col>
      <xdr:colOff>455042</xdr:colOff>
      <xdr:row>11</xdr:row>
      <xdr:rowOff>143161</xdr:rowOff>
    </xdr:to>
    <xdr:sp macro="" textlink="">
      <xdr:nvSpPr>
        <xdr:cNvPr id="18" name="object 3"/>
        <xdr:cNvSpPr txBox="1"/>
      </xdr:nvSpPr>
      <xdr:spPr>
        <a:xfrm>
          <a:off x="5037202" y="1691842"/>
          <a:ext cx="818515" cy="442044"/>
        </a:xfrm>
        <a:prstGeom prst="rect">
          <a:avLst/>
        </a:prstGeom>
      </xdr:spPr>
      <xdr:txBody>
        <a:bodyPr vert="horz" wrap="square" lIns="0" tIns="1143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5080">
            <a:lnSpc>
              <a:spcPct val="116799"/>
            </a:lnSpc>
            <a:spcBef>
              <a:spcPts val="90"/>
            </a:spcBef>
          </a:pPr>
          <a:r>
            <a:rPr sz="800" spc="10">
              <a:latin typeface="Calibri"/>
              <a:cs typeface="Calibri"/>
            </a:rPr>
            <a:t>Green </a:t>
          </a:r>
          <a:r>
            <a:rPr sz="800" spc="5">
              <a:latin typeface="Calibri"/>
              <a:cs typeface="Calibri"/>
            </a:rPr>
            <a:t>- At or </a:t>
          </a:r>
          <a:r>
            <a:rPr sz="800" spc="10">
              <a:latin typeface="Calibri"/>
              <a:cs typeface="Calibri"/>
            </a:rPr>
            <a:t>below</a:t>
          </a:r>
          <a:r>
            <a:rPr sz="800" spc="-85">
              <a:latin typeface="Calibri"/>
              <a:cs typeface="Calibri"/>
            </a:rPr>
            <a:t> </a:t>
          </a:r>
          <a:r>
            <a:rPr sz="800" spc="5">
              <a:latin typeface="Calibri"/>
              <a:cs typeface="Calibri"/>
            </a:rPr>
            <a:t>target  </a:t>
          </a:r>
          <a:r>
            <a:rPr sz="800" spc="10">
              <a:latin typeface="Calibri"/>
              <a:cs typeface="Calibri"/>
            </a:rPr>
            <a:t>Red </a:t>
          </a:r>
          <a:r>
            <a:rPr sz="800" spc="5">
              <a:latin typeface="Calibri"/>
              <a:cs typeface="Calibri"/>
            </a:rPr>
            <a:t>- </a:t>
          </a:r>
          <a:r>
            <a:rPr sz="800" spc="10">
              <a:latin typeface="Calibri"/>
              <a:cs typeface="Calibri"/>
            </a:rPr>
            <a:t>Above</a:t>
          </a:r>
          <a:r>
            <a:rPr sz="800" spc="-25">
              <a:latin typeface="Calibri"/>
              <a:cs typeface="Calibri"/>
            </a:rPr>
            <a:t> </a:t>
          </a:r>
          <a:r>
            <a:rPr sz="800" spc="5">
              <a:latin typeface="Calibri"/>
              <a:cs typeface="Calibri"/>
            </a:rPr>
            <a:t>target</a:t>
          </a:r>
          <a:endParaRPr sz="800">
            <a:latin typeface="Calibri"/>
            <a:cs typeface="Calibri"/>
          </a:endParaRPr>
        </a:p>
      </xdr:txBody>
    </xdr:sp>
    <xdr:clientData/>
  </xdr:twoCellAnchor>
  <xdr:twoCellAnchor editAs="oneCell">
    <xdr:from>
      <xdr:col>0</xdr:col>
      <xdr:colOff>0</xdr:colOff>
      <xdr:row>0</xdr:row>
      <xdr:rowOff>9093</xdr:rowOff>
    </xdr:from>
    <xdr:to>
      <xdr:col>10</xdr:col>
      <xdr:colOff>85724</xdr:colOff>
      <xdr:row>9</xdr:row>
      <xdr:rowOff>70053</xdr:rowOff>
    </xdr:to>
    <xdr:pic>
      <xdr:nvPicPr>
        <xdr:cNvPr id="19" name="table"/>
        <xdr:cNvPicPr>
          <a:picLocks noChangeAspect="1"/>
        </xdr:cNvPicPr>
      </xdr:nvPicPr>
      <xdr:blipFill>
        <a:blip xmlns:r="http://schemas.openxmlformats.org/officeDocument/2006/relationships" r:embed="rId1"/>
        <a:stretch>
          <a:fillRect/>
        </a:stretch>
      </xdr:blipFill>
      <xdr:spPr>
        <a:xfrm>
          <a:off x="0" y="9093"/>
          <a:ext cx="6086474" cy="1689735"/>
        </a:xfrm>
        <a:prstGeom prst="rect">
          <a:avLst/>
        </a:prstGeom>
      </xdr:spPr>
    </xdr:pic>
    <xdr:clientData/>
  </xdr:twoCellAnchor>
  <xdr:twoCellAnchor editAs="oneCell">
    <xdr:from>
      <xdr:col>10</xdr:col>
      <xdr:colOff>137287</xdr:colOff>
      <xdr:row>0</xdr:row>
      <xdr:rowOff>0</xdr:rowOff>
    </xdr:from>
    <xdr:to>
      <xdr:col>14</xdr:col>
      <xdr:colOff>62355</xdr:colOff>
      <xdr:row>10</xdr:row>
      <xdr:rowOff>38100</xdr:rowOff>
    </xdr:to>
    <xdr:pic>
      <xdr:nvPicPr>
        <xdr:cNvPr id="20" name="table"/>
        <xdr:cNvPicPr>
          <a:picLocks noChangeAspect="1"/>
        </xdr:cNvPicPr>
      </xdr:nvPicPr>
      <xdr:blipFill>
        <a:blip xmlns:r="http://schemas.openxmlformats.org/officeDocument/2006/relationships" r:embed="rId2"/>
        <a:stretch>
          <a:fillRect/>
        </a:stretch>
      </xdr:blipFill>
      <xdr:spPr>
        <a:xfrm>
          <a:off x="6138037" y="0"/>
          <a:ext cx="2325368" cy="1847850"/>
        </a:xfrm>
        <a:prstGeom prst="rect">
          <a:avLst/>
        </a:prstGeom>
      </xdr:spPr>
    </xdr:pic>
    <xdr:clientData/>
  </xdr:twoCellAnchor>
  <xdr:twoCellAnchor editAs="oneCell">
    <xdr:from>
      <xdr:col>0</xdr:col>
      <xdr:colOff>66675</xdr:colOff>
      <xdr:row>13</xdr:row>
      <xdr:rowOff>3302</xdr:rowOff>
    </xdr:from>
    <xdr:to>
      <xdr:col>6</xdr:col>
      <xdr:colOff>546095</xdr:colOff>
      <xdr:row>21</xdr:row>
      <xdr:rowOff>64261</xdr:rowOff>
    </xdr:to>
    <xdr:pic>
      <xdr:nvPicPr>
        <xdr:cNvPr id="21" name="table"/>
        <xdr:cNvPicPr>
          <a:picLocks noChangeAspect="1"/>
        </xdr:cNvPicPr>
      </xdr:nvPicPr>
      <xdr:blipFill>
        <a:blip xmlns:r="http://schemas.openxmlformats.org/officeDocument/2006/relationships" r:embed="rId3"/>
        <a:stretch>
          <a:fillRect/>
        </a:stretch>
      </xdr:blipFill>
      <xdr:spPr>
        <a:xfrm>
          <a:off x="66675" y="2355977"/>
          <a:ext cx="4079870" cy="1508759"/>
        </a:xfrm>
        <a:prstGeom prst="rect">
          <a:avLst/>
        </a:prstGeom>
      </xdr:spPr>
    </xdr:pic>
    <xdr:clientData/>
  </xdr:twoCellAnchor>
  <xdr:twoCellAnchor>
    <xdr:from>
      <xdr:col>14</xdr:col>
      <xdr:colOff>25020</xdr:colOff>
      <xdr:row>5</xdr:row>
      <xdr:rowOff>157988</xdr:rowOff>
    </xdr:from>
    <xdr:to>
      <xdr:col>14</xdr:col>
      <xdr:colOff>142875</xdr:colOff>
      <xdr:row>14</xdr:row>
      <xdr:rowOff>95250</xdr:rowOff>
    </xdr:to>
    <xdr:sp macro="" textlink="">
      <xdr:nvSpPr>
        <xdr:cNvPr id="22" name="object 7"/>
        <xdr:cNvSpPr/>
      </xdr:nvSpPr>
      <xdr:spPr>
        <a:xfrm>
          <a:off x="8426070" y="1062863"/>
          <a:ext cx="117855" cy="1566037"/>
        </a:xfrm>
        <a:custGeom>
          <a:avLst/>
          <a:gdLst/>
          <a:ahLst/>
          <a:cxnLst/>
          <a:rect l="l" t="t" r="r" b="b"/>
          <a:pathLst>
            <a:path w="168909" h="1092835">
              <a:moveTo>
                <a:pt x="45212" y="1047496"/>
              </a:moveTo>
              <a:lnTo>
                <a:pt x="0" y="1069593"/>
              </a:lnTo>
              <a:lnTo>
                <a:pt x="44830" y="1092453"/>
              </a:lnTo>
              <a:lnTo>
                <a:pt x="44958" y="1077402"/>
              </a:lnTo>
              <a:lnTo>
                <a:pt x="37465" y="1077340"/>
              </a:lnTo>
              <a:lnTo>
                <a:pt x="37592" y="1062354"/>
              </a:lnTo>
              <a:lnTo>
                <a:pt x="45086" y="1062354"/>
              </a:lnTo>
              <a:lnTo>
                <a:pt x="45212" y="1047496"/>
              </a:lnTo>
              <a:close/>
            </a:path>
            <a:path w="168909" h="1092835">
              <a:moveTo>
                <a:pt x="45085" y="1062416"/>
              </a:moveTo>
              <a:lnTo>
                <a:pt x="44958" y="1077402"/>
              </a:lnTo>
              <a:lnTo>
                <a:pt x="161036" y="1078356"/>
              </a:lnTo>
              <a:lnTo>
                <a:pt x="163068" y="1078356"/>
              </a:lnTo>
              <a:lnTo>
                <a:pt x="164973" y="1077594"/>
              </a:lnTo>
              <a:lnTo>
                <a:pt x="166370" y="1076198"/>
              </a:lnTo>
              <a:lnTo>
                <a:pt x="167767" y="1074674"/>
              </a:lnTo>
              <a:lnTo>
                <a:pt x="168528" y="1072768"/>
              </a:lnTo>
              <a:lnTo>
                <a:pt x="168528" y="1070864"/>
              </a:lnTo>
              <a:lnTo>
                <a:pt x="153543" y="1070864"/>
              </a:lnTo>
              <a:lnTo>
                <a:pt x="153543" y="1063308"/>
              </a:lnTo>
              <a:lnTo>
                <a:pt x="45085" y="1062416"/>
              </a:lnTo>
              <a:close/>
            </a:path>
            <a:path w="168909" h="1092835">
              <a:moveTo>
                <a:pt x="37592" y="1062354"/>
              </a:moveTo>
              <a:lnTo>
                <a:pt x="37465" y="1077340"/>
              </a:lnTo>
              <a:lnTo>
                <a:pt x="44958" y="1077402"/>
              </a:lnTo>
              <a:lnTo>
                <a:pt x="45085" y="1062416"/>
              </a:lnTo>
              <a:lnTo>
                <a:pt x="37592" y="1062354"/>
              </a:lnTo>
              <a:close/>
            </a:path>
            <a:path w="168909" h="1092835">
              <a:moveTo>
                <a:pt x="153543" y="1063308"/>
              </a:moveTo>
              <a:lnTo>
                <a:pt x="153543" y="1070864"/>
              </a:lnTo>
              <a:lnTo>
                <a:pt x="161163" y="1063371"/>
              </a:lnTo>
              <a:lnTo>
                <a:pt x="153543" y="1063308"/>
              </a:lnTo>
              <a:close/>
            </a:path>
            <a:path w="168909" h="1092835">
              <a:moveTo>
                <a:pt x="153543" y="7492"/>
              </a:moveTo>
              <a:lnTo>
                <a:pt x="153543" y="1063308"/>
              </a:lnTo>
              <a:lnTo>
                <a:pt x="161163" y="1063371"/>
              </a:lnTo>
              <a:lnTo>
                <a:pt x="153543" y="1070864"/>
              </a:lnTo>
              <a:lnTo>
                <a:pt x="168528" y="1070864"/>
              </a:lnTo>
              <a:lnTo>
                <a:pt x="168528" y="14986"/>
              </a:lnTo>
              <a:lnTo>
                <a:pt x="161036" y="14986"/>
              </a:lnTo>
              <a:lnTo>
                <a:pt x="153543" y="7492"/>
              </a:lnTo>
              <a:close/>
            </a:path>
            <a:path w="168909" h="1092835">
              <a:moveTo>
                <a:pt x="45086" y="1062354"/>
              </a:moveTo>
              <a:lnTo>
                <a:pt x="37592" y="1062354"/>
              </a:lnTo>
              <a:lnTo>
                <a:pt x="45085" y="1062416"/>
              </a:lnTo>
              <a:close/>
            </a:path>
            <a:path w="168909" h="1092835">
              <a:moveTo>
                <a:pt x="165226" y="0"/>
              </a:moveTo>
              <a:lnTo>
                <a:pt x="35687" y="0"/>
              </a:lnTo>
              <a:lnTo>
                <a:pt x="35687" y="14986"/>
              </a:lnTo>
              <a:lnTo>
                <a:pt x="153543" y="14986"/>
              </a:lnTo>
              <a:lnTo>
                <a:pt x="153543" y="7492"/>
              </a:lnTo>
              <a:lnTo>
                <a:pt x="168528" y="7492"/>
              </a:lnTo>
              <a:lnTo>
                <a:pt x="168528" y="3301"/>
              </a:lnTo>
              <a:lnTo>
                <a:pt x="165226" y="0"/>
              </a:lnTo>
              <a:close/>
            </a:path>
            <a:path w="168909" h="1092835">
              <a:moveTo>
                <a:pt x="168528" y="7492"/>
              </a:moveTo>
              <a:lnTo>
                <a:pt x="153543" y="7492"/>
              </a:lnTo>
              <a:lnTo>
                <a:pt x="161036" y="14986"/>
              </a:lnTo>
              <a:lnTo>
                <a:pt x="168528" y="14986"/>
              </a:lnTo>
              <a:lnTo>
                <a:pt x="168528" y="7492"/>
              </a:lnTo>
              <a:close/>
            </a:path>
          </a:pathLst>
        </a:custGeom>
        <a:solidFill>
          <a:srgbClr val="C0504D"/>
        </a:solid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7</xdr:col>
      <xdr:colOff>170054</xdr:colOff>
      <xdr:row>12</xdr:row>
      <xdr:rowOff>150114</xdr:rowOff>
    </xdr:from>
    <xdr:to>
      <xdr:col>14</xdr:col>
      <xdr:colOff>4445</xdr:colOff>
      <xdr:row>27</xdr:row>
      <xdr:rowOff>106426</xdr:rowOff>
    </xdr:to>
    <xdr:sp macro="" textlink="">
      <xdr:nvSpPr>
        <xdr:cNvPr id="23" name="object 8"/>
        <xdr:cNvSpPr/>
      </xdr:nvSpPr>
      <xdr:spPr>
        <a:xfrm>
          <a:off x="4370579" y="2321814"/>
          <a:ext cx="4034916" cy="2670937"/>
        </a:xfrm>
        <a:prstGeom prst="rect">
          <a:avLst/>
        </a:prstGeom>
        <a:blipFill>
          <a:blip xmlns:r="http://schemas.openxmlformats.org/officeDocument/2006/relationships" r:embed="rId4" cstate="print"/>
          <a:stretch>
            <a:fillRect/>
          </a:stretch>
        </a:blipFill>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workbookViewId="0">
      <selection activeCell="W10" sqref="W10"/>
    </sheetView>
  </sheetViews>
  <sheetFormatPr defaultRowHeight="14.25"/>
  <cols>
    <col min="1" max="1" width="1.140625" style="6" customWidth="1"/>
    <col min="2" max="2" width="2.140625" style="6" customWidth="1"/>
    <col min="3" max="3" width="24.5703125" style="6" customWidth="1"/>
    <col min="4" max="4" width="12.42578125" style="6" customWidth="1"/>
    <col min="5" max="5" width="15.42578125" style="6" customWidth="1"/>
    <col min="6" max="6" width="15" style="6" customWidth="1"/>
    <col min="7" max="7" width="15.140625" style="6" customWidth="1"/>
    <col min="8"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16</v>
      </c>
      <c r="H1" s="9" t="s">
        <v>757</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33</v>
      </c>
      <c r="D4" s="36"/>
      <c r="E4" s="36"/>
      <c r="F4" s="36"/>
      <c r="G4" s="36"/>
      <c r="H4" s="36"/>
      <c r="I4" s="36"/>
      <c r="J4" s="36"/>
      <c r="K4" s="36"/>
      <c r="L4" s="37"/>
      <c r="N4" s="34"/>
      <c r="O4" s="35" t="s">
        <v>17</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683</v>
      </c>
      <c r="D6" s="47">
        <v>43009</v>
      </c>
      <c r="E6" s="47">
        <v>43040</v>
      </c>
      <c r="F6" s="47">
        <v>43070</v>
      </c>
      <c r="G6" s="47">
        <v>43101</v>
      </c>
      <c r="H6" s="74">
        <v>43132</v>
      </c>
      <c r="I6" s="74">
        <v>43160</v>
      </c>
      <c r="J6" s="74">
        <v>43191</v>
      </c>
      <c r="K6" s="74">
        <v>43221</v>
      </c>
      <c r="L6" s="37"/>
      <c r="N6" s="34"/>
      <c r="O6" s="36" t="s">
        <v>18</v>
      </c>
      <c r="P6" s="36"/>
      <c r="Q6" s="36"/>
      <c r="R6" s="36"/>
      <c r="S6" s="36"/>
      <c r="T6" s="215">
        <v>1</v>
      </c>
      <c r="U6" s="216"/>
      <c r="V6" s="80"/>
      <c r="W6" s="36"/>
      <c r="X6" s="37"/>
    </row>
    <row r="7" spans="1:29" ht="15">
      <c r="B7" s="34"/>
      <c r="C7" s="48" t="s">
        <v>684</v>
      </c>
      <c r="D7" s="50">
        <v>299201864.13999999</v>
      </c>
      <c r="E7" s="59">
        <v>290194555.86999995</v>
      </c>
      <c r="F7" s="59">
        <v>299923728.54000002</v>
      </c>
      <c r="G7" s="59">
        <v>300085873.04000002</v>
      </c>
      <c r="H7" s="59">
        <v>271243893.06999999</v>
      </c>
      <c r="I7" s="59">
        <v>300714752.62000006</v>
      </c>
      <c r="J7" s="97">
        <v>302200317.26999998</v>
      </c>
      <c r="K7" s="97">
        <v>312174512.16000003</v>
      </c>
      <c r="L7" s="37"/>
      <c r="N7" s="34"/>
      <c r="O7" s="36"/>
      <c r="P7" s="36"/>
      <c r="Q7" s="36"/>
      <c r="R7" s="36"/>
      <c r="S7" s="36"/>
      <c r="T7" s="36"/>
      <c r="U7" s="36"/>
      <c r="V7" s="36"/>
      <c r="W7" s="36"/>
      <c r="X7" s="37"/>
    </row>
    <row r="8" spans="1:29" ht="15">
      <c r="B8" s="34"/>
      <c r="C8" s="48" t="s">
        <v>685</v>
      </c>
      <c r="D8" s="51">
        <v>26855499.510000005</v>
      </c>
      <c r="E8" s="60">
        <v>41901625.240000002</v>
      </c>
      <c r="F8" s="60">
        <v>49314715.490000002</v>
      </c>
      <c r="G8" s="68">
        <v>51013861.409999996</v>
      </c>
      <c r="H8" s="68">
        <v>49577294.909999989</v>
      </c>
      <c r="I8" s="68">
        <v>47885458.159999989</v>
      </c>
      <c r="J8" s="98">
        <v>29034584.309999999</v>
      </c>
      <c r="K8" s="98">
        <v>19449237</v>
      </c>
      <c r="L8" s="37"/>
      <c r="N8" s="34"/>
      <c r="O8" s="36" t="s">
        <v>19</v>
      </c>
      <c r="P8" s="36"/>
      <c r="Q8" s="36"/>
      <c r="R8" s="36"/>
      <c r="S8" s="36"/>
      <c r="T8" s="215">
        <v>1</v>
      </c>
      <c r="U8" s="216"/>
      <c r="V8" s="36"/>
      <c r="W8" s="36"/>
      <c r="X8" s="37"/>
    </row>
    <row r="9" spans="1:29" ht="15">
      <c r="B9" s="34"/>
      <c r="C9" s="49" t="s">
        <v>686</v>
      </c>
      <c r="D9" s="52">
        <v>321543.97999999858</v>
      </c>
      <c r="E9" s="52">
        <v>281193.03999999911</v>
      </c>
      <c r="F9" s="52">
        <v>486751.91</v>
      </c>
      <c r="G9" s="84">
        <v>398601</v>
      </c>
      <c r="H9" s="84">
        <v>-97584.689999998547</v>
      </c>
      <c r="I9" s="84">
        <v>435828.94000000041</v>
      </c>
      <c r="J9" s="99">
        <v>1543453.4400000013</v>
      </c>
      <c r="K9" s="99">
        <v>2024085.0699999984</v>
      </c>
      <c r="L9" s="37"/>
      <c r="N9" s="34"/>
      <c r="O9" s="36"/>
      <c r="P9" s="36"/>
      <c r="Q9" s="36"/>
      <c r="R9" s="36"/>
      <c r="S9" s="36"/>
      <c r="T9" s="36"/>
      <c r="U9" s="36"/>
      <c r="V9" s="36"/>
      <c r="W9" s="36"/>
      <c r="X9" s="37"/>
    </row>
    <row r="10" spans="1:29" ht="15">
      <c r="B10" s="34"/>
      <c r="C10" s="46" t="s">
        <v>687</v>
      </c>
      <c r="D10" s="50">
        <v>193840.31999999998</v>
      </c>
      <c r="E10" s="50">
        <v>187587.95</v>
      </c>
      <c r="F10" s="50">
        <v>193840.34</v>
      </c>
      <c r="G10" s="68">
        <v>193840</v>
      </c>
      <c r="H10" s="68">
        <v>175082.40999999997</v>
      </c>
      <c r="I10" s="68">
        <v>193565.33</v>
      </c>
      <c r="J10" s="98">
        <v>194233.30000000002</v>
      </c>
      <c r="K10" s="98">
        <v>200707.08000000002</v>
      </c>
      <c r="L10" s="37"/>
      <c r="N10" s="34"/>
      <c r="O10" s="36" t="s">
        <v>701</v>
      </c>
      <c r="P10" s="36"/>
      <c r="Q10" s="36"/>
      <c r="R10" s="36"/>
      <c r="S10" s="36"/>
      <c r="T10" s="217">
        <v>0.99119999999999997</v>
      </c>
      <c r="U10" s="218"/>
      <c r="V10" s="36"/>
      <c r="W10" s="36"/>
      <c r="X10" s="37"/>
    </row>
    <row r="11" spans="1:29" ht="15">
      <c r="B11" s="34"/>
      <c r="C11" s="49" t="s">
        <v>697</v>
      </c>
      <c r="D11" s="50">
        <v>11176717.5</v>
      </c>
      <c r="E11" s="50">
        <v>12089719.210000001</v>
      </c>
      <c r="F11" s="50">
        <v>12089719.210000001</v>
      </c>
      <c r="G11" s="68">
        <v>13468961.26</v>
      </c>
      <c r="H11" s="68">
        <v>10887736.939999996</v>
      </c>
      <c r="I11" s="68">
        <v>12522228.639999999</v>
      </c>
      <c r="J11" s="98">
        <v>1577511.57</v>
      </c>
      <c r="K11" s="98">
        <v>1599795.5500000003</v>
      </c>
      <c r="L11" s="37"/>
      <c r="N11" s="34"/>
      <c r="O11" s="36"/>
      <c r="P11" s="36"/>
      <c r="Q11" s="36"/>
      <c r="R11" s="36"/>
      <c r="S11" s="36"/>
      <c r="T11" s="36"/>
      <c r="U11" s="36"/>
      <c r="V11" s="36"/>
      <c r="W11" s="36"/>
      <c r="X11" s="37"/>
    </row>
    <row r="12" spans="1:29" ht="15">
      <c r="B12" s="34"/>
      <c r="C12" s="46" t="s">
        <v>698</v>
      </c>
      <c r="D12" s="50">
        <v>18097117.82</v>
      </c>
      <c r="E12" s="50">
        <v>18734838.830000002</v>
      </c>
      <c r="F12" s="50">
        <v>18734838.829999998</v>
      </c>
      <c r="G12" s="68">
        <v>18693319.210000001</v>
      </c>
      <c r="H12" s="68">
        <v>16944144.320000008</v>
      </c>
      <c r="I12" s="68">
        <v>16944144.32</v>
      </c>
      <c r="J12" s="98">
        <v>18111359.220000003</v>
      </c>
      <c r="K12" s="98">
        <v>18702620.75</v>
      </c>
      <c r="L12" s="37"/>
      <c r="N12" s="34"/>
      <c r="O12" s="36" t="s">
        <v>702</v>
      </c>
      <c r="P12" s="36"/>
      <c r="Q12" s="36"/>
      <c r="R12" s="36"/>
      <c r="S12" s="36"/>
      <c r="T12" s="217">
        <v>1</v>
      </c>
      <c r="U12" s="218"/>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27</v>
      </c>
      <c r="P14" s="36"/>
      <c r="Q14" s="36"/>
      <c r="R14" s="36"/>
      <c r="S14" s="36"/>
      <c r="T14" s="213">
        <v>30049</v>
      </c>
      <c r="U14" s="214"/>
      <c r="V14" s="81"/>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28</v>
      </c>
      <c r="P16" s="36"/>
      <c r="Q16" s="36"/>
      <c r="R16" s="36"/>
      <c r="S16" s="36"/>
      <c r="T16" s="213">
        <v>17155</v>
      </c>
      <c r="U16" s="214"/>
      <c r="V16" s="81"/>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30</v>
      </c>
      <c r="P18" s="36"/>
      <c r="Q18" s="36"/>
      <c r="R18" s="36"/>
      <c r="S18" s="36"/>
      <c r="T18" s="215" t="s">
        <v>31</v>
      </c>
      <c r="U18" s="216"/>
      <c r="V18" s="82"/>
      <c r="W18" s="36"/>
      <c r="X18" s="37"/>
    </row>
    <row r="19" spans="2:29">
      <c r="B19" s="34"/>
      <c r="C19" s="42"/>
      <c r="D19" s="36"/>
      <c r="E19" s="36"/>
      <c r="F19" s="36"/>
      <c r="G19" s="36"/>
      <c r="H19" s="36"/>
      <c r="I19" s="36"/>
      <c r="J19" s="83"/>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7"/>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34</v>
      </c>
      <c r="P23" s="36"/>
      <c r="Q23" s="36"/>
      <c r="R23" s="36"/>
      <c r="S23" s="36"/>
      <c r="T23" s="212"/>
      <c r="U23" s="212"/>
      <c r="V23" s="67"/>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c r="B25" s="34"/>
      <c r="C25" s="42"/>
      <c r="D25" s="36"/>
      <c r="E25" s="36"/>
      <c r="F25" s="36"/>
      <c r="G25" s="36"/>
      <c r="H25" s="36"/>
      <c r="I25" s="36"/>
      <c r="J25" s="36"/>
      <c r="K25" s="36"/>
      <c r="L25" s="37"/>
      <c r="N25" s="34"/>
      <c r="O25" s="53" t="s">
        <v>692</v>
      </c>
      <c r="P25" s="78" t="s">
        <v>696</v>
      </c>
      <c r="Q25" s="78" t="s">
        <v>700</v>
      </c>
      <c r="R25" s="78" t="s">
        <v>703</v>
      </c>
      <c r="S25" s="78" t="s">
        <v>704</v>
      </c>
      <c r="T25" s="78" t="s">
        <v>705</v>
      </c>
      <c r="U25" s="78" t="s">
        <v>708</v>
      </c>
      <c r="V25" s="78" t="s">
        <v>722</v>
      </c>
      <c r="W25" s="78" t="s">
        <v>728</v>
      </c>
      <c r="X25" s="37"/>
      <c r="AB25" s="10"/>
    </row>
    <row r="26" spans="2:29" ht="15" thickBot="1">
      <c r="B26" s="34"/>
      <c r="C26" s="42"/>
      <c r="D26" s="36"/>
      <c r="E26" s="36"/>
      <c r="F26" s="36"/>
      <c r="G26" s="36"/>
      <c r="H26" s="36"/>
      <c r="I26" s="36"/>
      <c r="J26" s="36"/>
      <c r="K26" s="36"/>
      <c r="L26" s="37"/>
      <c r="N26" s="34"/>
      <c r="O26" s="54" t="s">
        <v>688</v>
      </c>
      <c r="P26" s="91">
        <v>1078</v>
      </c>
      <c r="Q26" s="91">
        <v>1067</v>
      </c>
      <c r="R26" s="92">
        <v>990</v>
      </c>
      <c r="S26" s="92">
        <v>930</v>
      </c>
      <c r="T26" s="93">
        <v>449</v>
      </c>
      <c r="U26" s="93">
        <v>420</v>
      </c>
      <c r="V26" s="132">
        <v>422</v>
      </c>
      <c r="W26" s="132">
        <v>425</v>
      </c>
      <c r="X26" s="37"/>
    </row>
    <row r="27" spans="2:29" ht="15" thickBot="1">
      <c r="B27" s="34"/>
      <c r="C27" s="36"/>
      <c r="D27" s="36"/>
      <c r="E27" s="36"/>
      <c r="F27" s="36"/>
      <c r="G27" s="36"/>
      <c r="H27" s="36"/>
      <c r="I27" s="36"/>
      <c r="J27" s="36"/>
      <c r="K27" s="36"/>
      <c r="L27" s="37"/>
      <c r="N27" s="34"/>
      <c r="O27" s="55" t="s">
        <v>689</v>
      </c>
      <c r="P27" s="94">
        <v>46</v>
      </c>
      <c r="Q27" s="94">
        <v>53</v>
      </c>
      <c r="R27" s="95">
        <v>115</v>
      </c>
      <c r="S27" s="95">
        <v>179</v>
      </c>
      <c r="T27" s="93">
        <v>663</v>
      </c>
      <c r="U27" s="93">
        <v>686</v>
      </c>
      <c r="V27" s="132">
        <v>687</v>
      </c>
      <c r="W27" s="132">
        <v>668</v>
      </c>
      <c r="X27" s="37"/>
      <c r="AB27" s="10"/>
    </row>
    <row r="28" spans="2:29" ht="15" thickBot="1">
      <c r="B28" s="34"/>
      <c r="C28" s="42"/>
      <c r="D28" s="36"/>
      <c r="E28" s="36"/>
      <c r="F28" s="36"/>
      <c r="G28" s="36"/>
      <c r="H28" s="36"/>
      <c r="I28" s="36"/>
      <c r="J28" s="36"/>
      <c r="K28" s="36"/>
      <c r="L28" s="37"/>
      <c r="N28" s="34"/>
      <c r="O28" s="54" t="s">
        <v>690</v>
      </c>
      <c r="P28" s="91">
        <v>75711</v>
      </c>
      <c r="Q28" s="91">
        <v>76685</v>
      </c>
      <c r="R28" s="91">
        <v>78345</v>
      </c>
      <c r="S28" s="91">
        <v>80084</v>
      </c>
      <c r="T28" s="96">
        <v>119857</v>
      </c>
      <c r="U28" s="96">
        <v>121241</v>
      </c>
      <c r="V28" s="133">
        <v>123483</v>
      </c>
      <c r="W28" s="133">
        <v>125650</v>
      </c>
      <c r="X28" s="37"/>
    </row>
    <row r="29" spans="2:29" ht="15" thickBot="1">
      <c r="B29" s="56"/>
      <c r="C29" s="57"/>
      <c r="D29" s="57"/>
      <c r="E29" s="57"/>
      <c r="F29" s="57"/>
      <c r="G29" s="57"/>
      <c r="H29" s="57"/>
      <c r="I29" s="57"/>
      <c r="J29" s="57"/>
      <c r="K29" s="57"/>
      <c r="L29" s="58"/>
      <c r="N29" s="34"/>
      <c r="O29" s="55" t="s">
        <v>691</v>
      </c>
      <c r="P29" s="94">
        <v>23957573</v>
      </c>
      <c r="Q29" s="94">
        <v>23972323</v>
      </c>
      <c r="R29" s="94">
        <v>23986004</v>
      </c>
      <c r="S29" s="94">
        <v>23996449</v>
      </c>
      <c r="T29" s="96">
        <v>23975239</v>
      </c>
      <c r="U29" s="96">
        <v>23988139</v>
      </c>
      <c r="V29" s="133">
        <v>24005430</v>
      </c>
      <c r="W29" s="133">
        <v>24022437</v>
      </c>
      <c r="X29" s="37"/>
    </row>
    <row r="30" spans="2:29" ht="5.25" customHeight="1" thickBot="1">
      <c r="N30" s="34"/>
      <c r="O30" s="36"/>
      <c r="P30" s="36"/>
      <c r="Q30" s="36"/>
      <c r="R30" s="36"/>
      <c r="S30" s="36"/>
      <c r="T30" s="36"/>
      <c r="U30" s="36"/>
      <c r="V30" s="36"/>
      <c r="W30" s="36"/>
      <c r="X30" s="37"/>
    </row>
    <row r="31" spans="2:29" ht="5.25" customHeight="1">
      <c r="B31" s="31"/>
      <c r="C31" s="32"/>
      <c r="D31" s="32"/>
      <c r="E31" s="32"/>
      <c r="F31" s="32"/>
      <c r="G31" s="32"/>
      <c r="H31" s="32"/>
      <c r="I31" s="32"/>
      <c r="J31" s="32"/>
      <c r="K31" s="32"/>
      <c r="L31" s="33"/>
      <c r="N31" s="34"/>
      <c r="O31" s="42"/>
      <c r="P31" s="42"/>
      <c r="Q31" s="42"/>
      <c r="R31" s="42"/>
      <c r="S31" s="36"/>
      <c r="T31" s="36"/>
      <c r="U31" s="36"/>
      <c r="V31" s="36"/>
      <c r="W31" s="36"/>
      <c r="X31" s="37"/>
      <c r="AC31" s="43"/>
    </row>
    <row r="32" spans="2:29" ht="15">
      <c r="B32" s="34"/>
      <c r="C32" s="35" t="s">
        <v>32</v>
      </c>
      <c r="D32" s="36"/>
      <c r="E32" s="36"/>
      <c r="F32" s="36"/>
      <c r="G32" s="36"/>
      <c r="H32" s="36"/>
      <c r="I32" s="36"/>
      <c r="J32" s="36"/>
      <c r="K32" s="36"/>
      <c r="L32" s="37"/>
      <c r="N32" s="34"/>
      <c r="O32" s="42"/>
      <c r="P32" s="42"/>
      <c r="Q32" s="42"/>
      <c r="R32" s="42"/>
      <c r="S32" s="36"/>
      <c r="T32" s="36"/>
      <c r="U32" s="36"/>
      <c r="V32" s="36"/>
      <c r="W32" s="36"/>
      <c r="X32" s="37"/>
      <c r="AC32" s="43"/>
    </row>
    <row r="33" spans="2:29">
      <c r="B33" s="34"/>
      <c r="C33" s="36"/>
      <c r="D33" s="36"/>
      <c r="E33" s="36"/>
      <c r="F33" s="36"/>
      <c r="G33" s="36"/>
      <c r="H33" s="36"/>
      <c r="I33" s="36"/>
      <c r="J33" s="36"/>
      <c r="K33" s="36"/>
      <c r="L33" s="37"/>
      <c r="N33" s="34"/>
      <c r="O33" s="42"/>
      <c r="P33" s="42"/>
      <c r="Q33" s="42"/>
      <c r="R33" s="42"/>
      <c r="S33" s="36"/>
      <c r="T33" s="36"/>
      <c r="U33" s="36"/>
      <c r="V33" s="36"/>
      <c r="W33" s="36"/>
      <c r="X33" s="37"/>
      <c r="AC33" s="43"/>
    </row>
    <row r="34" spans="2:29" s="72" customFormat="1">
      <c r="B34" s="69"/>
      <c r="C34" s="100" t="s">
        <v>721</v>
      </c>
      <c r="D34" s="70"/>
      <c r="E34" s="70"/>
      <c r="F34" s="70"/>
      <c r="G34" s="70"/>
      <c r="H34" s="70"/>
      <c r="I34" s="70"/>
      <c r="J34" s="70"/>
      <c r="K34" s="70"/>
      <c r="L34" s="71"/>
      <c r="N34" s="69"/>
      <c r="O34" s="73"/>
      <c r="P34" s="73"/>
      <c r="Q34" s="73"/>
      <c r="R34" s="73"/>
      <c r="S34" s="70"/>
      <c r="T34" s="70"/>
      <c r="U34" s="70" t="s">
        <v>729</v>
      </c>
      <c r="V34" s="70"/>
      <c r="W34" s="70"/>
      <c r="X34" s="71"/>
      <c r="AC34" s="43"/>
    </row>
    <row r="35" spans="2:29" s="72" customFormat="1">
      <c r="B35" s="69"/>
      <c r="C35" s="100"/>
      <c r="D35" s="70"/>
      <c r="E35" s="70"/>
      <c r="F35" s="70"/>
      <c r="G35" s="70"/>
      <c r="H35" s="70"/>
      <c r="I35" s="70"/>
      <c r="J35" s="70"/>
      <c r="K35" s="70"/>
      <c r="L35" s="71"/>
      <c r="N35" s="69"/>
      <c r="O35" s="73"/>
      <c r="P35" s="73"/>
      <c r="Q35" s="73"/>
      <c r="R35" s="73"/>
      <c r="S35" s="70"/>
      <c r="T35" s="70"/>
      <c r="U35" s="70"/>
      <c r="V35" s="70"/>
      <c r="W35" s="70"/>
      <c r="X35" s="71"/>
      <c r="AC35" s="43"/>
    </row>
    <row r="36" spans="2:29">
      <c r="B36" s="34"/>
      <c r="C36" s="100"/>
      <c r="D36" s="36"/>
      <c r="E36" s="36"/>
      <c r="F36" s="36"/>
      <c r="G36" s="36"/>
      <c r="H36" s="36"/>
      <c r="I36" s="36"/>
      <c r="J36" s="36"/>
      <c r="K36" s="36"/>
      <c r="L36" s="37"/>
      <c r="N36" s="34"/>
      <c r="O36" s="42"/>
      <c r="P36" s="42"/>
      <c r="Q36" s="42"/>
      <c r="R36" s="42"/>
      <c r="S36" s="36"/>
      <c r="T36" s="36"/>
      <c r="U36" s="36"/>
      <c r="V36" s="36"/>
      <c r="W36" s="36"/>
      <c r="X36" s="37"/>
      <c r="AC36" s="43"/>
    </row>
    <row r="37" spans="2:29">
      <c r="B37" s="34"/>
      <c r="C37" s="100"/>
      <c r="D37" s="36"/>
      <c r="E37" s="36"/>
      <c r="F37" s="36"/>
      <c r="G37" s="36"/>
      <c r="H37" s="36"/>
      <c r="I37" s="36"/>
      <c r="J37" s="36"/>
      <c r="K37" s="36"/>
      <c r="L37" s="37"/>
      <c r="N37" s="34"/>
      <c r="O37" s="42"/>
      <c r="P37" s="42"/>
      <c r="Q37" s="42"/>
      <c r="R37" s="42"/>
      <c r="S37" s="36"/>
      <c r="T37" s="36"/>
      <c r="U37" s="36"/>
      <c r="V37" s="36"/>
      <c r="W37" s="36"/>
      <c r="X37" s="37"/>
    </row>
    <row r="38" spans="2:29">
      <c r="B38" s="34"/>
      <c r="C38" s="100"/>
      <c r="D38" s="36"/>
      <c r="E38" s="36"/>
      <c r="F38" s="36"/>
      <c r="G38" s="36"/>
      <c r="H38" s="36"/>
      <c r="I38" s="36"/>
      <c r="J38" s="36"/>
      <c r="K38" s="36"/>
      <c r="L38" s="37"/>
      <c r="N38" s="34"/>
      <c r="O38" s="42"/>
      <c r="P38" s="42"/>
      <c r="Q38" s="42"/>
      <c r="R38" s="42"/>
      <c r="S38" s="36"/>
      <c r="T38" s="36"/>
      <c r="U38" s="36"/>
      <c r="V38" s="36"/>
      <c r="W38" s="36"/>
      <c r="X38" s="37"/>
    </row>
    <row r="39" spans="2:29">
      <c r="B39" s="34"/>
      <c r="C39" s="100"/>
      <c r="D39" s="36"/>
      <c r="E39" s="36"/>
      <c r="F39" s="36"/>
      <c r="G39" s="36"/>
      <c r="H39" s="36"/>
      <c r="I39" s="36"/>
      <c r="J39" s="36"/>
      <c r="K39" s="36"/>
      <c r="L39" s="37"/>
      <c r="N39" s="34"/>
      <c r="O39" s="42"/>
      <c r="P39" s="42"/>
      <c r="Q39" s="42"/>
      <c r="R39" s="42"/>
      <c r="S39" s="36"/>
      <c r="T39" s="36"/>
      <c r="U39" s="36"/>
      <c r="V39" s="36"/>
      <c r="W39" s="36"/>
      <c r="X39" s="37"/>
      <c r="AC39" s="10"/>
    </row>
    <row r="40" spans="2:29">
      <c r="B40" s="34"/>
      <c r="C40" s="101"/>
      <c r="D40" s="36"/>
      <c r="E40" s="36"/>
      <c r="F40" s="36"/>
      <c r="G40" s="36"/>
      <c r="H40" s="36"/>
      <c r="I40" s="36"/>
      <c r="J40" s="36"/>
      <c r="K40" s="36"/>
      <c r="L40" s="37"/>
      <c r="N40" s="34"/>
      <c r="O40" s="42"/>
      <c r="P40" s="42"/>
      <c r="Q40" s="42"/>
      <c r="R40" s="42"/>
      <c r="S40" s="36"/>
      <c r="T40" s="36"/>
      <c r="U40" s="36"/>
      <c r="V40" s="36"/>
      <c r="W40" s="36"/>
      <c r="X40" s="37"/>
    </row>
    <row r="41" spans="2:29">
      <c r="B41" s="34"/>
      <c r="C41" s="101"/>
      <c r="D41" s="36"/>
      <c r="E41" s="36"/>
      <c r="F41" s="36"/>
      <c r="G41" s="36"/>
      <c r="H41" s="36"/>
      <c r="I41" s="36"/>
      <c r="J41" s="36"/>
      <c r="K41" s="36"/>
      <c r="L41" s="37"/>
      <c r="N41" s="34"/>
      <c r="O41" s="36"/>
      <c r="P41" s="36"/>
      <c r="Q41" s="36"/>
      <c r="R41" s="36"/>
      <c r="S41" s="36"/>
      <c r="T41" s="36"/>
      <c r="U41" s="36"/>
      <c r="V41" s="36"/>
      <c r="W41" s="36"/>
      <c r="X41" s="37"/>
      <c r="AA41" s="12"/>
      <c r="AC41" s="10"/>
    </row>
    <row r="42" spans="2:29" ht="7.5" customHeight="1" thickBot="1">
      <c r="B42" s="56"/>
      <c r="C42" s="57"/>
      <c r="D42" s="57"/>
      <c r="E42" s="57"/>
      <c r="F42" s="57"/>
      <c r="G42" s="57"/>
      <c r="H42" s="57"/>
      <c r="I42" s="57"/>
      <c r="J42" s="57"/>
      <c r="K42" s="57"/>
      <c r="L42" s="58"/>
      <c r="N42" s="38"/>
      <c r="O42" s="39"/>
      <c r="P42" s="39"/>
      <c r="Q42" s="39"/>
      <c r="R42" s="39"/>
      <c r="S42" s="39"/>
      <c r="T42" s="39"/>
      <c r="U42" s="39"/>
      <c r="V42" s="57"/>
      <c r="W42" s="39"/>
      <c r="X42" s="40"/>
    </row>
  </sheetData>
  <mergeCells count="8">
    <mergeCell ref="T23:U23"/>
    <mergeCell ref="T16:U16"/>
    <mergeCell ref="T14:U14"/>
    <mergeCell ref="T18:U18"/>
    <mergeCell ref="T6:U6"/>
    <mergeCell ref="T8:U8"/>
    <mergeCell ref="T10:U10"/>
    <mergeCell ref="T12:U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opLeftCell="F1" zoomScale="80" zoomScaleNormal="80" workbookViewId="0">
      <pane ySplit="1" topLeftCell="A2" activePane="bottomLeft" state="frozen"/>
      <selection pane="bottomLeft" activeCell="L45" sqref="L45"/>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4" width="35.7109375" style="6" customWidth="1"/>
    <col min="15" max="16384" width="9.140625" style="6"/>
  </cols>
  <sheetData>
    <row r="1" spans="1:13" ht="23.25">
      <c r="A1" s="8" t="s">
        <v>15</v>
      </c>
      <c r="D1" s="9" t="str">
        <f>'1-Summary'!H1</f>
        <v>June 2018</v>
      </c>
      <c r="L1" s="11" t="s">
        <v>707</v>
      </c>
    </row>
    <row r="2" spans="1:13" ht="46.5" customHeight="1">
      <c r="A2" s="13" t="s">
        <v>39</v>
      </c>
      <c r="B2" s="13" t="s">
        <v>40</v>
      </c>
      <c r="C2" s="13" t="s">
        <v>41</v>
      </c>
      <c r="D2" s="13" t="s">
        <v>42</v>
      </c>
      <c r="E2" s="13" t="s">
        <v>43</v>
      </c>
      <c r="F2" s="13" t="s">
        <v>44</v>
      </c>
      <c r="G2" s="13" t="s">
        <v>45</v>
      </c>
      <c r="H2" s="13" t="s">
        <v>46</v>
      </c>
      <c r="I2" s="13" t="s">
        <v>617</v>
      </c>
      <c r="J2" s="13" t="s">
        <v>618</v>
      </c>
      <c r="K2" s="13" t="s">
        <v>619</v>
      </c>
      <c r="L2" s="13" t="s">
        <v>620</v>
      </c>
      <c r="M2" s="13" t="s">
        <v>621</v>
      </c>
    </row>
    <row r="3" spans="1:13" ht="45">
      <c r="A3" s="14" t="s">
        <v>47</v>
      </c>
      <c r="B3" s="14" t="s">
        <v>48</v>
      </c>
      <c r="C3" s="14" t="s">
        <v>49</v>
      </c>
      <c r="D3" s="14" t="s">
        <v>50</v>
      </c>
      <c r="E3" s="14" t="s">
        <v>51</v>
      </c>
      <c r="F3" s="14" t="s">
        <v>52</v>
      </c>
      <c r="G3" s="14" t="s">
        <v>53</v>
      </c>
      <c r="H3" s="14" t="s">
        <v>54</v>
      </c>
      <c r="I3" s="15">
        <v>1</v>
      </c>
      <c r="J3" s="15" t="s">
        <v>622</v>
      </c>
      <c r="K3" s="16" t="s">
        <v>623</v>
      </c>
      <c r="L3" s="17"/>
      <c r="M3" s="18"/>
    </row>
    <row r="4" spans="1:13" ht="135">
      <c r="A4" s="14" t="s">
        <v>56</v>
      </c>
      <c r="B4" s="14" t="s">
        <v>57</v>
      </c>
      <c r="C4" s="14" t="s">
        <v>58</v>
      </c>
      <c r="D4" s="19" t="s">
        <v>59</v>
      </c>
      <c r="E4" s="19" t="s">
        <v>60</v>
      </c>
      <c r="F4" s="19" t="s">
        <v>52</v>
      </c>
      <c r="G4" s="20" t="s">
        <v>61</v>
      </c>
      <c r="H4" s="19" t="s">
        <v>62</v>
      </c>
      <c r="I4" s="15">
        <v>1</v>
      </c>
      <c r="J4" s="15" t="s">
        <v>624</v>
      </c>
      <c r="K4" s="16" t="s">
        <v>623</v>
      </c>
      <c r="L4" s="17"/>
      <c r="M4" s="18"/>
    </row>
    <row r="5" spans="1:13" ht="90">
      <c r="A5" s="19" t="s">
        <v>63</v>
      </c>
      <c r="B5" s="19" t="s">
        <v>659</v>
      </c>
      <c r="C5" s="19" t="s">
        <v>64</v>
      </c>
      <c r="D5" s="19" t="s">
        <v>65</v>
      </c>
      <c r="E5" s="19" t="s">
        <v>66</v>
      </c>
      <c r="F5" s="19" t="s">
        <v>52</v>
      </c>
      <c r="G5" s="20" t="s">
        <v>67</v>
      </c>
      <c r="H5" s="19" t="s">
        <v>68</v>
      </c>
      <c r="I5" s="15">
        <v>1</v>
      </c>
      <c r="J5" s="15" t="s">
        <v>624</v>
      </c>
      <c r="K5" s="16" t="s">
        <v>623</v>
      </c>
      <c r="L5" s="17"/>
      <c r="M5" s="18"/>
    </row>
    <row r="6" spans="1:13" ht="105">
      <c r="A6" s="14" t="s">
        <v>69</v>
      </c>
      <c r="B6" s="14" t="s">
        <v>70</v>
      </c>
      <c r="C6" s="14" t="s">
        <v>71</v>
      </c>
      <c r="D6" s="14" t="s">
        <v>72</v>
      </c>
      <c r="E6" s="14" t="s">
        <v>73</v>
      </c>
      <c r="F6" s="14" t="s">
        <v>52</v>
      </c>
      <c r="G6" s="21"/>
      <c r="H6" s="14" t="s">
        <v>74</v>
      </c>
      <c r="I6" s="15">
        <v>1</v>
      </c>
      <c r="J6" s="15" t="s">
        <v>624</v>
      </c>
      <c r="K6" s="16" t="s">
        <v>623</v>
      </c>
      <c r="L6" s="17"/>
      <c r="M6" s="18"/>
    </row>
    <row r="7" spans="1:13" ht="120">
      <c r="A7" s="14" t="s">
        <v>75</v>
      </c>
      <c r="B7" s="14" t="s">
        <v>660</v>
      </c>
      <c r="C7" s="14" t="s">
        <v>76</v>
      </c>
      <c r="D7" s="14" t="s">
        <v>77</v>
      </c>
      <c r="E7" s="14" t="s">
        <v>78</v>
      </c>
      <c r="F7" s="14" t="s">
        <v>52</v>
      </c>
      <c r="G7" s="21" t="s">
        <v>79</v>
      </c>
      <c r="H7" s="14" t="s">
        <v>80</v>
      </c>
      <c r="I7" s="15">
        <v>1</v>
      </c>
      <c r="J7" s="15" t="s">
        <v>624</v>
      </c>
      <c r="K7" s="16" t="s">
        <v>623</v>
      </c>
      <c r="L7" s="17"/>
      <c r="M7" s="18"/>
    </row>
    <row r="8" spans="1:13" ht="75">
      <c r="A8" s="14" t="s">
        <v>81</v>
      </c>
      <c r="B8" s="14" t="s">
        <v>82</v>
      </c>
      <c r="C8" s="14" t="s">
        <v>83</v>
      </c>
      <c r="D8" s="14" t="s">
        <v>84</v>
      </c>
      <c r="E8" s="14" t="s">
        <v>85</v>
      </c>
      <c r="F8" s="14" t="s">
        <v>52</v>
      </c>
      <c r="G8" s="21" t="s">
        <v>86</v>
      </c>
      <c r="H8" s="14" t="s">
        <v>87</v>
      </c>
      <c r="I8" s="15">
        <v>1</v>
      </c>
      <c r="J8" s="15" t="s">
        <v>624</v>
      </c>
      <c r="K8" s="16" t="s">
        <v>623</v>
      </c>
      <c r="L8" s="17"/>
      <c r="M8" s="18"/>
    </row>
    <row r="9" spans="1:13" ht="75">
      <c r="A9" s="14" t="s">
        <v>88</v>
      </c>
      <c r="B9" s="14" t="s">
        <v>89</v>
      </c>
      <c r="C9" s="14" t="s">
        <v>90</v>
      </c>
      <c r="D9" s="14" t="s">
        <v>91</v>
      </c>
      <c r="E9" s="14" t="s">
        <v>92</v>
      </c>
      <c r="F9" s="14" t="s">
        <v>52</v>
      </c>
      <c r="G9" s="21" t="s">
        <v>67</v>
      </c>
      <c r="H9" s="14" t="s">
        <v>93</v>
      </c>
      <c r="I9" s="15">
        <v>1</v>
      </c>
      <c r="J9" s="15" t="s">
        <v>624</v>
      </c>
      <c r="K9" s="16" t="s">
        <v>623</v>
      </c>
      <c r="L9" s="17"/>
      <c r="M9" s="18"/>
    </row>
    <row r="10" spans="1:13" ht="75">
      <c r="A10" s="14" t="s">
        <v>94</v>
      </c>
      <c r="B10" s="14" t="s">
        <v>95</v>
      </c>
      <c r="C10" s="14" t="s">
        <v>96</v>
      </c>
      <c r="D10" s="14" t="s">
        <v>97</v>
      </c>
      <c r="E10" s="14" t="s">
        <v>92</v>
      </c>
      <c r="F10" s="14" t="s">
        <v>52</v>
      </c>
      <c r="G10" s="21" t="s">
        <v>67</v>
      </c>
      <c r="H10" s="14" t="s">
        <v>98</v>
      </c>
      <c r="I10" s="15">
        <v>1</v>
      </c>
      <c r="J10" s="15" t="s">
        <v>624</v>
      </c>
      <c r="K10" s="16" t="s">
        <v>623</v>
      </c>
      <c r="L10" s="17"/>
      <c r="M10" s="18"/>
    </row>
    <row r="11" spans="1:13" ht="120">
      <c r="A11" s="14" t="s">
        <v>99</v>
      </c>
      <c r="B11" s="14" t="s">
        <v>100</v>
      </c>
      <c r="C11" s="14" t="s">
        <v>101</v>
      </c>
      <c r="D11" s="14" t="s">
        <v>102</v>
      </c>
      <c r="E11" s="14" t="s">
        <v>103</v>
      </c>
      <c r="F11" s="14" t="s">
        <v>52</v>
      </c>
      <c r="G11" s="21" t="s">
        <v>67</v>
      </c>
      <c r="H11" s="14" t="s">
        <v>104</v>
      </c>
      <c r="I11" s="15">
        <v>1</v>
      </c>
      <c r="J11" s="15" t="s">
        <v>624</v>
      </c>
      <c r="K11" s="16" t="s">
        <v>623</v>
      </c>
      <c r="L11" s="17"/>
      <c r="M11" s="18"/>
    </row>
    <row r="12" spans="1:13" ht="60">
      <c r="A12" s="14" t="s">
        <v>105</v>
      </c>
      <c r="B12" s="14" t="s">
        <v>106</v>
      </c>
      <c r="C12" s="14" t="s">
        <v>101</v>
      </c>
      <c r="D12" s="14" t="s">
        <v>107</v>
      </c>
      <c r="E12" s="14" t="s">
        <v>108</v>
      </c>
      <c r="F12" s="14" t="s">
        <v>52</v>
      </c>
      <c r="G12" s="21" t="s">
        <v>67</v>
      </c>
      <c r="H12" s="14" t="s">
        <v>109</v>
      </c>
      <c r="I12" s="15">
        <v>1</v>
      </c>
      <c r="J12" s="15" t="s">
        <v>624</v>
      </c>
      <c r="K12" s="16" t="s">
        <v>623</v>
      </c>
      <c r="L12" s="17"/>
      <c r="M12" s="18"/>
    </row>
    <row r="13" spans="1:13" ht="75">
      <c r="A13" s="14" t="s">
        <v>110</v>
      </c>
      <c r="B13" s="14" t="s">
        <v>111</v>
      </c>
      <c r="C13" s="14" t="s">
        <v>112</v>
      </c>
      <c r="D13" s="14" t="s">
        <v>113</v>
      </c>
      <c r="E13" s="14" t="s">
        <v>114</v>
      </c>
      <c r="F13" s="14" t="s">
        <v>52</v>
      </c>
      <c r="G13" s="14" t="s">
        <v>115</v>
      </c>
      <c r="H13" s="14" t="s">
        <v>116</v>
      </c>
      <c r="I13" s="15">
        <v>1</v>
      </c>
      <c r="J13" s="15" t="s">
        <v>625</v>
      </c>
      <c r="K13" s="16" t="s">
        <v>623</v>
      </c>
      <c r="L13" s="17"/>
      <c r="M13" s="18"/>
    </row>
    <row r="14" spans="1:13" ht="120">
      <c r="A14" s="14" t="s">
        <v>117</v>
      </c>
      <c r="B14" s="14" t="s">
        <v>118</v>
      </c>
      <c r="C14" s="14" t="s">
        <v>119</v>
      </c>
      <c r="D14" s="14" t="s">
        <v>120</v>
      </c>
      <c r="E14" s="14" t="s">
        <v>121</v>
      </c>
      <c r="F14" s="14" t="s">
        <v>52</v>
      </c>
      <c r="G14" s="14" t="s">
        <v>115</v>
      </c>
      <c r="H14" s="14" t="s">
        <v>122</v>
      </c>
      <c r="I14" s="15">
        <v>1</v>
      </c>
      <c r="J14" s="15" t="s">
        <v>625</v>
      </c>
      <c r="K14" s="16" t="s">
        <v>623</v>
      </c>
      <c r="L14" s="17"/>
      <c r="M14" s="18"/>
    </row>
    <row r="15" spans="1:13" ht="195">
      <c r="A15" s="14" t="s">
        <v>123</v>
      </c>
      <c r="B15" s="14" t="s">
        <v>124</v>
      </c>
      <c r="C15" s="14" t="s">
        <v>125</v>
      </c>
      <c r="D15" s="14" t="s">
        <v>126</v>
      </c>
      <c r="E15" s="14" t="s">
        <v>121</v>
      </c>
      <c r="F15" s="14" t="s">
        <v>52</v>
      </c>
      <c r="G15" s="14" t="s">
        <v>115</v>
      </c>
      <c r="H15" s="14" t="s">
        <v>127</v>
      </c>
      <c r="I15" s="15">
        <v>1</v>
      </c>
      <c r="J15" s="15" t="s">
        <v>625</v>
      </c>
      <c r="K15" s="16" t="s">
        <v>623</v>
      </c>
      <c r="L15" s="17"/>
      <c r="M15" s="18"/>
    </row>
    <row r="16" spans="1:13" ht="135">
      <c r="A16" s="14" t="s">
        <v>128</v>
      </c>
      <c r="B16" s="14" t="s">
        <v>129</v>
      </c>
      <c r="C16" s="14" t="s">
        <v>130</v>
      </c>
      <c r="D16" s="14" t="s">
        <v>131</v>
      </c>
      <c r="E16" s="14" t="s">
        <v>132</v>
      </c>
      <c r="F16" s="14" t="s">
        <v>133</v>
      </c>
      <c r="G16" s="21" t="s">
        <v>67</v>
      </c>
      <c r="H16" s="14" t="s">
        <v>134</v>
      </c>
      <c r="I16" s="15">
        <v>1</v>
      </c>
      <c r="J16" s="15" t="s">
        <v>624</v>
      </c>
      <c r="K16" s="16" t="s">
        <v>623</v>
      </c>
      <c r="L16" s="17"/>
      <c r="M16" s="18"/>
    </row>
    <row r="17" spans="1:17" ht="120">
      <c r="A17" s="14" t="s">
        <v>135</v>
      </c>
      <c r="B17" s="14" t="s">
        <v>136</v>
      </c>
      <c r="C17" s="14" t="s">
        <v>137</v>
      </c>
      <c r="D17" s="14" t="s">
        <v>138</v>
      </c>
      <c r="E17" s="14" t="s">
        <v>132</v>
      </c>
      <c r="F17" s="14" t="s">
        <v>133</v>
      </c>
      <c r="G17" s="21" t="s">
        <v>67</v>
      </c>
      <c r="H17" s="14" t="s">
        <v>139</v>
      </c>
      <c r="I17" s="15">
        <v>1</v>
      </c>
      <c r="J17" s="15" t="s">
        <v>624</v>
      </c>
      <c r="K17" s="16" t="s">
        <v>623</v>
      </c>
      <c r="L17" s="17"/>
      <c r="M17" s="18"/>
    </row>
    <row r="18" spans="1:17" ht="60">
      <c r="A18" s="14" t="s">
        <v>140</v>
      </c>
      <c r="B18" s="14" t="s">
        <v>141</v>
      </c>
      <c r="C18" s="14" t="s">
        <v>142</v>
      </c>
      <c r="D18" s="14" t="s">
        <v>143</v>
      </c>
      <c r="E18" s="14" t="s">
        <v>144</v>
      </c>
      <c r="F18" s="14" t="s">
        <v>133</v>
      </c>
      <c r="G18" s="21" t="s">
        <v>55</v>
      </c>
      <c r="H18" s="14" t="s">
        <v>145</v>
      </c>
      <c r="I18" s="15">
        <v>1</v>
      </c>
      <c r="J18" s="15" t="s">
        <v>626</v>
      </c>
      <c r="K18" s="16" t="s">
        <v>623</v>
      </c>
      <c r="L18" s="17"/>
      <c r="M18" s="18"/>
    </row>
    <row r="19" spans="1:17" ht="135">
      <c r="A19" s="14" t="s">
        <v>146</v>
      </c>
      <c r="B19" s="14" t="s">
        <v>147</v>
      </c>
      <c r="C19" s="14" t="s">
        <v>148</v>
      </c>
      <c r="D19" s="14" t="s">
        <v>149</v>
      </c>
      <c r="E19" s="14" t="s">
        <v>150</v>
      </c>
      <c r="F19" s="14" t="s">
        <v>151</v>
      </c>
      <c r="G19" s="21" t="s">
        <v>152</v>
      </c>
      <c r="H19" s="14" t="s">
        <v>153</v>
      </c>
      <c r="I19" s="15">
        <v>1</v>
      </c>
      <c r="J19" s="15" t="s">
        <v>626</v>
      </c>
      <c r="K19" s="16" t="s">
        <v>623</v>
      </c>
      <c r="L19" s="17"/>
      <c r="M19" s="18"/>
    </row>
    <row r="20" spans="1:17" ht="75">
      <c r="A20" s="14" t="s">
        <v>154</v>
      </c>
      <c r="B20" s="14" t="s">
        <v>155</v>
      </c>
      <c r="C20" s="14" t="s">
        <v>156</v>
      </c>
      <c r="D20" s="14" t="s">
        <v>157</v>
      </c>
      <c r="E20" s="14" t="s">
        <v>158</v>
      </c>
      <c r="F20" s="14" t="s">
        <v>52</v>
      </c>
      <c r="G20" s="21" t="s">
        <v>67</v>
      </c>
      <c r="H20" s="22" t="s">
        <v>159</v>
      </c>
      <c r="I20" s="15">
        <v>1</v>
      </c>
      <c r="J20" s="15" t="s">
        <v>624</v>
      </c>
      <c r="K20" s="16" t="s">
        <v>623</v>
      </c>
      <c r="L20" s="17"/>
      <c r="M20" s="18"/>
    </row>
    <row r="21" spans="1:17" ht="105">
      <c r="A21" s="14" t="s">
        <v>160</v>
      </c>
      <c r="B21" s="14" t="s">
        <v>161</v>
      </c>
      <c r="C21" s="14" t="s">
        <v>162</v>
      </c>
      <c r="D21" s="14" t="s">
        <v>163</v>
      </c>
      <c r="E21" s="14" t="s">
        <v>158</v>
      </c>
      <c r="F21" s="14" t="s">
        <v>52</v>
      </c>
      <c r="G21" s="21" t="s">
        <v>67</v>
      </c>
      <c r="H21" s="22" t="s">
        <v>164</v>
      </c>
      <c r="I21" s="22">
        <v>1</v>
      </c>
      <c r="J21" s="15" t="s">
        <v>624</v>
      </c>
      <c r="K21" s="16" t="s">
        <v>623</v>
      </c>
      <c r="L21" s="17"/>
      <c r="M21" s="18"/>
    </row>
    <row r="22" spans="1:17" ht="90">
      <c r="A22" s="14" t="s">
        <v>661</v>
      </c>
      <c r="B22" s="14" t="s">
        <v>663</v>
      </c>
      <c r="C22" s="14" t="s">
        <v>664</v>
      </c>
      <c r="D22" s="14" t="s">
        <v>665</v>
      </c>
      <c r="E22" s="14" t="s">
        <v>669</v>
      </c>
      <c r="F22" s="14" t="s">
        <v>151</v>
      </c>
      <c r="G22" s="21" t="s">
        <v>670</v>
      </c>
      <c r="H22" s="22" t="s">
        <v>671</v>
      </c>
      <c r="I22" s="22">
        <v>1</v>
      </c>
      <c r="J22" s="15" t="s">
        <v>673</v>
      </c>
      <c r="K22" s="16" t="s">
        <v>623</v>
      </c>
      <c r="L22" s="17"/>
      <c r="M22" s="18"/>
    </row>
    <row r="23" spans="1:17" ht="90">
      <c r="A23" s="14" t="s">
        <v>662</v>
      </c>
      <c r="B23" s="14" t="s">
        <v>666</v>
      </c>
      <c r="C23" s="14" t="s">
        <v>667</v>
      </c>
      <c r="D23" s="14" t="s">
        <v>668</v>
      </c>
      <c r="E23" s="14" t="s">
        <v>669</v>
      </c>
      <c r="F23" s="14" t="s">
        <v>151</v>
      </c>
      <c r="G23" s="21" t="s">
        <v>670</v>
      </c>
      <c r="H23" s="22" t="s">
        <v>672</v>
      </c>
      <c r="I23" s="22">
        <v>1</v>
      </c>
      <c r="J23" s="15" t="s">
        <v>673</v>
      </c>
      <c r="K23" s="16" t="s">
        <v>623</v>
      </c>
      <c r="L23" s="17"/>
      <c r="M23" s="18"/>
    </row>
    <row r="24" spans="1:17" ht="315">
      <c r="A24" s="14" t="s">
        <v>165</v>
      </c>
      <c r="B24" s="14" t="s">
        <v>166</v>
      </c>
      <c r="C24" s="14" t="s">
        <v>167</v>
      </c>
      <c r="D24" s="14" t="s">
        <v>168</v>
      </c>
      <c r="E24" s="14" t="s">
        <v>169</v>
      </c>
      <c r="F24" s="14" t="s">
        <v>170</v>
      </c>
      <c r="G24" s="19" t="s">
        <v>171</v>
      </c>
      <c r="H24" s="19" t="s">
        <v>172</v>
      </c>
      <c r="I24" s="15">
        <v>2</v>
      </c>
      <c r="J24" s="15" t="s">
        <v>627</v>
      </c>
      <c r="K24" s="16" t="s">
        <v>623</v>
      </c>
      <c r="L24" s="17"/>
      <c r="M24" s="18"/>
    </row>
    <row r="25" spans="1:17" ht="180">
      <c r="A25" s="14" t="s">
        <v>173</v>
      </c>
      <c r="B25" s="14" t="s">
        <v>174</v>
      </c>
      <c r="C25" s="14" t="s">
        <v>175</v>
      </c>
      <c r="D25" s="14" t="s">
        <v>176</v>
      </c>
      <c r="E25" s="14" t="s">
        <v>177</v>
      </c>
      <c r="F25" s="14" t="s">
        <v>170</v>
      </c>
      <c r="G25" s="14" t="s">
        <v>178</v>
      </c>
      <c r="H25" s="22" t="s">
        <v>179</v>
      </c>
      <c r="I25" s="22">
        <v>4</v>
      </c>
      <c r="J25" s="22" t="s">
        <v>628</v>
      </c>
      <c r="K25" s="16" t="s">
        <v>623</v>
      </c>
      <c r="L25" s="23"/>
      <c r="M25" s="17"/>
    </row>
    <row r="26" spans="1:17" ht="195">
      <c r="A26" s="14" t="s">
        <v>180</v>
      </c>
      <c r="B26" s="14" t="s">
        <v>181</v>
      </c>
      <c r="C26" s="14" t="s">
        <v>182</v>
      </c>
      <c r="D26" s="14" t="s">
        <v>183</v>
      </c>
      <c r="E26" s="14" t="s">
        <v>177</v>
      </c>
      <c r="F26" s="14" t="s">
        <v>170</v>
      </c>
      <c r="G26" s="14" t="s">
        <v>184</v>
      </c>
      <c r="H26" s="22" t="s">
        <v>179</v>
      </c>
      <c r="I26" s="22">
        <v>3</v>
      </c>
      <c r="J26" s="22" t="s">
        <v>629</v>
      </c>
      <c r="K26" s="16" t="s">
        <v>623</v>
      </c>
      <c r="L26" s="17"/>
      <c r="M26" s="18"/>
    </row>
    <row r="27" spans="1:17" ht="195.75" customHeight="1">
      <c r="A27" s="14" t="s">
        <v>185</v>
      </c>
      <c r="B27" s="14" t="s">
        <v>186</v>
      </c>
      <c r="C27" s="14" t="s">
        <v>187</v>
      </c>
      <c r="D27" s="14" t="s">
        <v>188</v>
      </c>
      <c r="E27" s="14" t="s">
        <v>189</v>
      </c>
      <c r="F27" s="14" t="s">
        <v>133</v>
      </c>
      <c r="G27" s="14"/>
      <c r="H27" s="14" t="s">
        <v>190</v>
      </c>
      <c r="I27" s="22">
        <v>2</v>
      </c>
      <c r="J27" s="22" t="s">
        <v>630</v>
      </c>
      <c r="K27" s="16" t="s">
        <v>623</v>
      </c>
      <c r="L27" s="17"/>
      <c r="M27" s="79"/>
    </row>
    <row r="28" spans="1:17" ht="135">
      <c r="A28" s="21" t="s">
        <v>191</v>
      </c>
      <c r="B28" s="19" t="s">
        <v>192</v>
      </c>
      <c r="C28" s="19" t="s">
        <v>193</v>
      </c>
      <c r="D28" s="19" t="s">
        <v>194</v>
      </c>
      <c r="E28" s="19" t="s">
        <v>195</v>
      </c>
      <c r="F28" s="19" t="s">
        <v>196</v>
      </c>
      <c r="G28" s="19"/>
      <c r="H28" s="19" t="s">
        <v>197</v>
      </c>
      <c r="I28" s="15">
        <v>2</v>
      </c>
      <c r="J28" s="22" t="s">
        <v>630</v>
      </c>
      <c r="K28" s="16" t="s">
        <v>623</v>
      </c>
      <c r="L28" s="17"/>
      <c r="M28" s="17"/>
    </row>
    <row r="29" spans="1:17" ht="135">
      <c r="A29" s="21" t="s">
        <v>198</v>
      </c>
      <c r="B29" s="19" t="s">
        <v>199</v>
      </c>
      <c r="C29" s="19" t="s">
        <v>193</v>
      </c>
      <c r="D29" s="19" t="s">
        <v>194</v>
      </c>
      <c r="E29" s="19" t="s">
        <v>195</v>
      </c>
      <c r="F29" s="19" t="s">
        <v>196</v>
      </c>
      <c r="G29" s="19"/>
      <c r="H29" s="19" t="s">
        <v>197</v>
      </c>
      <c r="I29" s="15">
        <v>2</v>
      </c>
      <c r="J29" s="22" t="s">
        <v>630</v>
      </c>
      <c r="K29" s="16" t="s">
        <v>623</v>
      </c>
      <c r="L29" s="17"/>
      <c r="M29" s="17"/>
    </row>
    <row r="30" spans="1:17" ht="60">
      <c r="A30" s="21" t="s">
        <v>200</v>
      </c>
      <c r="B30" s="19" t="s">
        <v>201</v>
      </c>
      <c r="C30" s="19" t="s">
        <v>202</v>
      </c>
      <c r="D30" s="19" t="s">
        <v>203</v>
      </c>
      <c r="E30" s="19" t="s">
        <v>204</v>
      </c>
      <c r="F30" s="19" t="s">
        <v>205</v>
      </c>
      <c r="G30" s="19"/>
      <c r="H30" s="19" t="s">
        <v>206</v>
      </c>
      <c r="I30" s="15">
        <v>2</v>
      </c>
      <c r="J30" s="15" t="s">
        <v>631</v>
      </c>
      <c r="K30" s="16" t="s">
        <v>623</v>
      </c>
      <c r="L30" s="17"/>
      <c r="M30" s="17"/>
    </row>
    <row r="31" spans="1:17" ht="90">
      <c r="A31" s="21" t="s">
        <v>207</v>
      </c>
      <c r="B31" s="19" t="s">
        <v>208</v>
      </c>
      <c r="C31" s="19" t="s">
        <v>202</v>
      </c>
      <c r="D31" s="19" t="s">
        <v>203</v>
      </c>
      <c r="E31" s="19" t="s">
        <v>209</v>
      </c>
      <c r="F31" s="19" t="s">
        <v>205</v>
      </c>
      <c r="G31" s="19"/>
      <c r="H31" s="19" t="s">
        <v>210</v>
      </c>
      <c r="I31" s="15">
        <v>2</v>
      </c>
      <c r="J31" s="15" t="s">
        <v>631</v>
      </c>
      <c r="K31" s="16" t="s">
        <v>623</v>
      </c>
      <c r="L31" s="17"/>
      <c r="M31" s="18"/>
    </row>
    <row r="32" spans="1:17" ht="174.75" customHeight="1">
      <c r="A32" s="21" t="s">
        <v>211</v>
      </c>
      <c r="B32" s="19" t="s">
        <v>212</v>
      </c>
      <c r="C32" s="19" t="s">
        <v>202</v>
      </c>
      <c r="D32" s="19" t="s">
        <v>203</v>
      </c>
      <c r="E32" s="19" t="s">
        <v>209</v>
      </c>
      <c r="F32" s="19" t="s">
        <v>205</v>
      </c>
      <c r="G32" s="19"/>
      <c r="H32" s="19" t="s">
        <v>213</v>
      </c>
      <c r="I32" s="15">
        <v>2</v>
      </c>
      <c r="J32" s="15" t="s">
        <v>631</v>
      </c>
      <c r="K32" s="16" t="s">
        <v>623</v>
      </c>
      <c r="L32" s="89"/>
      <c r="M32" s="89"/>
      <c r="N32" s="219"/>
      <c r="O32" s="220"/>
      <c r="P32" s="220"/>
      <c r="Q32" s="220"/>
    </row>
    <row r="33" spans="1:14" ht="165">
      <c r="A33" s="14" t="s">
        <v>214</v>
      </c>
      <c r="B33" s="14" t="s">
        <v>215</v>
      </c>
      <c r="C33" s="14" t="s">
        <v>216</v>
      </c>
      <c r="D33" s="14" t="s">
        <v>217</v>
      </c>
      <c r="E33" s="14" t="s">
        <v>218</v>
      </c>
      <c r="F33" s="14" t="s">
        <v>52</v>
      </c>
      <c r="G33" s="14" t="s">
        <v>67</v>
      </c>
      <c r="H33" s="14" t="s">
        <v>219</v>
      </c>
      <c r="I33" s="22">
        <v>2</v>
      </c>
      <c r="J33" s="22" t="s">
        <v>632</v>
      </c>
      <c r="K33" s="16" t="s">
        <v>623</v>
      </c>
      <c r="L33" s="17"/>
      <c r="M33" s="18"/>
    </row>
    <row r="34" spans="1:14" ht="75">
      <c r="A34" s="19" t="s">
        <v>220</v>
      </c>
      <c r="B34" s="19" t="s">
        <v>221</v>
      </c>
      <c r="C34" s="19" t="s">
        <v>222</v>
      </c>
      <c r="D34" s="19" t="s">
        <v>223</v>
      </c>
      <c r="E34" s="20" t="s">
        <v>224</v>
      </c>
      <c r="F34" s="19" t="s">
        <v>52</v>
      </c>
      <c r="G34" s="19"/>
      <c r="H34" s="19" t="s">
        <v>225</v>
      </c>
      <c r="I34" s="15">
        <v>2</v>
      </c>
      <c r="J34" s="15" t="s">
        <v>226</v>
      </c>
      <c r="K34" s="16" t="s">
        <v>623</v>
      </c>
      <c r="L34" s="17"/>
      <c r="M34" s="18"/>
    </row>
    <row r="35" spans="1:14" ht="60">
      <c r="A35" s="19" t="s">
        <v>227</v>
      </c>
      <c r="B35" s="19" t="s">
        <v>228</v>
      </c>
      <c r="C35" s="19" t="s">
        <v>229</v>
      </c>
      <c r="D35" s="19" t="s">
        <v>230</v>
      </c>
      <c r="E35" s="19" t="s">
        <v>231</v>
      </c>
      <c r="F35" s="19" t="s">
        <v>52</v>
      </c>
      <c r="G35" s="19"/>
      <c r="H35" s="19" t="s">
        <v>232</v>
      </c>
      <c r="I35" s="15">
        <v>2</v>
      </c>
      <c r="J35" s="15" t="s">
        <v>226</v>
      </c>
      <c r="K35" s="16" t="s">
        <v>623</v>
      </c>
      <c r="L35" s="17"/>
      <c r="M35" s="18"/>
    </row>
    <row r="36" spans="1:14" ht="345">
      <c r="A36" s="19" t="s">
        <v>233</v>
      </c>
      <c r="B36" s="19" t="s">
        <v>234</v>
      </c>
      <c r="C36" s="19" t="s">
        <v>229</v>
      </c>
      <c r="D36" s="19" t="s">
        <v>235</v>
      </c>
      <c r="E36" s="19" t="s">
        <v>236</v>
      </c>
      <c r="F36" s="19" t="s">
        <v>52</v>
      </c>
      <c r="G36" s="19"/>
      <c r="H36" s="19" t="s">
        <v>237</v>
      </c>
      <c r="I36" s="15">
        <v>2</v>
      </c>
      <c r="J36" s="15" t="s">
        <v>226</v>
      </c>
      <c r="K36" s="16" t="s">
        <v>764</v>
      </c>
      <c r="L36" s="17" t="s">
        <v>761</v>
      </c>
      <c r="M36" s="77" t="s">
        <v>762</v>
      </c>
      <c r="N36" s="11" t="s">
        <v>763</v>
      </c>
    </row>
    <row r="37" spans="1:14" ht="90" customHeight="1">
      <c r="A37" s="19" t="s">
        <v>238</v>
      </c>
      <c r="B37" s="19" t="s">
        <v>239</v>
      </c>
      <c r="C37" s="19" t="s">
        <v>240</v>
      </c>
      <c r="D37" s="19" t="s">
        <v>241</v>
      </c>
      <c r="E37" s="19" t="s">
        <v>242</v>
      </c>
      <c r="F37" s="19" t="s">
        <v>52</v>
      </c>
      <c r="G37" s="19" t="s">
        <v>758</v>
      </c>
      <c r="H37" s="15" t="s">
        <v>243</v>
      </c>
      <c r="I37" s="15">
        <v>2</v>
      </c>
      <c r="J37" s="15" t="s">
        <v>226</v>
      </c>
      <c r="K37" s="16" t="s">
        <v>623</v>
      </c>
      <c r="L37" s="17"/>
      <c r="M37" s="18"/>
    </row>
    <row r="38" spans="1:14" ht="120" customHeight="1">
      <c r="A38" s="21" t="s">
        <v>244</v>
      </c>
      <c r="B38" s="14" t="s">
        <v>245</v>
      </c>
      <c r="C38" s="14" t="s">
        <v>246</v>
      </c>
      <c r="D38" s="14" t="s">
        <v>247</v>
      </c>
      <c r="E38" s="14" t="s">
        <v>248</v>
      </c>
      <c r="F38" s="14" t="s">
        <v>249</v>
      </c>
      <c r="G38" s="24" t="s">
        <v>759</v>
      </c>
      <c r="H38" s="15" t="s">
        <v>250</v>
      </c>
      <c r="I38" s="22">
        <v>3</v>
      </c>
      <c r="J38" s="22" t="s">
        <v>633</v>
      </c>
      <c r="K38" s="16" t="s">
        <v>623</v>
      </c>
      <c r="L38" s="17"/>
      <c r="M38" s="18"/>
    </row>
    <row r="39" spans="1:14" ht="75" customHeight="1">
      <c r="A39" s="14" t="s">
        <v>251</v>
      </c>
      <c r="B39" s="14" t="s">
        <v>252</v>
      </c>
      <c r="C39" s="14" t="s">
        <v>253</v>
      </c>
      <c r="D39" s="14" t="s">
        <v>254</v>
      </c>
      <c r="E39" s="14" t="s">
        <v>255</v>
      </c>
      <c r="F39" s="14" t="s">
        <v>256</v>
      </c>
      <c r="G39" s="14" t="s">
        <v>760</v>
      </c>
      <c r="H39" s="15" t="s">
        <v>257</v>
      </c>
      <c r="I39" s="22">
        <v>3</v>
      </c>
      <c r="J39" s="22" t="s">
        <v>634</v>
      </c>
      <c r="K39" s="16" t="s">
        <v>623</v>
      </c>
      <c r="L39" s="17"/>
      <c r="M39" s="18"/>
    </row>
    <row r="40" spans="1:14" ht="60">
      <c r="A40" s="14" t="s">
        <v>258</v>
      </c>
      <c r="B40" s="21" t="s">
        <v>259</v>
      </c>
      <c r="C40" s="21" t="s">
        <v>260</v>
      </c>
      <c r="D40" s="21" t="s">
        <v>261</v>
      </c>
      <c r="E40" s="21" t="s">
        <v>262</v>
      </c>
      <c r="F40" s="21" t="s">
        <v>263</v>
      </c>
      <c r="G40" s="14"/>
      <c r="H40" s="22"/>
      <c r="I40" s="22">
        <v>2</v>
      </c>
      <c r="J40" s="22" t="s">
        <v>264</v>
      </c>
      <c r="K40" s="16" t="s">
        <v>623</v>
      </c>
      <c r="L40" s="17"/>
      <c r="M40" s="18"/>
    </row>
    <row r="41" spans="1:14" ht="60">
      <c r="A41" s="14" t="s">
        <v>265</v>
      </c>
      <c r="B41" s="21" t="s">
        <v>266</v>
      </c>
      <c r="C41" s="21" t="s">
        <v>267</v>
      </c>
      <c r="D41" s="21" t="s">
        <v>268</v>
      </c>
      <c r="E41" s="21" t="s">
        <v>269</v>
      </c>
      <c r="F41" s="21" t="s">
        <v>52</v>
      </c>
      <c r="G41" s="14" t="s">
        <v>270</v>
      </c>
      <c r="H41" s="22"/>
      <c r="I41" s="22">
        <v>4</v>
      </c>
      <c r="J41" s="22" t="s">
        <v>635</v>
      </c>
      <c r="K41" s="16" t="s">
        <v>623</v>
      </c>
      <c r="L41" s="17"/>
      <c r="M41" s="18"/>
    </row>
    <row r="42" spans="1:14" ht="180">
      <c r="A42" s="19" t="s">
        <v>271</v>
      </c>
      <c r="B42" s="19" t="s">
        <v>166</v>
      </c>
      <c r="C42" s="19" t="s">
        <v>272</v>
      </c>
      <c r="D42" s="19" t="s">
        <v>168</v>
      </c>
      <c r="E42" s="19" t="s">
        <v>169</v>
      </c>
      <c r="F42" s="19" t="s">
        <v>170</v>
      </c>
      <c r="G42" s="20" t="s">
        <v>273</v>
      </c>
      <c r="H42" s="19" t="s">
        <v>274</v>
      </c>
      <c r="I42" s="15">
        <v>2</v>
      </c>
      <c r="J42" s="15" t="s">
        <v>636</v>
      </c>
      <c r="K42" s="16" t="s">
        <v>623</v>
      </c>
      <c r="L42" s="17"/>
      <c r="M42" s="18"/>
    </row>
    <row r="43" spans="1:14" ht="105" customHeight="1">
      <c r="A43" s="19" t="s">
        <v>275</v>
      </c>
      <c r="B43" s="20" t="s">
        <v>276</v>
      </c>
      <c r="C43" s="20" t="s">
        <v>277</v>
      </c>
      <c r="D43" s="20" t="s">
        <v>278</v>
      </c>
      <c r="E43" s="20" t="s">
        <v>279</v>
      </c>
      <c r="F43" s="20" t="s">
        <v>280</v>
      </c>
      <c r="G43" s="20" t="s">
        <v>281</v>
      </c>
      <c r="H43" s="15" t="s">
        <v>282</v>
      </c>
      <c r="I43" s="15">
        <v>2</v>
      </c>
      <c r="J43" s="15" t="s">
        <v>637</v>
      </c>
      <c r="K43" s="16" t="s">
        <v>623</v>
      </c>
      <c r="L43" s="17"/>
      <c r="M43" s="18"/>
    </row>
    <row r="44" spans="1:14" ht="333.75" customHeight="1">
      <c r="A44" s="19" t="s">
        <v>283</v>
      </c>
      <c r="B44" s="19" t="s">
        <v>284</v>
      </c>
      <c r="C44" s="19" t="s">
        <v>285</v>
      </c>
      <c r="D44" s="19" t="s">
        <v>286</v>
      </c>
      <c r="E44" s="19" t="s">
        <v>287</v>
      </c>
      <c r="F44" s="19" t="s">
        <v>196</v>
      </c>
      <c r="G44" s="19"/>
      <c r="H44" s="19" t="s">
        <v>288</v>
      </c>
      <c r="I44" s="15">
        <v>2</v>
      </c>
      <c r="J44" s="15" t="s">
        <v>638</v>
      </c>
      <c r="K44" s="16" t="s">
        <v>623</v>
      </c>
      <c r="L44" s="17"/>
      <c r="M44" s="112"/>
    </row>
    <row r="45" spans="1:14" ht="195">
      <c r="A45" s="19" t="s">
        <v>289</v>
      </c>
      <c r="B45" s="19" t="s">
        <v>290</v>
      </c>
      <c r="C45" s="19" t="s">
        <v>291</v>
      </c>
      <c r="D45" s="19" t="s">
        <v>292</v>
      </c>
      <c r="E45" s="19" t="s">
        <v>293</v>
      </c>
      <c r="F45" s="19" t="s">
        <v>52</v>
      </c>
      <c r="G45" s="19" t="s">
        <v>639</v>
      </c>
      <c r="H45" s="19" t="s">
        <v>295</v>
      </c>
      <c r="I45" s="15">
        <v>1</v>
      </c>
      <c r="J45" s="15" t="s">
        <v>640</v>
      </c>
      <c r="K45" s="16" t="s">
        <v>764</v>
      </c>
      <c r="L45" s="17" t="s">
        <v>765</v>
      </c>
      <c r="M45" s="77" t="s">
        <v>766</v>
      </c>
    </row>
    <row r="46" spans="1:14" ht="45">
      <c r="A46" s="19" t="s">
        <v>296</v>
      </c>
      <c r="B46" s="19" t="s">
        <v>297</v>
      </c>
      <c r="C46" s="19" t="s">
        <v>298</v>
      </c>
      <c r="D46" s="19" t="s">
        <v>299</v>
      </c>
      <c r="E46" s="19" t="s">
        <v>641</v>
      </c>
      <c r="F46" s="19" t="s">
        <v>300</v>
      </c>
      <c r="G46" s="19" t="s">
        <v>301</v>
      </c>
      <c r="H46" s="19" t="s">
        <v>302</v>
      </c>
      <c r="I46" s="15">
        <v>1</v>
      </c>
      <c r="J46" s="15" t="s">
        <v>642</v>
      </c>
      <c r="K46" s="16" t="s">
        <v>623</v>
      </c>
      <c r="L46" s="17"/>
      <c r="M46" s="18"/>
    </row>
    <row r="47" spans="1:14" ht="180">
      <c r="A47" s="19" t="s">
        <v>303</v>
      </c>
      <c r="B47" s="19" t="s">
        <v>304</v>
      </c>
      <c r="C47" s="19" t="s">
        <v>305</v>
      </c>
      <c r="D47" s="19" t="s">
        <v>306</v>
      </c>
      <c r="E47" s="19" t="s">
        <v>307</v>
      </c>
      <c r="F47" s="19" t="s">
        <v>308</v>
      </c>
      <c r="G47" s="19" t="s">
        <v>294</v>
      </c>
      <c r="H47" s="19" t="s">
        <v>309</v>
      </c>
      <c r="I47" s="15">
        <v>1</v>
      </c>
      <c r="J47" s="15" t="s">
        <v>643</v>
      </c>
      <c r="K47" s="16" t="s">
        <v>623</v>
      </c>
      <c r="L47" s="17"/>
      <c r="M47" s="18"/>
    </row>
    <row r="48" spans="1:14" ht="90">
      <c r="A48" s="19" t="s">
        <v>310</v>
      </c>
      <c r="B48" s="19" t="s">
        <v>311</v>
      </c>
      <c r="C48" s="19" t="s">
        <v>312</v>
      </c>
      <c r="D48" s="19" t="s">
        <v>313</v>
      </c>
      <c r="E48" s="19" t="s">
        <v>314</v>
      </c>
      <c r="F48" s="19" t="s">
        <v>133</v>
      </c>
      <c r="G48" s="19" t="s">
        <v>315</v>
      </c>
      <c r="H48" s="19" t="s">
        <v>316</v>
      </c>
      <c r="I48" s="15">
        <v>1</v>
      </c>
      <c r="J48" s="15" t="s">
        <v>644</v>
      </c>
      <c r="K48" s="16" t="s">
        <v>623</v>
      </c>
      <c r="L48" s="17"/>
      <c r="M48" s="18"/>
    </row>
    <row r="49" spans="1:13" ht="120">
      <c r="A49" s="19" t="s">
        <v>317</v>
      </c>
      <c r="B49" s="19" t="s">
        <v>318</v>
      </c>
      <c r="C49" s="19" t="s">
        <v>319</v>
      </c>
      <c r="D49" s="19" t="s">
        <v>320</v>
      </c>
      <c r="E49" s="19" t="s">
        <v>321</v>
      </c>
      <c r="F49" s="19" t="s">
        <v>52</v>
      </c>
      <c r="G49" s="19" t="s">
        <v>322</v>
      </c>
      <c r="H49" s="19" t="s">
        <v>323</v>
      </c>
      <c r="I49" s="15">
        <v>1</v>
      </c>
      <c r="J49" s="15" t="s">
        <v>645</v>
      </c>
      <c r="K49" s="16" t="s">
        <v>623</v>
      </c>
      <c r="L49" s="17"/>
      <c r="M49" s="18"/>
    </row>
    <row r="50" spans="1:13" ht="90">
      <c r="A50" s="19" t="s">
        <v>324</v>
      </c>
      <c r="B50" s="19" t="s">
        <v>325</v>
      </c>
      <c r="C50" s="19" t="s">
        <v>326</v>
      </c>
      <c r="D50" s="19" t="s">
        <v>327</v>
      </c>
      <c r="E50" s="19" t="s">
        <v>328</v>
      </c>
      <c r="F50" s="19" t="s">
        <v>329</v>
      </c>
      <c r="G50" s="19" t="s">
        <v>330</v>
      </c>
      <c r="H50" s="19" t="s">
        <v>331</v>
      </c>
      <c r="I50" s="15">
        <v>3</v>
      </c>
      <c r="J50" s="15" t="s">
        <v>646</v>
      </c>
      <c r="K50" s="16" t="s">
        <v>623</v>
      </c>
      <c r="L50" s="17"/>
      <c r="M50" s="18"/>
    </row>
    <row r="51" spans="1:13" ht="75">
      <c r="A51" s="19" t="s">
        <v>332</v>
      </c>
      <c r="B51" s="19" t="s">
        <v>333</v>
      </c>
      <c r="C51" s="19" t="s">
        <v>334</v>
      </c>
      <c r="D51" s="19" t="s">
        <v>335</v>
      </c>
      <c r="E51" s="19" t="s">
        <v>336</v>
      </c>
      <c r="F51" s="19" t="s">
        <v>337</v>
      </c>
      <c r="G51" s="19" t="s">
        <v>330</v>
      </c>
      <c r="H51" s="19" t="s">
        <v>338</v>
      </c>
      <c r="I51" s="15">
        <v>3</v>
      </c>
      <c r="J51" s="15" t="s">
        <v>646</v>
      </c>
      <c r="K51" s="16" t="s">
        <v>623</v>
      </c>
      <c r="L51" s="17"/>
      <c r="M51" s="18"/>
    </row>
    <row r="52" spans="1:13" ht="75">
      <c r="A52" s="19" t="s">
        <v>339</v>
      </c>
      <c r="B52" s="19" t="s">
        <v>340</v>
      </c>
      <c r="C52" s="19" t="s">
        <v>341</v>
      </c>
      <c r="D52" s="19" t="s">
        <v>342</v>
      </c>
      <c r="E52" s="19" t="s">
        <v>343</v>
      </c>
      <c r="F52" s="19" t="s">
        <v>337</v>
      </c>
      <c r="G52" s="19" t="s">
        <v>330</v>
      </c>
      <c r="H52" s="19" t="s">
        <v>344</v>
      </c>
      <c r="I52" s="15">
        <v>3</v>
      </c>
      <c r="J52" s="15" t="s">
        <v>646</v>
      </c>
      <c r="K52" s="16" t="s">
        <v>623</v>
      </c>
      <c r="L52" s="17"/>
      <c r="M52" s="18"/>
    </row>
    <row r="53" spans="1:13" ht="75">
      <c r="A53" s="19" t="s">
        <v>345</v>
      </c>
      <c r="B53" s="19" t="s">
        <v>346</v>
      </c>
      <c r="C53" s="19" t="s">
        <v>347</v>
      </c>
      <c r="D53" s="19" t="s">
        <v>342</v>
      </c>
      <c r="E53" s="19" t="s">
        <v>348</v>
      </c>
      <c r="F53" s="19" t="s">
        <v>337</v>
      </c>
      <c r="G53" s="19" t="s">
        <v>330</v>
      </c>
      <c r="H53" s="19" t="s">
        <v>349</v>
      </c>
      <c r="I53" s="15">
        <v>3</v>
      </c>
      <c r="J53" s="15" t="s">
        <v>646</v>
      </c>
      <c r="K53" s="16" t="s">
        <v>623</v>
      </c>
      <c r="L53" s="17"/>
      <c r="M53" s="18"/>
    </row>
    <row r="54" spans="1:13" ht="120">
      <c r="A54" s="19" t="s">
        <v>350</v>
      </c>
      <c r="B54" s="19" t="s">
        <v>351</v>
      </c>
      <c r="C54" s="19" t="s">
        <v>352</v>
      </c>
      <c r="D54" s="19" t="s">
        <v>353</v>
      </c>
      <c r="E54" s="19" t="s">
        <v>354</v>
      </c>
      <c r="F54" s="19" t="s">
        <v>355</v>
      </c>
      <c r="G54" s="19" t="s">
        <v>356</v>
      </c>
      <c r="H54" s="19" t="s">
        <v>357</v>
      </c>
      <c r="I54" s="15">
        <v>3</v>
      </c>
      <c r="J54" s="15" t="s">
        <v>647</v>
      </c>
      <c r="K54" s="16" t="s">
        <v>623</v>
      </c>
      <c r="L54" s="17"/>
      <c r="M54" s="18"/>
    </row>
    <row r="55" spans="1:13" ht="75">
      <c r="A55" s="19" t="s">
        <v>358</v>
      </c>
      <c r="B55" s="19" t="s">
        <v>359</v>
      </c>
      <c r="C55" s="19" t="s">
        <v>360</v>
      </c>
      <c r="D55" s="19" t="s">
        <v>361</v>
      </c>
      <c r="E55" s="19" t="s">
        <v>362</v>
      </c>
      <c r="F55" s="19" t="s">
        <v>363</v>
      </c>
      <c r="G55" s="19" t="s">
        <v>364</v>
      </c>
      <c r="H55" s="19" t="s">
        <v>365</v>
      </c>
      <c r="I55" s="15">
        <v>3</v>
      </c>
      <c r="J55" s="15" t="s">
        <v>648</v>
      </c>
      <c r="K55" s="16" t="s">
        <v>623</v>
      </c>
      <c r="L55" s="17"/>
      <c r="M55" s="18"/>
    </row>
    <row r="56" spans="1:13" ht="90">
      <c r="A56" s="19" t="s">
        <v>366</v>
      </c>
      <c r="B56" s="19" t="s">
        <v>367</v>
      </c>
      <c r="C56" s="19" t="s">
        <v>368</v>
      </c>
      <c r="D56" s="19" t="s">
        <v>369</v>
      </c>
      <c r="E56" s="19" t="s">
        <v>370</v>
      </c>
      <c r="F56" s="19" t="s">
        <v>371</v>
      </c>
      <c r="G56" s="19" t="s">
        <v>372</v>
      </c>
      <c r="H56" s="19" t="s">
        <v>373</v>
      </c>
      <c r="I56" s="15">
        <v>3</v>
      </c>
      <c r="J56" s="15" t="s">
        <v>649</v>
      </c>
      <c r="K56" s="16" t="s">
        <v>623</v>
      </c>
      <c r="L56" s="17"/>
      <c r="M56" s="18"/>
    </row>
    <row r="57" spans="1:13" ht="90">
      <c r="A57" s="19" t="s">
        <v>374</v>
      </c>
      <c r="B57" s="20" t="s">
        <v>375</v>
      </c>
      <c r="C57" s="20" t="s">
        <v>376</v>
      </c>
      <c r="D57" s="20" t="s">
        <v>377</v>
      </c>
      <c r="E57" s="20" t="s">
        <v>242</v>
      </c>
      <c r="F57" s="20" t="s">
        <v>378</v>
      </c>
      <c r="G57" s="19" t="s">
        <v>379</v>
      </c>
      <c r="H57" s="20" t="s">
        <v>380</v>
      </c>
      <c r="I57" s="15">
        <v>1</v>
      </c>
      <c r="J57" s="15" t="s">
        <v>264</v>
      </c>
      <c r="K57" s="16" t="s">
        <v>623</v>
      </c>
      <c r="L57" s="17"/>
      <c r="M57" s="18"/>
    </row>
    <row r="58" spans="1:13" ht="75">
      <c r="A58" s="19" t="s">
        <v>381</v>
      </c>
      <c r="B58" s="19" t="s">
        <v>382</v>
      </c>
      <c r="C58" s="19" t="s">
        <v>383</v>
      </c>
      <c r="D58" s="19" t="s">
        <v>384</v>
      </c>
      <c r="E58" s="19" t="s">
        <v>328</v>
      </c>
      <c r="F58" s="19" t="s">
        <v>385</v>
      </c>
      <c r="G58" s="19" t="s">
        <v>386</v>
      </c>
      <c r="H58" s="15" t="s">
        <v>387</v>
      </c>
      <c r="I58" s="15">
        <v>1</v>
      </c>
      <c r="J58" s="15" t="s">
        <v>650</v>
      </c>
      <c r="K58" s="16" t="s">
        <v>623</v>
      </c>
      <c r="L58" s="17"/>
      <c r="M58" s="18"/>
    </row>
    <row r="59" spans="1:13" ht="75">
      <c r="A59" s="19" t="s">
        <v>388</v>
      </c>
      <c r="B59" s="19" t="s">
        <v>389</v>
      </c>
      <c r="C59" s="19" t="s">
        <v>390</v>
      </c>
      <c r="D59" s="19" t="s">
        <v>391</v>
      </c>
      <c r="E59" s="19" t="s">
        <v>328</v>
      </c>
      <c r="F59" s="19" t="s">
        <v>392</v>
      </c>
      <c r="G59" s="19" t="s">
        <v>386</v>
      </c>
      <c r="H59" s="15" t="s">
        <v>387</v>
      </c>
      <c r="I59" s="15">
        <v>1</v>
      </c>
      <c r="J59" s="15" t="s">
        <v>650</v>
      </c>
      <c r="K59" s="16" t="s">
        <v>623</v>
      </c>
      <c r="L59" s="17"/>
      <c r="M59" s="18"/>
    </row>
    <row r="60" spans="1:13" ht="75">
      <c r="A60" s="19" t="s">
        <v>393</v>
      </c>
      <c r="B60" s="19" t="s">
        <v>394</v>
      </c>
      <c r="C60" s="19" t="s">
        <v>395</v>
      </c>
      <c r="D60" s="19" t="s">
        <v>396</v>
      </c>
      <c r="E60" s="19" t="s">
        <v>328</v>
      </c>
      <c r="F60" s="19" t="s">
        <v>392</v>
      </c>
      <c r="G60" s="19" t="s">
        <v>386</v>
      </c>
      <c r="H60" s="15" t="s">
        <v>387</v>
      </c>
      <c r="I60" s="15">
        <v>1</v>
      </c>
      <c r="J60" s="15" t="s">
        <v>650</v>
      </c>
      <c r="K60" s="16" t="s">
        <v>623</v>
      </c>
      <c r="L60" s="17"/>
      <c r="M60" s="18"/>
    </row>
    <row r="61" spans="1:13" ht="75">
      <c r="A61" s="21" t="s">
        <v>397</v>
      </c>
      <c r="B61" s="21" t="s">
        <v>398</v>
      </c>
      <c r="C61" s="21" t="s">
        <v>399</v>
      </c>
      <c r="D61" s="21" t="s">
        <v>400</v>
      </c>
      <c r="E61" s="21" t="s">
        <v>401</v>
      </c>
      <c r="F61" s="21" t="s">
        <v>249</v>
      </c>
      <c r="G61" s="14" t="s">
        <v>402</v>
      </c>
      <c r="H61" s="22" t="s">
        <v>403</v>
      </c>
      <c r="I61" s="22">
        <v>4</v>
      </c>
      <c r="J61" s="22" t="s">
        <v>651</v>
      </c>
      <c r="K61" s="16" t="s">
        <v>623</v>
      </c>
      <c r="L61" s="17"/>
      <c r="M61" s="18"/>
    </row>
    <row r="62" spans="1:13" ht="75">
      <c r="A62" s="21" t="s">
        <v>404</v>
      </c>
      <c r="B62" s="21" t="s">
        <v>405</v>
      </c>
      <c r="C62" s="21" t="s">
        <v>406</v>
      </c>
      <c r="D62" s="21" t="s">
        <v>407</v>
      </c>
      <c r="E62" s="21" t="s">
        <v>408</v>
      </c>
      <c r="F62" s="21" t="s">
        <v>52</v>
      </c>
      <c r="G62" s="14" t="s">
        <v>409</v>
      </c>
      <c r="H62" s="22" t="s">
        <v>410</v>
      </c>
      <c r="I62" s="22">
        <v>2</v>
      </c>
      <c r="J62" s="22" t="s">
        <v>55</v>
      </c>
      <c r="K62" s="16" t="s">
        <v>623</v>
      </c>
      <c r="L62" s="17"/>
      <c r="M62" s="25"/>
    </row>
    <row r="63" spans="1:13" ht="180">
      <c r="A63" s="21" t="s">
        <v>411</v>
      </c>
      <c r="B63" s="21" t="s">
        <v>412</v>
      </c>
      <c r="C63" s="21" t="s">
        <v>413</v>
      </c>
      <c r="D63" s="21" t="s">
        <v>414</v>
      </c>
      <c r="E63" s="21" t="s">
        <v>415</v>
      </c>
      <c r="F63" s="21" t="s">
        <v>416</v>
      </c>
      <c r="G63" s="14" t="s">
        <v>417</v>
      </c>
      <c r="H63" s="22" t="s">
        <v>418</v>
      </c>
      <c r="I63" s="22">
        <v>3</v>
      </c>
      <c r="J63" s="22" t="s">
        <v>652</v>
      </c>
      <c r="K63" s="16" t="s">
        <v>623</v>
      </c>
      <c r="L63" s="17"/>
      <c r="M63" s="18"/>
    </row>
    <row r="64" spans="1:13" ht="90">
      <c r="A64" s="21" t="s">
        <v>419</v>
      </c>
      <c r="B64" s="21" t="s">
        <v>420</v>
      </c>
      <c r="C64" s="21" t="s">
        <v>421</v>
      </c>
      <c r="D64" s="21" t="s">
        <v>422</v>
      </c>
      <c r="E64" s="21" t="s">
        <v>423</v>
      </c>
      <c r="F64" s="21" t="s">
        <v>424</v>
      </c>
      <c r="G64" s="14" t="s">
        <v>425</v>
      </c>
      <c r="H64" s="22"/>
      <c r="I64" s="22">
        <v>2</v>
      </c>
      <c r="J64" s="22" t="s">
        <v>653</v>
      </c>
      <c r="K64" s="16" t="s">
        <v>623</v>
      </c>
      <c r="L64" s="17"/>
      <c r="M64" s="18"/>
    </row>
    <row r="65" spans="1:13" ht="120">
      <c r="A65" s="20" t="s">
        <v>426</v>
      </c>
      <c r="B65" s="20" t="s">
        <v>427</v>
      </c>
      <c r="C65" s="20" t="s">
        <v>428</v>
      </c>
      <c r="D65" s="20" t="s">
        <v>429</v>
      </c>
      <c r="E65" s="20" t="s">
        <v>430</v>
      </c>
      <c r="F65" s="20" t="s">
        <v>170</v>
      </c>
      <c r="G65" s="19" t="s">
        <v>431</v>
      </c>
      <c r="H65" s="15"/>
      <c r="I65" s="15">
        <v>3</v>
      </c>
      <c r="J65" s="15" t="s">
        <v>654</v>
      </c>
      <c r="K65" s="16" t="s">
        <v>623</v>
      </c>
      <c r="L65" s="17"/>
      <c r="M65" s="18"/>
    </row>
    <row r="66" spans="1:13" ht="90" customHeight="1">
      <c r="A66" s="21" t="s">
        <v>432</v>
      </c>
      <c r="B66" s="21" t="s">
        <v>433</v>
      </c>
      <c r="C66" s="21" t="s">
        <v>434</v>
      </c>
      <c r="D66" s="21" t="s">
        <v>435</v>
      </c>
      <c r="E66" s="21" t="s">
        <v>436</v>
      </c>
      <c r="F66" s="21" t="s">
        <v>437</v>
      </c>
      <c r="G66" s="14" t="s">
        <v>438</v>
      </c>
      <c r="H66" s="22"/>
      <c r="I66" s="22">
        <v>1</v>
      </c>
      <c r="J66" s="22" t="s">
        <v>655</v>
      </c>
      <c r="K66" s="16" t="s">
        <v>623</v>
      </c>
      <c r="L66" s="17"/>
      <c r="M66" s="77"/>
    </row>
    <row r="67" spans="1:13" ht="90">
      <c r="A67" s="14" t="s">
        <v>439</v>
      </c>
      <c r="B67" s="19" t="s">
        <v>440</v>
      </c>
      <c r="C67" s="19" t="s">
        <v>441</v>
      </c>
      <c r="D67" s="19" t="s">
        <v>442</v>
      </c>
      <c r="E67" s="19" t="s">
        <v>443</v>
      </c>
      <c r="F67" s="19" t="s">
        <v>444</v>
      </c>
      <c r="G67" s="19"/>
      <c r="H67" s="19" t="s">
        <v>445</v>
      </c>
      <c r="I67" s="15">
        <v>4</v>
      </c>
      <c r="J67" s="15" t="s">
        <v>656</v>
      </c>
      <c r="K67" s="16" t="s">
        <v>623</v>
      </c>
      <c r="L67" s="17"/>
      <c r="M67" s="18"/>
    </row>
    <row r="68" spans="1:13" ht="90">
      <c r="A68" s="19" t="s">
        <v>446</v>
      </c>
      <c r="B68" s="19" t="s">
        <v>447</v>
      </c>
      <c r="C68" s="19" t="s">
        <v>448</v>
      </c>
      <c r="D68" s="19" t="s">
        <v>449</v>
      </c>
      <c r="E68" s="19" t="s">
        <v>443</v>
      </c>
      <c r="F68" s="19" t="s">
        <v>444</v>
      </c>
      <c r="G68" s="19"/>
      <c r="H68" s="19" t="s">
        <v>445</v>
      </c>
      <c r="I68" s="15">
        <v>4</v>
      </c>
      <c r="J68" s="15" t="s">
        <v>657</v>
      </c>
      <c r="K68" s="16" t="s">
        <v>623</v>
      </c>
      <c r="L68" s="17"/>
      <c r="M68" s="18"/>
    </row>
    <row r="69" spans="1:13" ht="45">
      <c r="A69" s="14" t="s">
        <v>450</v>
      </c>
      <c r="B69" s="14" t="s">
        <v>451</v>
      </c>
      <c r="C69" s="14" t="s">
        <v>452</v>
      </c>
      <c r="D69" s="14" t="s">
        <v>453</v>
      </c>
      <c r="E69" s="14" t="s">
        <v>454</v>
      </c>
      <c r="F69" s="14" t="s">
        <v>205</v>
      </c>
      <c r="G69" s="26"/>
      <c r="H69" s="19" t="s">
        <v>445</v>
      </c>
      <c r="I69" s="22">
        <v>4</v>
      </c>
      <c r="J69" s="22" t="s">
        <v>657</v>
      </c>
      <c r="K69" s="16" t="s">
        <v>623</v>
      </c>
      <c r="L69" s="17"/>
      <c r="M69" s="18"/>
    </row>
    <row r="70" spans="1:13" ht="165">
      <c r="A70" s="14" t="s">
        <v>455</v>
      </c>
      <c r="B70" s="14" t="s">
        <v>456</v>
      </c>
      <c r="C70" s="14" t="s">
        <v>457</v>
      </c>
      <c r="D70" s="14" t="s">
        <v>458</v>
      </c>
      <c r="E70" s="14" t="s">
        <v>459</v>
      </c>
      <c r="F70" s="14" t="s">
        <v>460</v>
      </c>
      <c r="G70" s="21" t="s">
        <v>461</v>
      </c>
      <c r="H70" s="14" t="s">
        <v>462</v>
      </c>
      <c r="I70" s="22">
        <v>3</v>
      </c>
      <c r="J70" s="22" t="s">
        <v>658</v>
      </c>
      <c r="K70" s="16" t="s">
        <v>623</v>
      </c>
      <c r="L70" s="17"/>
      <c r="M70" s="18"/>
    </row>
    <row r="71" spans="1:13" ht="102" customHeight="1">
      <c r="A71" s="14" t="s">
        <v>463</v>
      </c>
      <c r="B71" s="14" t="s">
        <v>464</v>
      </c>
      <c r="C71" s="14" t="s">
        <v>457</v>
      </c>
      <c r="D71" s="14" t="s">
        <v>465</v>
      </c>
      <c r="E71" s="14" t="s">
        <v>459</v>
      </c>
      <c r="F71" s="14" t="s">
        <v>460</v>
      </c>
      <c r="G71" s="21" t="s">
        <v>466</v>
      </c>
      <c r="H71" s="14" t="s">
        <v>462</v>
      </c>
      <c r="I71" s="22">
        <v>3</v>
      </c>
      <c r="J71" s="22" t="s">
        <v>658</v>
      </c>
      <c r="K71" s="16" t="s">
        <v>623</v>
      </c>
      <c r="L71" s="17"/>
      <c r="M71" s="17"/>
    </row>
    <row r="72" spans="1:13" ht="180">
      <c r="A72" s="14" t="s">
        <v>467</v>
      </c>
      <c r="B72" s="14" t="s">
        <v>468</v>
      </c>
      <c r="C72" s="14" t="s">
        <v>457</v>
      </c>
      <c r="D72" s="14" t="s">
        <v>469</v>
      </c>
      <c r="E72" s="14" t="s">
        <v>459</v>
      </c>
      <c r="F72" s="14" t="s">
        <v>460</v>
      </c>
      <c r="G72" s="21" t="s">
        <v>466</v>
      </c>
      <c r="H72" s="14" t="s">
        <v>462</v>
      </c>
      <c r="I72" s="22">
        <v>3</v>
      </c>
      <c r="J72" s="22" t="s">
        <v>658</v>
      </c>
      <c r="K72" s="16" t="s">
        <v>623</v>
      </c>
      <c r="L72" s="17"/>
      <c r="M72" s="17"/>
    </row>
    <row r="73" spans="1:13" ht="321.75" customHeight="1">
      <c r="A73" s="14" t="s">
        <v>470</v>
      </c>
      <c r="B73" s="14" t="s">
        <v>471</v>
      </c>
      <c r="C73" s="14" t="s">
        <v>472</v>
      </c>
      <c r="D73" s="14" t="s">
        <v>473</v>
      </c>
      <c r="E73" s="14" t="s">
        <v>474</v>
      </c>
      <c r="F73" s="27" t="s">
        <v>475</v>
      </c>
      <c r="G73" s="14" t="s">
        <v>476</v>
      </c>
      <c r="H73" s="21"/>
      <c r="I73" s="22">
        <v>3</v>
      </c>
      <c r="J73" s="22" t="s">
        <v>55</v>
      </c>
      <c r="K73" s="16" t="s">
        <v>623</v>
      </c>
      <c r="L73" s="17"/>
      <c r="M73" s="17"/>
    </row>
    <row r="74" spans="1:13" ht="96.75" customHeight="1">
      <c r="A74" s="14" t="s">
        <v>477</v>
      </c>
      <c r="B74" s="21" t="s">
        <v>478</v>
      </c>
      <c r="C74" s="21" t="s">
        <v>479</v>
      </c>
      <c r="D74" s="21" t="s">
        <v>480</v>
      </c>
      <c r="E74" s="21" t="s">
        <v>481</v>
      </c>
      <c r="F74" s="21" t="s">
        <v>482</v>
      </c>
      <c r="G74" s="14"/>
      <c r="H74" s="21" t="s">
        <v>55</v>
      </c>
      <c r="I74" s="22">
        <v>3</v>
      </c>
      <c r="J74" s="22" t="s">
        <v>55</v>
      </c>
      <c r="K74" s="16" t="s">
        <v>623</v>
      </c>
      <c r="L74" s="17"/>
      <c r="M74" s="17"/>
    </row>
    <row r="75" spans="1:13" ht="105.75" customHeight="1">
      <c r="A75" s="14" t="s">
        <v>483</v>
      </c>
      <c r="B75" s="21" t="s">
        <v>484</v>
      </c>
      <c r="C75" s="21" t="s">
        <v>479</v>
      </c>
      <c r="D75" s="21" t="s">
        <v>480</v>
      </c>
      <c r="E75" s="21" t="s">
        <v>485</v>
      </c>
      <c r="F75" s="21" t="s">
        <v>482</v>
      </c>
      <c r="G75" s="14"/>
      <c r="H75" s="21"/>
      <c r="I75" s="22">
        <v>3</v>
      </c>
      <c r="J75" s="22" t="s">
        <v>55</v>
      </c>
      <c r="K75" s="16" t="s">
        <v>623</v>
      </c>
      <c r="L75" s="17"/>
      <c r="M75" s="17"/>
    </row>
    <row r="76" spans="1:13" ht="150" customHeight="1">
      <c r="A76" s="14" t="s">
        <v>486</v>
      </c>
      <c r="B76" s="21" t="s">
        <v>487</v>
      </c>
      <c r="C76" s="21" t="s">
        <v>479</v>
      </c>
      <c r="D76" s="21" t="s">
        <v>480</v>
      </c>
      <c r="E76" s="21" t="s">
        <v>481</v>
      </c>
      <c r="F76" s="21" t="s">
        <v>482</v>
      </c>
      <c r="G76" s="14"/>
      <c r="H76" s="21" t="s">
        <v>55</v>
      </c>
      <c r="I76" s="22">
        <v>3</v>
      </c>
      <c r="J76" s="22" t="s">
        <v>55</v>
      </c>
      <c r="K76" s="16" t="s">
        <v>623</v>
      </c>
      <c r="L76" s="17"/>
      <c r="M76" s="17"/>
    </row>
    <row r="77" spans="1:13" ht="120" customHeight="1">
      <c r="A77" s="14" t="s">
        <v>488</v>
      </c>
      <c r="B77" s="21" t="s">
        <v>489</v>
      </c>
      <c r="C77" s="21" t="s">
        <v>479</v>
      </c>
      <c r="D77" s="21" t="s">
        <v>480</v>
      </c>
      <c r="E77" s="21" t="s">
        <v>481</v>
      </c>
      <c r="F77" s="21" t="s">
        <v>482</v>
      </c>
      <c r="G77" s="14"/>
      <c r="H77" s="21" t="s">
        <v>55</v>
      </c>
      <c r="I77" s="22">
        <v>3</v>
      </c>
      <c r="J77" s="22" t="s">
        <v>55</v>
      </c>
      <c r="K77" s="16" t="s">
        <v>623</v>
      </c>
      <c r="L77" s="17"/>
      <c r="M77" s="17"/>
    </row>
    <row r="78" spans="1:13" ht="120" customHeight="1">
      <c r="A78" s="14" t="s">
        <v>490</v>
      </c>
      <c r="B78" s="21" t="s">
        <v>491</v>
      </c>
      <c r="C78" s="21" t="s">
        <v>479</v>
      </c>
      <c r="D78" s="21" t="s">
        <v>480</v>
      </c>
      <c r="E78" s="21" t="s">
        <v>481</v>
      </c>
      <c r="F78" s="21" t="s">
        <v>482</v>
      </c>
      <c r="G78" s="14"/>
      <c r="H78" s="21" t="s">
        <v>55</v>
      </c>
      <c r="I78" s="22">
        <v>3</v>
      </c>
      <c r="J78" s="22" t="s">
        <v>55</v>
      </c>
      <c r="K78" s="16" t="s">
        <v>623</v>
      </c>
      <c r="L78" s="17"/>
      <c r="M78" s="17"/>
    </row>
    <row r="79" spans="1:13" ht="105" customHeight="1">
      <c r="A79" s="14" t="s">
        <v>492</v>
      </c>
      <c r="B79" s="21" t="s">
        <v>493</v>
      </c>
      <c r="C79" s="21" t="s">
        <v>479</v>
      </c>
      <c r="D79" s="21" t="s">
        <v>480</v>
      </c>
      <c r="E79" s="21" t="s">
        <v>481</v>
      </c>
      <c r="F79" s="21" t="s">
        <v>482</v>
      </c>
      <c r="G79" s="14"/>
      <c r="H79" s="21" t="s">
        <v>55</v>
      </c>
      <c r="I79" s="22">
        <v>3</v>
      </c>
      <c r="J79" s="22" t="s">
        <v>55</v>
      </c>
      <c r="K79" s="16" t="s">
        <v>623</v>
      </c>
      <c r="L79" s="17"/>
      <c r="M79" s="17"/>
    </row>
    <row r="80" spans="1:13" ht="120">
      <c r="A80" s="14" t="s">
        <v>494</v>
      </c>
      <c r="B80" s="21" t="s">
        <v>495</v>
      </c>
      <c r="C80" s="21" t="s">
        <v>479</v>
      </c>
      <c r="D80" s="21" t="s">
        <v>480</v>
      </c>
      <c r="E80" s="21" t="s">
        <v>481</v>
      </c>
      <c r="F80" s="21" t="s">
        <v>482</v>
      </c>
      <c r="G80" s="14"/>
      <c r="H80" s="21" t="s">
        <v>55</v>
      </c>
      <c r="I80" s="22">
        <v>3</v>
      </c>
      <c r="J80" s="22" t="s">
        <v>55</v>
      </c>
      <c r="K80" s="16" t="s">
        <v>623</v>
      </c>
      <c r="L80" s="17"/>
      <c r="M80" s="17"/>
    </row>
    <row r="81" spans="1:13" ht="120">
      <c r="A81" s="14" t="s">
        <v>496</v>
      </c>
      <c r="B81" s="21" t="s">
        <v>497</v>
      </c>
      <c r="C81" s="21" t="s">
        <v>498</v>
      </c>
      <c r="D81" s="21" t="s">
        <v>480</v>
      </c>
      <c r="E81" s="21" t="s">
        <v>481</v>
      </c>
      <c r="F81" s="21" t="s">
        <v>482</v>
      </c>
      <c r="G81" s="14"/>
      <c r="H81" s="21" t="s">
        <v>55</v>
      </c>
      <c r="I81" s="22">
        <v>3</v>
      </c>
      <c r="J81" s="22" t="s">
        <v>55</v>
      </c>
      <c r="K81" s="16" t="s">
        <v>623</v>
      </c>
      <c r="L81" s="17"/>
      <c r="M81" s="17"/>
    </row>
    <row r="82" spans="1:13" ht="135">
      <c r="A82" s="14" t="s">
        <v>499</v>
      </c>
      <c r="B82" s="21" t="s">
        <v>500</v>
      </c>
      <c r="C82" s="21" t="s">
        <v>479</v>
      </c>
      <c r="D82" s="21" t="s">
        <v>480</v>
      </c>
      <c r="E82" s="21" t="s">
        <v>481</v>
      </c>
      <c r="F82" s="21" t="s">
        <v>482</v>
      </c>
      <c r="G82" s="14"/>
      <c r="H82" s="21" t="s">
        <v>55</v>
      </c>
      <c r="I82" s="22">
        <v>3</v>
      </c>
      <c r="J82" s="22" t="s">
        <v>55</v>
      </c>
      <c r="K82" s="16" t="s">
        <v>623</v>
      </c>
      <c r="L82" s="17"/>
      <c r="M82" s="17"/>
    </row>
    <row r="83" spans="1:13" ht="135">
      <c r="A83" s="14" t="s">
        <v>501</v>
      </c>
      <c r="B83" s="21" t="s">
        <v>500</v>
      </c>
      <c r="C83" s="21" t="s">
        <v>479</v>
      </c>
      <c r="D83" s="21" t="s">
        <v>480</v>
      </c>
      <c r="E83" s="21" t="s">
        <v>481</v>
      </c>
      <c r="F83" s="21" t="s">
        <v>482</v>
      </c>
      <c r="G83" s="14"/>
      <c r="H83" s="21" t="s">
        <v>55</v>
      </c>
      <c r="I83" s="22">
        <v>3</v>
      </c>
      <c r="J83" s="22" t="s">
        <v>55</v>
      </c>
      <c r="K83" s="16" t="s">
        <v>623</v>
      </c>
      <c r="L83" s="17"/>
      <c r="M83" s="17"/>
    </row>
    <row r="84" spans="1:13" ht="135">
      <c r="A84" s="14" t="s">
        <v>502</v>
      </c>
      <c r="B84" s="21" t="s">
        <v>500</v>
      </c>
      <c r="C84" s="21" t="s">
        <v>479</v>
      </c>
      <c r="D84" s="21" t="s">
        <v>480</v>
      </c>
      <c r="E84" s="21" t="s">
        <v>481</v>
      </c>
      <c r="F84" s="21" t="s">
        <v>482</v>
      </c>
      <c r="G84" s="14"/>
      <c r="H84" s="21" t="s">
        <v>55</v>
      </c>
      <c r="I84" s="22">
        <v>3</v>
      </c>
      <c r="J84" s="22" t="s">
        <v>55</v>
      </c>
      <c r="K84" s="16" t="s">
        <v>623</v>
      </c>
      <c r="L84" s="17"/>
      <c r="M84" s="17"/>
    </row>
    <row r="85" spans="1:13" ht="105">
      <c r="A85" s="14" t="s">
        <v>503</v>
      </c>
      <c r="B85" s="21" t="s">
        <v>504</v>
      </c>
      <c r="C85" s="21" t="s">
        <v>505</v>
      </c>
      <c r="D85" s="21" t="s">
        <v>480</v>
      </c>
      <c r="E85" s="21" t="s">
        <v>481</v>
      </c>
      <c r="F85" s="21" t="s">
        <v>482</v>
      </c>
      <c r="G85" s="28"/>
      <c r="H85" s="28"/>
      <c r="I85" s="22">
        <v>3</v>
      </c>
      <c r="J85" s="29" t="s">
        <v>55</v>
      </c>
      <c r="K85" s="16" t="s">
        <v>623</v>
      </c>
      <c r="L85" s="17"/>
      <c r="M85" s="17"/>
    </row>
    <row r="86" spans="1:13" ht="105">
      <c r="A86" s="14" t="s">
        <v>506</v>
      </c>
      <c r="B86" s="21" t="s">
        <v>504</v>
      </c>
      <c r="C86" s="21" t="s">
        <v>505</v>
      </c>
      <c r="D86" s="21" t="s">
        <v>480</v>
      </c>
      <c r="E86" s="21" t="s">
        <v>481</v>
      </c>
      <c r="F86" s="21" t="s">
        <v>482</v>
      </c>
      <c r="G86" s="28"/>
      <c r="H86" s="28"/>
      <c r="I86" s="29">
        <v>3</v>
      </c>
      <c r="J86" s="29" t="s">
        <v>55</v>
      </c>
      <c r="K86" s="16" t="s">
        <v>623</v>
      </c>
      <c r="L86" s="17"/>
      <c r="M86" s="17"/>
    </row>
    <row r="87" spans="1:13" ht="180">
      <c r="A87" s="14" t="s">
        <v>507</v>
      </c>
      <c r="B87" s="14" t="s">
        <v>508</v>
      </c>
      <c r="C87" s="14" t="s">
        <v>509</v>
      </c>
      <c r="D87" s="14" t="s">
        <v>510</v>
      </c>
      <c r="E87" s="14" t="s">
        <v>328</v>
      </c>
      <c r="F87" s="14" t="s">
        <v>511</v>
      </c>
      <c r="G87" s="14"/>
      <c r="H87" s="14"/>
      <c r="I87" s="22">
        <v>4</v>
      </c>
      <c r="J87" s="22" t="s">
        <v>55</v>
      </c>
      <c r="K87" s="16" t="s">
        <v>623</v>
      </c>
      <c r="L87" s="17"/>
      <c r="M87" s="17"/>
    </row>
    <row r="88" spans="1:13" ht="105">
      <c r="A88" s="14" t="s">
        <v>512</v>
      </c>
      <c r="B88" s="14" t="s">
        <v>513</v>
      </c>
      <c r="C88" s="14" t="s">
        <v>514</v>
      </c>
      <c r="D88" s="14" t="s">
        <v>515</v>
      </c>
      <c r="E88" s="14" t="s">
        <v>516</v>
      </c>
      <c r="F88" s="14" t="s">
        <v>511</v>
      </c>
      <c r="G88" s="14" t="s">
        <v>516</v>
      </c>
      <c r="H88" s="14"/>
      <c r="I88" s="22">
        <v>4</v>
      </c>
      <c r="J88" s="22" t="s">
        <v>55</v>
      </c>
      <c r="K88" s="16" t="s">
        <v>623</v>
      </c>
      <c r="L88" s="17"/>
      <c r="M88" s="17"/>
    </row>
    <row r="89" spans="1:13" ht="105">
      <c r="A89" s="14" t="s">
        <v>517</v>
      </c>
      <c r="B89" s="14" t="s">
        <v>513</v>
      </c>
      <c r="C89" s="14" t="s">
        <v>518</v>
      </c>
      <c r="D89" s="14" t="s">
        <v>515</v>
      </c>
      <c r="E89" s="14" t="s">
        <v>519</v>
      </c>
      <c r="F89" s="14" t="s">
        <v>511</v>
      </c>
      <c r="G89" s="14" t="s">
        <v>519</v>
      </c>
      <c r="H89" s="14"/>
      <c r="I89" s="22">
        <v>4</v>
      </c>
      <c r="J89" s="22" t="s">
        <v>55</v>
      </c>
      <c r="K89" s="16" t="s">
        <v>623</v>
      </c>
      <c r="L89" s="17"/>
      <c r="M89" s="17"/>
    </row>
    <row r="90" spans="1:13" ht="120">
      <c r="A90" s="14" t="s">
        <v>520</v>
      </c>
      <c r="B90" s="14" t="s">
        <v>521</v>
      </c>
      <c r="C90" s="14" t="s">
        <v>514</v>
      </c>
      <c r="D90" s="14" t="s">
        <v>515</v>
      </c>
      <c r="E90" s="14" t="s">
        <v>522</v>
      </c>
      <c r="F90" s="14" t="s">
        <v>511</v>
      </c>
      <c r="G90" s="14" t="s">
        <v>522</v>
      </c>
      <c r="H90" s="14"/>
      <c r="I90" s="22">
        <v>4</v>
      </c>
      <c r="J90" s="22" t="s">
        <v>55</v>
      </c>
      <c r="K90" s="16" t="s">
        <v>623</v>
      </c>
      <c r="L90" s="17"/>
      <c r="M90" s="17"/>
    </row>
    <row r="91" spans="1:13" ht="120">
      <c r="A91" s="14" t="s">
        <v>523</v>
      </c>
      <c r="B91" s="14" t="s">
        <v>521</v>
      </c>
      <c r="C91" s="14" t="s">
        <v>518</v>
      </c>
      <c r="D91" s="14" t="s">
        <v>515</v>
      </c>
      <c r="E91" s="14" t="s">
        <v>524</v>
      </c>
      <c r="F91" s="14" t="s">
        <v>511</v>
      </c>
      <c r="G91" s="14" t="s">
        <v>524</v>
      </c>
      <c r="H91" s="14"/>
      <c r="I91" s="22">
        <v>4</v>
      </c>
      <c r="J91" s="22" t="s">
        <v>55</v>
      </c>
      <c r="K91" s="16" t="s">
        <v>623</v>
      </c>
      <c r="L91" s="17"/>
      <c r="M91" s="17"/>
    </row>
    <row r="92" spans="1:13" ht="195">
      <c r="A92" s="14" t="s">
        <v>525</v>
      </c>
      <c r="B92" s="14" t="s">
        <v>526</v>
      </c>
      <c r="C92" s="14" t="s">
        <v>527</v>
      </c>
      <c r="D92" s="14" t="s">
        <v>528</v>
      </c>
      <c r="E92" s="14" t="s">
        <v>529</v>
      </c>
      <c r="F92" s="14" t="s">
        <v>530</v>
      </c>
      <c r="G92" s="14" t="s">
        <v>531</v>
      </c>
      <c r="H92" s="24" t="s">
        <v>55</v>
      </c>
      <c r="I92" s="22">
        <v>2</v>
      </c>
      <c r="J92" s="22" t="s">
        <v>55</v>
      </c>
      <c r="K92" s="16" t="s">
        <v>623</v>
      </c>
      <c r="L92" s="17"/>
      <c r="M92" s="17"/>
    </row>
    <row r="93" spans="1:13" ht="90">
      <c r="A93" s="14" t="s">
        <v>532</v>
      </c>
      <c r="B93" s="14" t="s">
        <v>533</v>
      </c>
      <c r="C93" s="14" t="s">
        <v>328</v>
      </c>
      <c r="D93" s="14" t="s">
        <v>534</v>
      </c>
      <c r="E93" s="14" t="s">
        <v>535</v>
      </c>
      <c r="F93" s="14" t="s">
        <v>536</v>
      </c>
      <c r="G93" s="14" t="s">
        <v>55</v>
      </c>
      <c r="H93" s="14" t="s">
        <v>55</v>
      </c>
      <c r="I93" s="22">
        <v>2</v>
      </c>
      <c r="J93" s="22" t="s">
        <v>55</v>
      </c>
      <c r="K93" s="16" t="s">
        <v>623</v>
      </c>
      <c r="L93" s="17"/>
      <c r="M93" s="17"/>
    </row>
    <row r="94" spans="1:13" ht="90">
      <c r="A94" s="14" t="s">
        <v>537</v>
      </c>
      <c r="B94" s="14" t="s">
        <v>538</v>
      </c>
      <c r="C94" s="14" t="s">
        <v>539</v>
      </c>
      <c r="D94" s="14" t="s">
        <v>540</v>
      </c>
      <c r="E94" s="14" t="s">
        <v>541</v>
      </c>
      <c r="F94" s="14" t="s">
        <v>511</v>
      </c>
      <c r="G94" s="30" t="s">
        <v>542</v>
      </c>
      <c r="H94" s="14" t="s">
        <v>55</v>
      </c>
      <c r="I94" s="22">
        <v>3</v>
      </c>
      <c r="J94" s="22" t="s">
        <v>55</v>
      </c>
      <c r="K94" s="16" t="s">
        <v>623</v>
      </c>
      <c r="L94" s="17"/>
      <c r="M94" s="17"/>
    </row>
    <row r="95" spans="1:13" ht="150">
      <c r="A95" s="14" t="s">
        <v>543</v>
      </c>
      <c r="B95" s="14" t="s">
        <v>544</v>
      </c>
      <c r="C95" s="14" t="s">
        <v>540</v>
      </c>
      <c r="D95" s="14" t="s">
        <v>545</v>
      </c>
      <c r="E95" s="14" t="s">
        <v>546</v>
      </c>
      <c r="F95" s="14" t="s">
        <v>511</v>
      </c>
      <c r="G95" s="14" t="s">
        <v>547</v>
      </c>
      <c r="H95" s="14" t="s">
        <v>55</v>
      </c>
      <c r="I95" s="22">
        <v>3</v>
      </c>
      <c r="J95" s="22" t="s">
        <v>55</v>
      </c>
      <c r="K95" s="16" t="s">
        <v>623</v>
      </c>
      <c r="L95" s="17"/>
      <c r="M95" s="17"/>
    </row>
    <row r="96" spans="1:13" ht="120">
      <c r="A96" s="14" t="s">
        <v>548</v>
      </c>
      <c r="B96" s="14" t="s">
        <v>549</v>
      </c>
      <c r="C96" s="14" t="s">
        <v>540</v>
      </c>
      <c r="D96" s="14" t="s">
        <v>550</v>
      </c>
      <c r="E96" s="14" t="s">
        <v>546</v>
      </c>
      <c r="F96" s="14" t="s">
        <v>511</v>
      </c>
      <c r="G96" s="14" t="s">
        <v>546</v>
      </c>
      <c r="H96" s="14" t="s">
        <v>55</v>
      </c>
      <c r="I96" s="22">
        <v>4</v>
      </c>
      <c r="J96" s="22" t="s">
        <v>55</v>
      </c>
      <c r="K96" s="16" t="s">
        <v>623</v>
      </c>
      <c r="L96" s="17"/>
      <c r="M96" s="17"/>
    </row>
    <row r="97" spans="1:13" ht="115.5" customHeight="1">
      <c r="A97" s="14" t="s">
        <v>551</v>
      </c>
      <c r="B97" s="14" t="s">
        <v>552</v>
      </c>
      <c r="C97" s="14" t="s">
        <v>553</v>
      </c>
      <c r="D97" s="14" t="s">
        <v>554</v>
      </c>
      <c r="E97" s="14" t="s">
        <v>555</v>
      </c>
      <c r="F97" s="14" t="s">
        <v>556</v>
      </c>
      <c r="G97" s="14" t="s">
        <v>555</v>
      </c>
      <c r="H97" s="14"/>
      <c r="I97" s="22">
        <v>3</v>
      </c>
      <c r="J97" s="22" t="s">
        <v>55</v>
      </c>
      <c r="K97" s="16" t="s">
        <v>623</v>
      </c>
      <c r="L97" s="17"/>
      <c r="M97" s="17"/>
    </row>
    <row r="98" spans="1:13" ht="105">
      <c r="A98" s="14" t="s">
        <v>557</v>
      </c>
      <c r="B98" s="14" t="s">
        <v>558</v>
      </c>
      <c r="C98" s="14" t="s">
        <v>559</v>
      </c>
      <c r="D98" s="14" t="s">
        <v>560</v>
      </c>
      <c r="E98" s="14" t="s">
        <v>328</v>
      </c>
      <c r="F98" s="14" t="s">
        <v>556</v>
      </c>
      <c r="G98" s="14" t="s">
        <v>23</v>
      </c>
      <c r="H98" s="14"/>
      <c r="I98" s="22">
        <v>3</v>
      </c>
      <c r="J98" s="22" t="s">
        <v>55</v>
      </c>
      <c r="K98" s="16" t="s">
        <v>623</v>
      </c>
      <c r="L98" s="17"/>
      <c r="M98" s="17"/>
    </row>
    <row r="99" spans="1:13" ht="240">
      <c r="A99" s="14" t="s">
        <v>561</v>
      </c>
      <c r="B99" s="14" t="s">
        <v>562</v>
      </c>
      <c r="C99" s="14" t="s">
        <v>563</v>
      </c>
      <c r="D99" s="14" t="s">
        <v>564</v>
      </c>
      <c r="E99" s="14" t="s">
        <v>565</v>
      </c>
      <c r="F99" s="14" t="s">
        <v>566</v>
      </c>
      <c r="G99" s="14" t="s">
        <v>567</v>
      </c>
      <c r="H99" s="14"/>
      <c r="I99" s="22">
        <v>3</v>
      </c>
      <c r="J99" s="22" t="s">
        <v>55</v>
      </c>
      <c r="K99" s="16" t="s">
        <v>623</v>
      </c>
      <c r="L99" s="17"/>
      <c r="M99" s="17"/>
    </row>
    <row r="100" spans="1:13" ht="75">
      <c r="A100" s="19" t="s">
        <v>568</v>
      </c>
      <c r="B100" s="20" t="s">
        <v>375</v>
      </c>
      <c r="C100" s="20" t="s">
        <v>569</v>
      </c>
      <c r="D100" s="20" t="s">
        <v>570</v>
      </c>
      <c r="E100" s="20" t="s">
        <v>571</v>
      </c>
      <c r="F100" s="20" t="s">
        <v>378</v>
      </c>
      <c r="G100" s="19" t="s">
        <v>572</v>
      </c>
      <c r="H100" s="15"/>
      <c r="I100" s="15">
        <v>1</v>
      </c>
      <c r="J100" s="15" t="s">
        <v>264</v>
      </c>
      <c r="K100" s="16" t="s">
        <v>623</v>
      </c>
      <c r="L100" s="17"/>
      <c r="M100" s="17"/>
    </row>
    <row r="101" spans="1:13" ht="75">
      <c r="A101" s="19" t="s">
        <v>573</v>
      </c>
      <c r="B101" s="20" t="s">
        <v>574</v>
      </c>
      <c r="C101" s="20" t="s">
        <v>575</v>
      </c>
      <c r="D101" s="20" t="s">
        <v>576</v>
      </c>
      <c r="E101" s="20" t="s">
        <v>571</v>
      </c>
      <c r="F101" s="20" t="s">
        <v>378</v>
      </c>
      <c r="G101" s="19" t="s">
        <v>572</v>
      </c>
      <c r="H101" s="15"/>
      <c r="I101" s="15">
        <v>1</v>
      </c>
      <c r="J101" s="15" t="s">
        <v>264</v>
      </c>
      <c r="K101" s="16" t="s">
        <v>623</v>
      </c>
      <c r="L101" s="17"/>
      <c r="M101" s="17"/>
    </row>
    <row r="102" spans="1:13" ht="90">
      <c r="A102" s="19" t="s">
        <v>577</v>
      </c>
      <c r="B102" s="20" t="s">
        <v>578</v>
      </c>
      <c r="C102" s="20" t="s">
        <v>579</v>
      </c>
      <c r="D102" s="20" t="s">
        <v>580</v>
      </c>
      <c r="E102" s="20" t="s">
        <v>571</v>
      </c>
      <c r="F102" s="20" t="s">
        <v>378</v>
      </c>
      <c r="G102" s="19" t="s">
        <v>572</v>
      </c>
      <c r="H102" s="15"/>
      <c r="I102" s="15">
        <v>1</v>
      </c>
      <c r="J102" s="15" t="s">
        <v>264</v>
      </c>
      <c r="K102" s="16" t="s">
        <v>623</v>
      </c>
      <c r="L102" s="17"/>
      <c r="M102" s="17"/>
    </row>
    <row r="103" spans="1:13" ht="135">
      <c r="A103" s="21" t="s">
        <v>581</v>
      </c>
      <c r="B103" s="14" t="s">
        <v>582</v>
      </c>
      <c r="C103" s="14" t="s">
        <v>583</v>
      </c>
      <c r="D103" s="14" t="s">
        <v>183</v>
      </c>
      <c r="E103" s="14" t="s">
        <v>177</v>
      </c>
      <c r="F103" s="19" t="s">
        <v>170</v>
      </c>
      <c r="G103" s="14" t="s">
        <v>584</v>
      </c>
      <c r="H103" s="22"/>
      <c r="I103" s="22">
        <v>3</v>
      </c>
      <c r="J103" s="22" t="s">
        <v>264</v>
      </c>
      <c r="K103" s="16" t="s">
        <v>623</v>
      </c>
      <c r="L103" s="17"/>
      <c r="M103" s="17"/>
    </row>
    <row r="104" spans="1:13" ht="75">
      <c r="A104" s="21" t="s">
        <v>585</v>
      </c>
      <c r="B104" s="21" t="s">
        <v>398</v>
      </c>
      <c r="C104" s="21" t="s">
        <v>399</v>
      </c>
      <c r="D104" s="21" t="s">
        <v>400</v>
      </c>
      <c r="E104" s="21" t="s">
        <v>401</v>
      </c>
      <c r="F104" s="21" t="s">
        <v>249</v>
      </c>
      <c r="G104" s="14" t="s">
        <v>402</v>
      </c>
      <c r="H104" s="22"/>
      <c r="I104" s="22">
        <v>4</v>
      </c>
      <c r="J104" s="22" t="s">
        <v>264</v>
      </c>
      <c r="K104" s="16" t="s">
        <v>623</v>
      </c>
      <c r="L104" s="17"/>
      <c r="M104" s="17"/>
    </row>
    <row r="105" spans="1:13" ht="195">
      <c r="A105" s="21" t="s">
        <v>586</v>
      </c>
      <c r="B105" s="21" t="s">
        <v>412</v>
      </c>
      <c r="C105" s="21" t="s">
        <v>587</v>
      </c>
      <c r="D105" s="21" t="s">
        <v>414</v>
      </c>
      <c r="E105" s="21" t="s">
        <v>415</v>
      </c>
      <c r="F105" s="21" t="s">
        <v>416</v>
      </c>
      <c r="G105" s="14" t="s">
        <v>417</v>
      </c>
      <c r="H105" s="22"/>
      <c r="I105" s="22">
        <v>3</v>
      </c>
      <c r="J105" s="22" t="s">
        <v>264</v>
      </c>
      <c r="K105" s="16" t="s">
        <v>623</v>
      </c>
      <c r="L105" s="17"/>
      <c r="M105" s="17"/>
    </row>
    <row r="106" spans="1:13" ht="30">
      <c r="A106" s="19" t="s">
        <v>588</v>
      </c>
      <c r="B106" s="19" t="s">
        <v>589</v>
      </c>
      <c r="C106" s="19" t="s">
        <v>328</v>
      </c>
      <c r="D106" s="19" t="s">
        <v>590</v>
      </c>
      <c r="E106" s="19" t="s">
        <v>591</v>
      </c>
      <c r="F106" s="19" t="s">
        <v>52</v>
      </c>
      <c r="G106" s="19" t="s">
        <v>592</v>
      </c>
      <c r="H106" s="15"/>
      <c r="I106" s="15">
        <v>1</v>
      </c>
      <c r="J106" s="15" t="s">
        <v>264</v>
      </c>
      <c r="K106" s="16" t="s">
        <v>623</v>
      </c>
      <c r="L106" s="17"/>
      <c r="M106" s="17"/>
    </row>
    <row r="107" spans="1:13" ht="60">
      <c r="A107" s="19" t="s">
        <v>593</v>
      </c>
      <c r="B107" s="19" t="s">
        <v>594</v>
      </c>
      <c r="C107" s="19" t="s">
        <v>595</v>
      </c>
      <c r="D107" s="19" t="s">
        <v>596</v>
      </c>
      <c r="E107" s="19" t="s">
        <v>595</v>
      </c>
      <c r="F107" s="19" t="s">
        <v>597</v>
      </c>
      <c r="G107" s="19" t="s">
        <v>598</v>
      </c>
      <c r="H107" s="15"/>
      <c r="I107" s="15">
        <v>3</v>
      </c>
      <c r="J107" s="15" t="s">
        <v>264</v>
      </c>
      <c r="K107" s="16" t="s">
        <v>623</v>
      </c>
      <c r="L107" s="17"/>
      <c r="M107" s="17"/>
    </row>
    <row r="108" spans="1:13" ht="60">
      <c r="A108" s="19" t="s">
        <v>599</v>
      </c>
      <c r="B108" s="19" t="s">
        <v>600</v>
      </c>
      <c r="C108" s="19" t="s">
        <v>601</v>
      </c>
      <c r="D108" s="19" t="s">
        <v>602</v>
      </c>
      <c r="E108" s="19" t="s">
        <v>603</v>
      </c>
      <c r="F108" s="19" t="s">
        <v>597</v>
      </c>
      <c r="G108" s="19" t="s">
        <v>604</v>
      </c>
      <c r="H108" s="15"/>
      <c r="I108" s="15">
        <v>4</v>
      </c>
      <c r="J108" s="15" t="s">
        <v>264</v>
      </c>
      <c r="K108" s="16" t="s">
        <v>623</v>
      </c>
      <c r="L108" s="17"/>
      <c r="M108" s="17"/>
    </row>
    <row r="109" spans="1:13" ht="75">
      <c r="A109" s="19" t="s">
        <v>605</v>
      </c>
      <c r="B109" s="19" t="s">
        <v>606</v>
      </c>
      <c r="C109" s="19" t="s">
        <v>607</v>
      </c>
      <c r="D109" s="19" t="s">
        <v>608</v>
      </c>
      <c r="E109" s="19" t="s">
        <v>609</v>
      </c>
      <c r="F109" s="19" t="s">
        <v>205</v>
      </c>
      <c r="G109" s="19" t="s">
        <v>610</v>
      </c>
      <c r="H109" s="15"/>
      <c r="I109" s="15">
        <v>3</v>
      </c>
      <c r="J109" s="15" t="s">
        <v>264</v>
      </c>
      <c r="K109" s="16" t="s">
        <v>623</v>
      </c>
      <c r="L109" s="17"/>
      <c r="M109" s="17"/>
    </row>
    <row r="110" spans="1:13" ht="43.5" customHeight="1">
      <c r="A110" s="19" t="s">
        <v>611</v>
      </c>
      <c r="B110" s="19" t="s">
        <v>612</v>
      </c>
      <c r="C110" s="19" t="s">
        <v>613</v>
      </c>
      <c r="D110" s="14" t="s">
        <v>614</v>
      </c>
      <c r="E110" s="19" t="s">
        <v>615</v>
      </c>
      <c r="F110" s="19" t="s">
        <v>378</v>
      </c>
      <c r="G110" s="19" t="s">
        <v>616</v>
      </c>
      <c r="H110" s="15"/>
      <c r="I110" s="15">
        <v>4</v>
      </c>
      <c r="J110" s="15" t="s">
        <v>264</v>
      </c>
      <c r="K110" s="16" t="s">
        <v>623</v>
      </c>
      <c r="L110" s="17"/>
      <c r="M110" s="17"/>
    </row>
  </sheetData>
  <autoFilter ref="L1:L110"/>
  <sortState ref="A3:L112">
    <sortCondition ref="I3:I112"/>
    <sortCondition ref="A3:A112"/>
  </sortState>
  <mergeCells count="1">
    <mergeCell ref="N32:Q32"/>
  </mergeCells>
  <conditionalFormatting sqref="K3:K107">
    <cfRule type="cellIs" dxfId="12" priority="4" operator="equal">
      <formula>"A"</formula>
    </cfRule>
    <cfRule type="cellIs" dxfId="11" priority="5" operator="equal">
      <formula>"G"</formula>
    </cfRule>
    <cfRule type="cellIs" dxfId="10" priority="6" operator="equal">
      <formula>"R"</formula>
    </cfRule>
  </conditionalFormatting>
  <conditionalFormatting sqref="K108:K110">
    <cfRule type="cellIs" dxfId="9" priority="1" operator="equal">
      <formula>"A"</formula>
    </cfRule>
    <cfRule type="cellIs" dxfId="8" priority="2" operator="equal">
      <formula>"G"</formula>
    </cfRule>
    <cfRule type="cellIs" dxfId="7" priority="3" operator="equal">
      <formula>"R"</formula>
    </cfRule>
  </conditionalFormatting>
  <dataValidations count="2">
    <dataValidation type="list" allowBlank="1" showInputMessage="1" showErrorMessage="1" sqref="K3:K110">
      <formula1>"R,A,G"</formula1>
    </dataValidation>
    <dataValidation allowBlank="1" showInputMessage="1" showErrorMessage="1" prompt="Comments of anykind including KPI's at risk of failing" sqref="M44"/>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I16" sqref="I16"/>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21</v>
      </c>
      <c r="B1" s="9" t="str">
        <f>'1-Summary'!H1</f>
        <v>June 2018</v>
      </c>
      <c r="C1" s="9"/>
    </row>
    <row r="2" spans="1:7" ht="15.75" customHeight="1" thickBot="1">
      <c r="A2" s="102"/>
      <c r="B2" s="85"/>
      <c r="C2" s="85"/>
      <c r="D2" s="221"/>
      <c r="E2" s="221"/>
      <c r="F2" s="221"/>
      <c r="G2" s="221"/>
    </row>
    <row r="3" spans="1:7" ht="15.75" customHeight="1" thickBot="1">
      <c r="A3" s="222" t="s">
        <v>0</v>
      </c>
      <c r="B3" s="223"/>
      <c r="C3" s="223"/>
      <c r="D3" s="223"/>
      <c r="E3" s="223"/>
      <c r="F3" s="225"/>
      <c r="G3" s="88"/>
    </row>
    <row r="4" spans="1:7" ht="15.75" customHeight="1" thickBot="1">
      <c r="A4" s="1"/>
      <c r="B4" s="104"/>
      <c r="C4" s="226" t="s">
        <v>723</v>
      </c>
      <c r="D4" s="227"/>
      <c r="E4" s="227"/>
      <c r="F4" s="229"/>
      <c r="G4" s="88"/>
    </row>
    <row r="5" spans="1:7" ht="15.75" customHeight="1" thickBot="1">
      <c r="A5" s="1" t="s">
        <v>1</v>
      </c>
      <c r="B5" s="104" t="s">
        <v>2</v>
      </c>
      <c r="C5" s="61">
        <v>43252</v>
      </c>
      <c r="D5" s="105">
        <v>43221</v>
      </c>
      <c r="E5" s="105">
        <v>43191</v>
      </c>
      <c r="F5" s="105">
        <v>43160</v>
      </c>
      <c r="G5" s="88"/>
    </row>
    <row r="6" spans="1:7" ht="15.75" thickBot="1">
      <c r="A6" s="2" t="s">
        <v>674</v>
      </c>
      <c r="B6" s="104"/>
      <c r="C6" s="62" t="s">
        <v>724</v>
      </c>
      <c r="D6" s="62" t="s">
        <v>713</v>
      </c>
      <c r="E6" s="62" t="s">
        <v>709</v>
      </c>
      <c r="F6" s="62" t="s">
        <v>706</v>
      </c>
      <c r="G6" s="88"/>
    </row>
    <row r="7" spans="1:7" ht="15.75" thickBot="1">
      <c r="A7" s="3" t="s">
        <v>3</v>
      </c>
      <c r="B7" s="4">
        <v>0.99</v>
      </c>
      <c r="C7" s="63">
        <v>0.99119999999999997</v>
      </c>
      <c r="D7" s="64">
        <v>1</v>
      </c>
      <c r="E7" s="64">
        <v>1</v>
      </c>
      <c r="F7" s="64">
        <v>1</v>
      </c>
      <c r="G7" s="88"/>
    </row>
    <row r="8" spans="1:7" ht="15.75" thickBot="1">
      <c r="A8" s="5" t="s">
        <v>4</v>
      </c>
      <c r="B8" s="64">
        <v>0.99</v>
      </c>
      <c r="C8" s="64">
        <v>1</v>
      </c>
      <c r="D8" s="64">
        <v>1</v>
      </c>
      <c r="E8" s="64">
        <v>1</v>
      </c>
      <c r="F8" s="64">
        <v>1</v>
      </c>
      <c r="G8" s="88"/>
    </row>
    <row r="9" spans="1:7" ht="15.75" thickBot="1">
      <c r="A9" s="5" t="s">
        <v>5</v>
      </c>
      <c r="B9" s="65">
        <v>8300</v>
      </c>
      <c r="C9" s="62">
        <v>5704</v>
      </c>
      <c r="D9" s="62">
        <v>5725</v>
      </c>
      <c r="E9" s="62">
        <v>5813</v>
      </c>
      <c r="F9" s="62">
        <v>6020</v>
      </c>
      <c r="G9" s="88"/>
    </row>
    <row r="10" spans="1:7" ht="15.75" thickBot="1">
      <c r="A10" s="5" t="s">
        <v>6</v>
      </c>
      <c r="B10" s="65">
        <v>4200</v>
      </c>
      <c r="C10" s="62">
        <v>27274</v>
      </c>
      <c r="D10" s="62">
        <v>27260</v>
      </c>
      <c r="E10" s="62">
        <v>27068</v>
      </c>
      <c r="F10" s="62">
        <v>27788</v>
      </c>
      <c r="G10" s="88"/>
    </row>
    <row r="11" spans="1:7" ht="15.75" thickBot="1">
      <c r="A11" s="5" t="s">
        <v>7</v>
      </c>
      <c r="B11" s="64">
        <v>0.95</v>
      </c>
      <c r="C11" s="64">
        <v>1</v>
      </c>
      <c r="D11" s="64">
        <v>1</v>
      </c>
      <c r="E11" s="64">
        <v>1</v>
      </c>
      <c r="F11" s="64">
        <v>1</v>
      </c>
      <c r="G11" s="88"/>
    </row>
    <row r="12" spans="1:7" ht="15.75" thickBot="1">
      <c r="A12" s="5" t="s">
        <v>8</v>
      </c>
      <c r="B12" s="62" t="s">
        <v>9</v>
      </c>
      <c r="C12" s="62">
        <v>0.53</v>
      </c>
      <c r="D12" s="62">
        <v>0.6</v>
      </c>
      <c r="E12" s="62">
        <v>0.67</v>
      </c>
      <c r="F12" s="62">
        <v>0.54</v>
      </c>
      <c r="G12" s="88"/>
    </row>
    <row r="13" spans="1:7" ht="15.75" thickBot="1">
      <c r="A13" s="5" t="s">
        <v>10</v>
      </c>
      <c r="B13" s="62" t="s">
        <v>9</v>
      </c>
      <c r="C13" s="62">
        <v>687596</v>
      </c>
      <c r="D13" s="62">
        <v>717479</v>
      </c>
      <c r="E13" s="62">
        <v>674595</v>
      </c>
      <c r="F13" s="62">
        <v>699036</v>
      </c>
    </row>
    <row r="14" spans="1:7" ht="15.75" thickBot="1">
      <c r="A14" s="5" t="s">
        <v>11</v>
      </c>
      <c r="B14" s="62" t="s">
        <v>9</v>
      </c>
      <c r="C14" s="63">
        <v>-4.1599999999999998E-2</v>
      </c>
      <c r="D14" s="62">
        <v>6.36</v>
      </c>
      <c r="E14" s="63">
        <v>-3.5000000000000003E-2</v>
      </c>
      <c r="F14" s="63">
        <v>0.20330000000000001</v>
      </c>
    </row>
    <row r="15" spans="1:7" ht="15.75" thickBot="1">
      <c r="A15" s="106"/>
      <c r="B15" s="90"/>
      <c r="C15" s="103"/>
      <c r="D15" s="107"/>
      <c r="E15" s="107"/>
      <c r="F15" s="107"/>
    </row>
    <row r="16" spans="1:7" ht="15.75" customHeight="1" thickBot="1">
      <c r="A16" s="222" t="s">
        <v>12</v>
      </c>
      <c r="B16" s="223"/>
      <c r="C16" s="224"/>
      <c r="D16" s="223"/>
      <c r="E16" s="223"/>
      <c r="F16" s="223"/>
      <c r="G16" s="225"/>
    </row>
    <row r="17" spans="1:7" ht="15.75" customHeight="1" thickBot="1">
      <c r="A17" s="1"/>
      <c r="B17" s="85"/>
      <c r="C17" s="86"/>
      <c r="D17" s="226" t="s">
        <v>723</v>
      </c>
      <c r="E17" s="227"/>
      <c r="F17" s="228"/>
      <c r="G17" s="229"/>
    </row>
    <row r="18" spans="1:7" ht="15.75" customHeight="1" thickBot="1">
      <c r="A18" s="1" t="s">
        <v>1</v>
      </c>
      <c r="B18" s="85" t="s">
        <v>2</v>
      </c>
      <c r="C18" s="75">
        <v>43252</v>
      </c>
      <c r="D18" s="105">
        <v>43221</v>
      </c>
      <c r="E18" s="105">
        <v>43191</v>
      </c>
      <c r="F18" s="75">
        <v>43160</v>
      </c>
      <c r="G18" s="127"/>
    </row>
    <row r="19" spans="1:7" ht="15.75" customHeight="1" thickBot="1">
      <c r="A19" s="2"/>
      <c r="B19" s="85"/>
      <c r="C19" s="76" t="s">
        <v>725</v>
      </c>
      <c r="D19" s="62" t="s">
        <v>714</v>
      </c>
      <c r="E19" s="62" t="s">
        <v>726</v>
      </c>
      <c r="F19" s="76" t="s">
        <v>727</v>
      </c>
      <c r="G19" s="128"/>
    </row>
    <row r="20" spans="1:7" ht="15.75" thickBot="1">
      <c r="A20" s="3" t="s">
        <v>13</v>
      </c>
      <c r="B20" s="4">
        <v>0.99</v>
      </c>
      <c r="C20" s="87">
        <v>1</v>
      </c>
      <c r="D20" s="64">
        <v>1</v>
      </c>
      <c r="E20" s="64">
        <v>1</v>
      </c>
      <c r="F20" s="87">
        <v>1</v>
      </c>
      <c r="G20" s="129"/>
    </row>
    <row r="21" spans="1:7" ht="15.75" thickBot="1">
      <c r="A21" s="5" t="s">
        <v>14</v>
      </c>
      <c r="B21" s="64">
        <v>0.99</v>
      </c>
      <c r="C21" s="87">
        <v>1</v>
      </c>
      <c r="D21" s="64">
        <v>1</v>
      </c>
      <c r="E21" s="64">
        <v>1</v>
      </c>
      <c r="F21" s="87">
        <v>1</v>
      </c>
      <c r="G21" s="129"/>
    </row>
    <row r="22" spans="1:7">
      <c r="F22" s="126"/>
    </row>
    <row r="23" spans="1:7" ht="15.75" customHeight="1">
      <c r="A23" s="66" t="s">
        <v>699</v>
      </c>
    </row>
    <row r="24" spans="1:7" ht="15.75" thickBot="1"/>
    <row r="25" spans="1:7" ht="15.75" thickBot="1">
      <c r="A25" s="113" t="s">
        <v>715</v>
      </c>
      <c r="B25" s="114" t="s">
        <v>716</v>
      </c>
      <c r="C25" s="114" t="s">
        <v>717</v>
      </c>
      <c r="D25" s="114" t="s">
        <v>718</v>
      </c>
      <c r="E25" s="114" t="s">
        <v>719</v>
      </c>
      <c r="F25" s="114" t="s">
        <v>720</v>
      </c>
      <c r="G25" s="115" t="s">
        <v>38</v>
      </c>
    </row>
    <row r="26" spans="1:7">
      <c r="A26" s="116">
        <v>42917</v>
      </c>
      <c r="B26" s="117">
        <v>20</v>
      </c>
      <c r="C26" s="118">
        <v>94</v>
      </c>
      <c r="D26" s="117">
        <v>140</v>
      </c>
      <c r="E26" s="119">
        <v>4</v>
      </c>
      <c r="F26" s="119">
        <v>0</v>
      </c>
      <c r="G26" s="120">
        <v>258</v>
      </c>
    </row>
    <row r="27" spans="1:7">
      <c r="A27" s="116">
        <v>42948</v>
      </c>
      <c r="B27" s="117">
        <v>3</v>
      </c>
      <c r="C27" s="118">
        <v>68</v>
      </c>
      <c r="D27" s="117">
        <v>94</v>
      </c>
      <c r="E27" s="119">
        <v>3</v>
      </c>
      <c r="F27" s="119">
        <v>0</v>
      </c>
      <c r="G27" s="120">
        <v>168</v>
      </c>
    </row>
    <row r="28" spans="1:7">
      <c r="A28" s="116">
        <v>42979</v>
      </c>
      <c r="B28" s="117">
        <v>1</v>
      </c>
      <c r="C28" s="118">
        <v>48</v>
      </c>
      <c r="D28" s="117">
        <v>45</v>
      </c>
      <c r="E28" s="119">
        <v>4</v>
      </c>
      <c r="F28" s="119">
        <v>0</v>
      </c>
      <c r="G28" s="120">
        <v>98</v>
      </c>
    </row>
    <row r="29" spans="1:7">
      <c r="A29" s="116">
        <v>43009</v>
      </c>
      <c r="B29" s="117">
        <v>2</v>
      </c>
      <c r="C29" s="118">
        <v>1</v>
      </c>
      <c r="D29" s="117">
        <v>25</v>
      </c>
      <c r="E29" s="119">
        <v>0</v>
      </c>
      <c r="F29" s="119">
        <v>0</v>
      </c>
      <c r="G29" s="120">
        <v>28</v>
      </c>
    </row>
    <row r="30" spans="1:7">
      <c r="A30" s="116">
        <v>43040</v>
      </c>
      <c r="B30" s="117">
        <v>3</v>
      </c>
      <c r="C30" s="118">
        <v>61</v>
      </c>
      <c r="D30" s="117">
        <v>43</v>
      </c>
      <c r="E30" s="119">
        <v>0</v>
      </c>
      <c r="F30" s="119">
        <v>0</v>
      </c>
      <c r="G30" s="120">
        <v>107</v>
      </c>
    </row>
    <row r="31" spans="1:7">
      <c r="A31" s="116">
        <v>43070</v>
      </c>
      <c r="B31" s="117">
        <v>0</v>
      </c>
      <c r="C31" s="118">
        <v>39</v>
      </c>
      <c r="D31" s="117">
        <v>45</v>
      </c>
      <c r="E31" s="119">
        <v>1</v>
      </c>
      <c r="F31" s="119">
        <v>0</v>
      </c>
      <c r="G31" s="120">
        <v>85</v>
      </c>
    </row>
    <row r="32" spans="1:7">
      <c r="A32" s="116">
        <v>43101</v>
      </c>
      <c r="B32" s="117">
        <v>1</v>
      </c>
      <c r="C32" s="118">
        <v>46</v>
      </c>
      <c r="D32" s="117">
        <v>62</v>
      </c>
      <c r="E32" s="119">
        <v>0</v>
      </c>
      <c r="F32" s="119">
        <v>0</v>
      </c>
      <c r="G32" s="120">
        <v>109</v>
      </c>
    </row>
    <row r="33" spans="1:7">
      <c r="A33" s="116">
        <v>43132</v>
      </c>
      <c r="B33" s="117">
        <v>0</v>
      </c>
      <c r="C33" s="118">
        <v>22</v>
      </c>
      <c r="D33" s="117">
        <v>28</v>
      </c>
      <c r="E33" s="119">
        <v>0</v>
      </c>
      <c r="F33" s="119">
        <v>0</v>
      </c>
      <c r="G33" s="120">
        <v>50</v>
      </c>
    </row>
    <row r="34" spans="1:7">
      <c r="A34" s="116">
        <v>43160</v>
      </c>
      <c r="B34" s="117">
        <v>0</v>
      </c>
      <c r="C34" s="118">
        <v>68</v>
      </c>
      <c r="D34" s="117">
        <v>37</v>
      </c>
      <c r="E34" s="119">
        <v>0</v>
      </c>
      <c r="F34" s="119">
        <v>0</v>
      </c>
      <c r="G34" s="120">
        <v>105</v>
      </c>
    </row>
    <row r="35" spans="1:7">
      <c r="A35" s="116">
        <v>43191</v>
      </c>
      <c r="B35" s="121">
        <v>0</v>
      </c>
      <c r="C35" s="121">
        <v>55</v>
      </c>
      <c r="D35" s="121">
        <v>22</v>
      </c>
      <c r="E35" s="121">
        <v>0</v>
      </c>
      <c r="F35" s="121">
        <v>0</v>
      </c>
      <c r="G35" s="122">
        <v>77</v>
      </c>
    </row>
    <row r="36" spans="1:7" ht="15.75" thickBot="1">
      <c r="A36" s="116">
        <v>43221</v>
      </c>
      <c r="B36" s="123">
        <v>0</v>
      </c>
      <c r="C36" s="123">
        <v>17</v>
      </c>
      <c r="D36" s="123">
        <v>55</v>
      </c>
      <c r="E36" s="123">
        <v>1</v>
      </c>
      <c r="F36" s="123">
        <v>0</v>
      </c>
      <c r="G36" s="124">
        <v>73</v>
      </c>
    </row>
    <row r="37" spans="1:7" ht="15.75" thickBot="1">
      <c r="A37" s="116">
        <v>43252</v>
      </c>
      <c r="B37" s="123">
        <v>0</v>
      </c>
      <c r="C37" s="123">
        <v>26</v>
      </c>
      <c r="D37" s="123">
        <v>51</v>
      </c>
      <c r="E37" s="123">
        <v>3</v>
      </c>
      <c r="F37" s="123">
        <v>0</v>
      </c>
      <c r="G37" s="124">
        <v>80</v>
      </c>
    </row>
    <row r="38" spans="1:7" ht="15.75" thickBot="1">
      <c r="A38" s="125" t="s">
        <v>38</v>
      </c>
      <c r="B38" s="114">
        <f t="shared" ref="B38:G38" si="0">SUM(B26:B37)</f>
        <v>30</v>
      </c>
      <c r="C38" s="114">
        <f t="shared" si="0"/>
        <v>545</v>
      </c>
      <c r="D38" s="114">
        <f t="shared" si="0"/>
        <v>647</v>
      </c>
      <c r="E38" s="114">
        <f t="shared" si="0"/>
        <v>16</v>
      </c>
      <c r="F38" s="114">
        <f t="shared" si="0"/>
        <v>0</v>
      </c>
      <c r="G38" s="114">
        <f t="shared" si="0"/>
        <v>1238</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B1" workbookViewId="0">
      <selection activeCell="O16" sqref="O16"/>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19" width="9.5703125" style="6" bestFit="1" customWidth="1"/>
    <col min="20" max="16384" width="9.140625" style="6"/>
  </cols>
  <sheetData>
    <row r="1" spans="1:19" ht="23.25">
      <c r="A1" s="8" t="s">
        <v>20</v>
      </c>
      <c r="I1" s="9" t="str">
        <f>'1-Summary'!H1</f>
        <v>June 2018</v>
      </c>
    </row>
    <row r="2" spans="1:19" ht="15" thickBot="1"/>
    <row r="3" spans="1:19" ht="15" thickBot="1">
      <c r="F3" s="130">
        <v>42826</v>
      </c>
      <c r="G3" s="130">
        <v>42856</v>
      </c>
      <c r="H3" s="130">
        <v>42887</v>
      </c>
      <c r="I3" s="130">
        <v>42917</v>
      </c>
      <c r="J3" s="130">
        <v>42948</v>
      </c>
      <c r="K3" s="130">
        <v>42979</v>
      </c>
      <c r="L3" s="130">
        <v>43009</v>
      </c>
      <c r="M3" s="130">
        <v>43040</v>
      </c>
      <c r="N3" s="130">
        <v>43070</v>
      </c>
      <c r="O3" s="130">
        <v>43101</v>
      </c>
      <c r="P3" s="130">
        <v>43132</v>
      </c>
      <c r="Q3" s="130">
        <v>43160</v>
      </c>
      <c r="R3" s="130">
        <v>43191</v>
      </c>
      <c r="S3" s="130">
        <v>43221</v>
      </c>
    </row>
    <row r="4" spans="1:19" ht="15" thickBot="1">
      <c r="B4" s="6" t="s">
        <v>25</v>
      </c>
      <c r="F4" s="131">
        <v>8804</v>
      </c>
      <c r="G4" s="131">
        <v>26671</v>
      </c>
      <c r="H4" s="131">
        <v>13740</v>
      </c>
      <c r="I4" s="131">
        <v>15678</v>
      </c>
      <c r="J4" s="131">
        <v>9130</v>
      </c>
      <c r="K4" s="131">
        <v>10688</v>
      </c>
      <c r="L4" s="131">
        <v>39076</v>
      </c>
      <c r="M4" s="131">
        <v>11416</v>
      </c>
      <c r="N4" s="131">
        <v>10208</v>
      </c>
      <c r="O4" s="131">
        <v>13298</v>
      </c>
      <c r="P4" s="131">
        <v>11088</v>
      </c>
      <c r="Q4" s="131">
        <v>10560</v>
      </c>
      <c r="R4" s="131">
        <v>36300</v>
      </c>
      <c r="S4" s="134">
        <v>30049</v>
      </c>
    </row>
    <row r="5" spans="1:19" ht="15" thickBot="1">
      <c r="B5" s="6" t="s">
        <v>26</v>
      </c>
      <c r="F5" s="131">
        <v>4120</v>
      </c>
      <c r="G5" s="131">
        <v>254</v>
      </c>
      <c r="H5" s="131">
        <v>5242</v>
      </c>
      <c r="I5" s="131">
        <v>8263</v>
      </c>
      <c r="J5" s="131">
        <v>44894</v>
      </c>
      <c r="K5" s="131">
        <v>5230</v>
      </c>
      <c r="L5" s="131">
        <v>5938</v>
      </c>
      <c r="M5" s="131">
        <v>18372</v>
      </c>
      <c r="N5" s="131">
        <v>0</v>
      </c>
      <c r="O5" s="131">
        <v>5216</v>
      </c>
      <c r="P5" s="131">
        <v>2226</v>
      </c>
      <c r="Q5" s="131">
        <v>6297</v>
      </c>
      <c r="R5" s="131">
        <v>4118</v>
      </c>
      <c r="S5" s="134">
        <v>17155</v>
      </c>
    </row>
    <row r="7" spans="1:19">
      <c r="B7" s="6" t="s">
        <v>680</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135">
        <f>R7+S4</f>
        <v>246706</v>
      </c>
    </row>
    <row r="10" spans="1:19">
      <c r="B10" s="6" t="s">
        <v>22</v>
      </c>
      <c r="I10" s="6" t="s">
        <v>23</v>
      </c>
    </row>
    <row r="12" spans="1:19">
      <c r="B12" s="6" t="s">
        <v>29</v>
      </c>
      <c r="I12" s="6" t="s">
        <v>23</v>
      </c>
    </row>
    <row r="14" spans="1:19">
      <c r="B14" s="6" t="s">
        <v>24</v>
      </c>
      <c r="I14" s="6" t="s">
        <v>23</v>
      </c>
    </row>
    <row r="16" spans="1:19" ht="15">
      <c r="B16" s="44" t="s">
        <v>681</v>
      </c>
      <c r="H16" s="230">
        <v>1786525</v>
      </c>
      <c r="I16" s="231"/>
    </row>
  </sheetData>
  <mergeCells count="1">
    <mergeCell ref="H16:I16"/>
  </mergeCells>
  <conditionalFormatting sqref="F7:Q7">
    <cfRule type="cellIs" dxfId="6" priority="236" operator="greaterThan">
      <formula>$H$16</formula>
    </cfRule>
    <cfRule type="cellIs" dxfId="5" priority="237" operator="lessThanOrEqual">
      <formula>$H$16*0.85</formula>
    </cfRule>
  </conditionalFormatting>
  <conditionalFormatting sqref="F7">
    <cfRule type="cellIs" dxfId="4" priority="5" operator="between">
      <formula>$H$16*0.85</formula>
      <formula>$H$16</formula>
    </cfRule>
  </conditionalFormatting>
  <conditionalFormatting sqref="G7:Q7">
    <cfRule type="cellIs" dxfId="3" priority="4" operator="between">
      <formula>$H$16*0.85</formula>
      <formula>$H$16</formula>
    </cfRule>
  </conditionalFormatting>
  <conditionalFormatting sqref="R7">
    <cfRule type="cellIs" dxfId="2" priority="2" operator="greaterThan">
      <formula>$H$16</formula>
    </cfRule>
    <cfRule type="cellIs" dxfId="1" priority="3" operator="lessThanOrEqual">
      <formula>$H$16*0.85</formula>
    </cfRule>
  </conditionalFormatting>
  <conditionalFormatting sqref="R7">
    <cfRule type="cellIs" dxfId="0"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9" sqref="P9"/>
    </sheetView>
  </sheetViews>
  <sheetFormatPr defaultColWidth="9" defaultRowHeight="14.25"/>
  <cols>
    <col min="1" max="16384" width="9" style="6"/>
  </cols>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workbookViewId="0">
      <selection activeCell="E7" sqref="E7"/>
    </sheetView>
  </sheetViews>
  <sheetFormatPr defaultColWidth="9" defaultRowHeight="18.75" customHeight="1"/>
  <cols>
    <col min="1" max="1" width="15.42578125" style="108" customWidth="1"/>
    <col min="2" max="2" width="11.140625" style="108" customWidth="1"/>
    <col min="3" max="3" width="31.5703125" style="109" customWidth="1"/>
    <col min="4" max="4" width="16.28515625" style="109" customWidth="1"/>
    <col min="5" max="7" width="13" style="108" customWidth="1"/>
    <col min="8" max="8" width="4.85546875" style="108" customWidth="1"/>
    <col min="9" max="12" width="13" style="108" customWidth="1"/>
    <col min="13" max="17" width="8.85546875" style="110" customWidth="1"/>
    <col min="18" max="22" width="9" style="111" customWidth="1"/>
    <col min="23" max="23" width="16" style="108" customWidth="1"/>
    <col min="24" max="24" width="37" style="109" customWidth="1"/>
    <col min="25" max="16384" width="9" style="108"/>
  </cols>
  <sheetData>
    <row r="1" spans="1:25" ht="36.75" customHeight="1">
      <c r="A1" s="232" t="s">
        <v>710</v>
      </c>
      <c r="B1" s="232"/>
      <c r="C1" s="232"/>
      <c r="D1" s="232"/>
      <c r="E1" s="232"/>
      <c r="F1" s="233"/>
      <c r="G1" s="234" t="s">
        <v>730</v>
      </c>
      <c r="H1" s="235"/>
      <c r="I1" s="236"/>
      <c r="J1" s="237" t="s">
        <v>731</v>
      </c>
      <c r="K1" s="238"/>
      <c r="L1" s="238"/>
      <c r="M1" s="239"/>
      <c r="N1" s="234" t="s">
        <v>675</v>
      </c>
      <c r="O1" s="235"/>
      <c r="P1" s="235"/>
      <c r="Q1" s="235"/>
      <c r="R1" s="236"/>
      <c r="S1" s="240" t="s">
        <v>676</v>
      </c>
      <c r="T1" s="241"/>
      <c r="U1" s="241"/>
      <c r="V1" s="241"/>
      <c r="W1" s="242"/>
      <c r="X1" s="243"/>
      <c r="Y1" s="244"/>
    </row>
    <row r="2" spans="1:25" ht="78.75">
      <c r="A2" s="146" t="s">
        <v>732</v>
      </c>
      <c r="B2" s="147" t="s">
        <v>733</v>
      </c>
      <c r="C2" s="148" t="s">
        <v>677</v>
      </c>
      <c r="D2" s="147" t="s">
        <v>734</v>
      </c>
      <c r="E2" s="148" t="s">
        <v>735</v>
      </c>
      <c r="F2" s="149" t="s">
        <v>736</v>
      </c>
      <c r="G2" s="150" t="s">
        <v>737</v>
      </c>
      <c r="H2" s="148" t="s">
        <v>738</v>
      </c>
      <c r="I2" s="151" t="s">
        <v>682</v>
      </c>
      <c r="J2" s="150" t="s">
        <v>739</v>
      </c>
      <c r="K2" s="148" t="s">
        <v>740</v>
      </c>
      <c r="L2" s="148" t="s">
        <v>741</v>
      </c>
      <c r="M2" s="152" t="s">
        <v>742</v>
      </c>
      <c r="N2" s="150" t="s">
        <v>35</v>
      </c>
      <c r="O2" s="148" t="s">
        <v>743</v>
      </c>
      <c r="P2" s="148" t="s">
        <v>744</v>
      </c>
      <c r="Q2" s="147" t="s">
        <v>745</v>
      </c>
      <c r="R2" s="152" t="s">
        <v>746</v>
      </c>
      <c r="S2" s="153" t="s">
        <v>35</v>
      </c>
      <c r="T2" s="148" t="s">
        <v>747</v>
      </c>
      <c r="U2" s="148" t="s">
        <v>744</v>
      </c>
      <c r="V2" s="147" t="s">
        <v>745</v>
      </c>
      <c r="W2" s="152" t="s">
        <v>746</v>
      </c>
      <c r="X2" s="138" t="s">
        <v>678</v>
      </c>
      <c r="Y2" s="137" t="s">
        <v>679</v>
      </c>
    </row>
    <row r="3" spans="1:25" ht="27.75" customHeight="1">
      <c r="A3" s="154" t="s">
        <v>711</v>
      </c>
      <c r="B3" s="155">
        <v>4361</v>
      </c>
      <c r="C3" s="156" t="s">
        <v>748</v>
      </c>
      <c r="D3" s="156" t="s">
        <v>749</v>
      </c>
      <c r="E3" s="156" t="s">
        <v>695</v>
      </c>
      <c r="F3" s="157" t="s">
        <v>693</v>
      </c>
      <c r="G3" s="154">
        <v>1449.1</v>
      </c>
      <c r="H3" s="245">
        <v>921.3</v>
      </c>
      <c r="I3" s="246"/>
      <c r="J3" s="154">
        <v>468</v>
      </c>
      <c r="K3" s="158">
        <v>259.7</v>
      </c>
      <c r="L3" s="158">
        <v>193.6</v>
      </c>
      <c r="M3" s="159">
        <v>0</v>
      </c>
      <c r="N3" s="160">
        <v>0.47</v>
      </c>
      <c r="O3" s="161">
        <v>0.03</v>
      </c>
      <c r="P3" s="162">
        <v>0.34</v>
      </c>
      <c r="Q3" s="162">
        <v>0.16</v>
      </c>
      <c r="R3" s="163">
        <v>0</v>
      </c>
      <c r="S3" s="154">
        <v>122.1</v>
      </c>
      <c r="T3" s="155">
        <v>7.8</v>
      </c>
      <c r="U3" s="155">
        <v>88.3</v>
      </c>
      <c r="V3" s="155">
        <v>41.5</v>
      </c>
      <c r="W3" s="159">
        <v>0</v>
      </c>
      <c r="X3" s="139"/>
      <c r="Y3" s="140"/>
    </row>
    <row r="4" spans="1:25" ht="27.75" customHeight="1">
      <c r="A4" s="164" t="s">
        <v>711</v>
      </c>
      <c r="B4" s="165">
        <v>4361</v>
      </c>
      <c r="C4" s="166" t="s">
        <v>748</v>
      </c>
      <c r="D4" s="166" t="s">
        <v>749</v>
      </c>
      <c r="E4" s="166" t="s">
        <v>695</v>
      </c>
      <c r="F4" s="167" t="s">
        <v>694</v>
      </c>
      <c r="G4" s="164">
        <v>369</v>
      </c>
      <c r="H4" s="247">
        <v>151.6</v>
      </c>
      <c r="I4" s="248"/>
      <c r="J4" s="164">
        <v>119.1</v>
      </c>
      <c r="K4" s="168">
        <v>20</v>
      </c>
      <c r="L4" s="168">
        <v>12.5</v>
      </c>
      <c r="M4" s="169">
        <v>0</v>
      </c>
      <c r="N4" s="170">
        <v>0.47</v>
      </c>
      <c r="O4" s="171">
        <v>0.03</v>
      </c>
      <c r="P4" s="172">
        <v>0.34</v>
      </c>
      <c r="Q4" s="172">
        <v>0.16</v>
      </c>
      <c r="R4" s="173">
        <v>0</v>
      </c>
      <c r="S4" s="164">
        <v>9.4</v>
      </c>
      <c r="T4" s="165">
        <v>0.6</v>
      </c>
      <c r="U4" s="165">
        <v>6.8</v>
      </c>
      <c r="V4" s="165">
        <v>3.2</v>
      </c>
      <c r="W4" s="169">
        <v>0</v>
      </c>
      <c r="X4" s="136"/>
      <c r="Y4" s="141"/>
    </row>
    <row r="5" spans="1:25" ht="27.75" customHeight="1">
      <c r="A5" s="174" t="s">
        <v>711</v>
      </c>
      <c r="B5" s="175">
        <v>4361</v>
      </c>
      <c r="C5" s="176" t="s">
        <v>748</v>
      </c>
      <c r="D5" s="176" t="s">
        <v>749</v>
      </c>
      <c r="E5" s="176" t="s">
        <v>695</v>
      </c>
      <c r="F5" s="177" t="s">
        <v>712</v>
      </c>
      <c r="G5" s="174">
        <v>1818.1</v>
      </c>
      <c r="H5" s="249">
        <v>1072.9000000000001</v>
      </c>
      <c r="I5" s="250"/>
      <c r="J5" s="174">
        <v>587.1</v>
      </c>
      <c r="K5" s="178">
        <v>279.7</v>
      </c>
      <c r="L5" s="178">
        <v>206.1</v>
      </c>
      <c r="M5" s="179">
        <v>0</v>
      </c>
      <c r="N5" s="180">
        <v>0.47</v>
      </c>
      <c r="O5" s="181">
        <v>0.03</v>
      </c>
      <c r="P5" s="182">
        <v>0.34</v>
      </c>
      <c r="Q5" s="182">
        <v>0.16</v>
      </c>
      <c r="R5" s="183">
        <v>0</v>
      </c>
      <c r="S5" s="174">
        <v>131.5</v>
      </c>
      <c r="T5" s="175">
        <v>8.4</v>
      </c>
      <c r="U5" s="175">
        <v>95.1</v>
      </c>
      <c r="V5" s="175">
        <v>44.7</v>
      </c>
      <c r="W5" s="179">
        <v>0</v>
      </c>
      <c r="X5" s="142"/>
      <c r="Y5" s="143"/>
    </row>
    <row r="6" spans="1:25" ht="27.75" customHeight="1">
      <c r="A6" s="184" t="s">
        <v>711</v>
      </c>
      <c r="B6" s="185">
        <v>4572</v>
      </c>
      <c r="C6" s="186" t="s">
        <v>750</v>
      </c>
      <c r="D6" s="186" t="s">
        <v>751</v>
      </c>
      <c r="E6" s="186" t="s">
        <v>695</v>
      </c>
      <c r="F6" s="187" t="s">
        <v>693</v>
      </c>
      <c r="G6" s="184">
        <v>903.3</v>
      </c>
      <c r="H6" s="251">
        <v>903.3</v>
      </c>
      <c r="I6" s="252"/>
      <c r="J6" s="184">
        <v>40.5</v>
      </c>
      <c r="K6" s="188">
        <v>143.30000000000001</v>
      </c>
      <c r="L6" s="188">
        <v>719.5</v>
      </c>
      <c r="M6" s="189">
        <v>0</v>
      </c>
      <c r="N6" s="190">
        <v>0.24</v>
      </c>
      <c r="O6" s="191">
        <v>0.76</v>
      </c>
      <c r="P6" s="192">
        <v>0</v>
      </c>
      <c r="Q6" s="192">
        <v>0</v>
      </c>
      <c r="R6" s="193">
        <v>0</v>
      </c>
      <c r="S6" s="184">
        <v>34</v>
      </c>
      <c r="T6" s="185">
        <v>109.2</v>
      </c>
      <c r="U6" s="185">
        <v>0</v>
      </c>
      <c r="V6" s="185">
        <v>0</v>
      </c>
      <c r="W6" s="189">
        <v>0</v>
      </c>
      <c r="X6" s="144"/>
      <c r="Y6" s="145"/>
    </row>
    <row r="7" spans="1:25" ht="27.75" customHeight="1">
      <c r="A7" s="164" t="s">
        <v>711</v>
      </c>
      <c r="B7" s="165">
        <v>4572</v>
      </c>
      <c r="C7" s="166" t="s">
        <v>750</v>
      </c>
      <c r="D7" s="166" t="s">
        <v>751</v>
      </c>
      <c r="E7" s="166" t="s">
        <v>695</v>
      </c>
      <c r="F7" s="167" t="s">
        <v>694</v>
      </c>
      <c r="G7" s="164">
        <v>0</v>
      </c>
      <c r="H7" s="247">
        <v>245.3</v>
      </c>
      <c r="I7" s="248"/>
      <c r="J7" s="164">
        <v>0</v>
      </c>
      <c r="K7" s="168">
        <v>54.5</v>
      </c>
      <c r="L7" s="168">
        <v>190.8</v>
      </c>
      <c r="M7" s="169">
        <v>0</v>
      </c>
      <c r="N7" s="170">
        <v>0.24</v>
      </c>
      <c r="O7" s="171">
        <v>0.76</v>
      </c>
      <c r="P7" s="172">
        <v>0</v>
      </c>
      <c r="Q7" s="172">
        <v>0</v>
      </c>
      <c r="R7" s="173">
        <v>0</v>
      </c>
      <c r="S7" s="164">
        <v>13</v>
      </c>
      <c r="T7" s="165">
        <v>41.6</v>
      </c>
      <c r="U7" s="165">
        <v>0</v>
      </c>
      <c r="V7" s="165">
        <v>0</v>
      </c>
      <c r="W7" s="169">
        <v>0</v>
      </c>
      <c r="X7" s="136"/>
      <c r="Y7" s="141"/>
    </row>
    <row r="8" spans="1:25" ht="27.75" customHeight="1">
      <c r="A8" s="174" t="s">
        <v>711</v>
      </c>
      <c r="B8" s="175">
        <v>4572</v>
      </c>
      <c r="C8" s="176" t="s">
        <v>750</v>
      </c>
      <c r="D8" s="176" t="s">
        <v>751</v>
      </c>
      <c r="E8" s="176" t="s">
        <v>695</v>
      </c>
      <c r="F8" s="177" t="s">
        <v>712</v>
      </c>
      <c r="G8" s="174">
        <v>903.3</v>
      </c>
      <c r="H8" s="253">
        <v>1148.5999999999999</v>
      </c>
      <c r="I8" s="254"/>
      <c r="J8" s="174">
        <v>40.5</v>
      </c>
      <c r="K8" s="178">
        <v>197.8</v>
      </c>
      <c r="L8" s="178">
        <v>910.3</v>
      </c>
      <c r="M8" s="179">
        <v>0</v>
      </c>
      <c r="N8" s="180">
        <v>0.24</v>
      </c>
      <c r="O8" s="181">
        <v>0.76</v>
      </c>
      <c r="P8" s="182">
        <v>0</v>
      </c>
      <c r="Q8" s="182">
        <v>0</v>
      </c>
      <c r="R8" s="183">
        <v>0</v>
      </c>
      <c r="S8" s="174">
        <v>47</v>
      </c>
      <c r="T8" s="175">
        <v>150.80000000000001</v>
      </c>
      <c r="U8" s="175">
        <v>0</v>
      </c>
      <c r="V8" s="175">
        <v>0</v>
      </c>
      <c r="W8" s="179">
        <v>0</v>
      </c>
      <c r="X8" s="142"/>
      <c r="Y8" s="143"/>
    </row>
    <row r="9" spans="1:25" ht="18.75" customHeight="1">
      <c r="A9" s="184" t="s">
        <v>711</v>
      </c>
      <c r="B9" s="185">
        <v>4542</v>
      </c>
      <c r="C9" s="186" t="s">
        <v>752</v>
      </c>
      <c r="D9" s="186" t="s">
        <v>753</v>
      </c>
      <c r="E9" s="186" t="s">
        <v>695</v>
      </c>
      <c r="F9" s="187" t="s">
        <v>36</v>
      </c>
      <c r="G9" s="194">
        <v>1.5</v>
      </c>
      <c r="H9" s="255">
        <v>1.4</v>
      </c>
      <c r="I9" s="256"/>
      <c r="J9" s="194">
        <v>0</v>
      </c>
      <c r="K9" s="188">
        <v>0</v>
      </c>
      <c r="L9" s="188">
        <v>1.4</v>
      </c>
      <c r="M9" s="195">
        <v>0</v>
      </c>
      <c r="N9" s="196">
        <v>1</v>
      </c>
      <c r="O9" s="197">
        <v>0</v>
      </c>
      <c r="P9" s="198">
        <v>0</v>
      </c>
      <c r="Q9" s="198">
        <v>0</v>
      </c>
      <c r="R9" s="199">
        <v>0</v>
      </c>
      <c r="S9" s="194">
        <v>0</v>
      </c>
      <c r="T9" s="188">
        <v>0</v>
      </c>
      <c r="U9" s="188">
        <v>0</v>
      </c>
      <c r="V9" s="188">
        <v>0</v>
      </c>
      <c r="W9" s="195">
        <v>0</v>
      </c>
      <c r="X9" s="144"/>
      <c r="Y9" s="145"/>
    </row>
    <row r="10" spans="1:25" ht="18.75" customHeight="1">
      <c r="A10" s="164" t="s">
        <v>711</v>
      </c>
      <c r="B10" s="165">
        <v>4542</v>
      </c>
      <c r="C10" s="166" t="s">
        <v>752</v>
      </c>
      <c r="D10" s="166" t="s">
        <v>753</v>
      </c>
      <c r="E10" s="166" t="s">
        <v>695</v>
      </c>
      <c r="F10" s="167" t="s">
        <v>37</v>
      </c>
      <c r="G10" s="200">
        <v>0</v>
      </c>
      <c r="H10" s="257">
        <v>0</v>
      </c>
      <c r="I10" s="258"/>
      <c r="J10" s="200">
        <v>0</v>
      </c>
      <c r="K10" s="168">
        <v>0</v>
      </c>
      <c r="L10" s="168">
        <v>0</v>
      </c>
      <c r="M10" s="201">
        <v>0</v>
      </c>
      <c r="N10" s="202">
        <v>1</v>
      </c>
      <c r="O10" s="203">
        <v>0</v>
      </c>
      <c r="P10" s="204">
        <v>0</v>
      </c>
      <c r="Q10" s="204">
        <v>0</v>
      </c>
      <c r="R10" s="205">
        <v>0</v>
      </c>
      <c r="S10" s="200">
        <v>0</v>
      </c>
      <c r="T10" s="168">
        <v>0</v>
      </c>
      <c r="U10" s="168">
        <v>0</v>
      </c>
      <c r="V10" s="168">
        <v>0</v>
      </c>
      <c r="W10" s="201">
        <v>0</v>
      </c>
      <c r="X10" s="136"/>
      <c r="Y10" s="141"/>
    </row>
    <row r="11" spans="1:25" ht="18.75" customHeight="1">
      <c r="A11" s="174" t="s">
        <v>711</v>
      </c>
      <c r="B11" s="175">
        <v>4542</v>
      </c>
      <c r="C11" s="176" t="s">
        <v>752</v>
      </c>
      <c r="D11" s="176" t="s">
        <v>753</v>
      </c>
      <c r="E11" s="176" t="s">
        <v>695</v>
      </c>
      <c r="F11" s="177" t="s">
        <v>38</v>
      </c>
      <c r="G11" s="206">
        <v>1.5</v>
      </c>
      <c r="H11" s="259">
        <v>1.4</v>
      </c>
      <c r="I11" s="260"/>
      <c r="J11" s="206">
        <v>0</v>
      </c>
      <c r="K11" s="178">
        <v>0</v>
      </c>
      <c r="L11" s="178">
        <v>1.4</v>
      </c>
      <c r="M11" s="207">
        <v>0</v>
      </c>
      <c r="N11" s="208">
        <v>1</v>
      </c>
      <c r="O11" s="209">
        <v>0</v>
      </c>
      <c r="P11" s="210">
        <v>0</v>
      </c>
      <c r="Q11" s="210">
        <v>0</v>
      </c>
      <c r="R11" s="211">
        <v>0</v>
      </c>
      <c r="S11" s="206">
        <v>0</v>
      </c>
      <c r="T11" s="178">
        <v>0</v>
      </c>
      <c r="U11" s="178">
        <v>0</v>
      </c>
      <c r="V11" s="178">
        <v>0</v>
      </c>
      <c r="W11" s="207">
        <v>0</v>
      </c>
      <c r="X11" s="142"/>
      <c r="Y11" s="143"/>
    </row>
    <row r="12" spans="1:25" ht="18.75" customHeight="1">
      <c r="A12" s="184" t="s">
        <v>711</v>
      </c>
      <c r="B12" s="185">
        <v>4525</v>
      </c>
      <c r="C12" s="186" t="s">
        <v>754</v>
      </c>
      <c r="D12" s="186" t="s">
        <v>753</v>
      </c>
      <c r="E12" s="186" t="s">
        <v>695</v>
      </c>
      <c r="F12" s="187" t="s">
        <v>36</v>
      </c>
      <c r="G12" s="194">
        <v>8.8000000000000007</v>
      </c>
      <c r="H12" s="255">
        <v>8.8000000000000007</v>
      </c>
      <c r="I12" s="256"/>
      <c r="J12" s="194">
        <v>0</v>
      </c>
      <c r="K12" s="188">
        <v>0</v>
      </c>
      <c r="L12" s="188">
        <v>8.8000000000000007</v>
      </c>
      <c r="M12" s="195">
        <v>0</v>
      </c>
      <c r="N12" s="196">
        <v>1</v>
      </c>
      <c r="O12" s="197">
        <v>0</v>
      </c>
      <c r="P12" s="198">
        <v>0</v>
      </c>
      <c r="Q12" s="198">
        <v>0</v>
      </c>
      <c r="R12" s="199">
        <v>0</v>
      </c>
      <c r="S12" s="194">
        <v>0</v>
      </c>
      <c r="T12" s="188">
        <v>0</v>
      </c>
      <c r="U12" s="188">
        <v>0</v>
      </c>
      <c r="V12" s="188">
        <v>0</v>
      </c>
      <c r="W12" s="195">
        <v>0</v>
      </c>
      <c r="X12" s="144"/>
      <c r="Y12" s="145"/>
    </row>
    <row r="13" spans="1:25" ht="18.75" customHeight="1">
      <c r="A13" s="164" t="s">
        <v>711</v>
      </c>
      <c r="B13" s="165">
        <v>4525</v>
      </c>
      <c r="C13" s="166" t="s">
        <v>754</v>
      </c>
      <c r="D13" s="166" t="s">
        <v>753</v>
      </c>
      <c r="E13" s="166" t="s">
        <v>695</v>
      </c>
      <c r="F13" s="167" t="s">
        <v>37</v>
      </c>
      <c r="G13" s="200">
        <v>0</v>
      </c>
      <c r="H13" s="257">
        <v>0</v>
      </c>
      <c r="I13" s="258"/>
      <c r="J13" s="200">
        <v>0</v>
      </c>
      <c r="K13" s="168">
        <v>0</v>
      </c>
      <c r="L13" s="168">
        <v>0</v>
      </c>
      <c r="M13" s="201">
        <v>0</v>
      </c>
      <c r="N13" s="202">
        <v>1</v>
      </c>
      <c r="O13" s="203">
        <v>0</v>
      </c>
      <c r="P13" s="204">
        <v>0</v>
      </c>
      <c r="Q13" s="204">
        <v>0</v>
      </c>
      <c r="R13" s="205">
        <v>0</v>
      </c>
      <c r="S13" s="200">
        <v>0</v>
      </c>
      <c r="T13" s="168">
        <v>0</v>
      </c>
      <c r="U13" s="168">
        <v>0</v>
      </c>
      <c r="V13" s="168">
        <v>0</v>
      </c>
      <c r="W13" s="201">
        <v>0</v>
      </c>
      <c r="X13" s="136"/>
      <c r="Y13" s="141"/>
    </row>
    <row r="14" spans="1:25" ht="18.75" customHeight="1">
      <c r="A14" s="174" t="s">
        <v>711</v>
      </c>
      <c r="B14" s="175">
        <v>4525</v>
      </c>
      <c r="C14" s="176" t="s">
        <v>754</v>
      </c>
      <c r="D14" s="176" t="s">
        <v>753</v>
      </c>
      <c r="E14" s="176" t="s">
        <v>695</v>
      </c>
      <c r="F14" s="177" t="s">
        <v>38</v>
      </c>
      <c r="G14" s="206">
        <v>8.8000000000000007</v>
      </c>
      <c r="H14" s="259">
        <v>8.8000000000000007</v>
      </c>
      <c r="I14" s="260"/>
      <c r="J14" s="206">
        <v>0</v>
      </c>
      <c r="K14" s="178">
        <v>0</v>
      </c>
      <c r="L14" s="178">
        <v>8.8000000000000007</v>
      </c>
      <c r="M14" s="207">
        <v>0</v>
      </c>
      <c r="N14" s="208">
        <v>1</v>
      </c>
      <c r="O14" s="209">
        <v>0</v>
      </c>
      <c r="P14" s="210">
        <v>0</v>
      </c>
      <c r="Q14" s="210">
        <v>0</v>
      </c>
      <c r="R14" s="211">
        <v>0</v>
      </c>
      <c r="S14" s="206">
        <v>0</v>
      </c>
      <c r="T14" s="178">
        <v>0</v>
      </c>
      <c r="U14" s="178">
        <v>0</v>
      </c>
      <c r="V14" s="178">
        <v>0</v>
      </c>
      <c r="W14" s="207">
        <v>0</v>
      </c>
      <c r="X14" s="142"/>
      <c r="Y14" s="143"/>
    </row>
    <row r="15" spans="1:25" ht="18.75" customHeight="1">
      <c r="A15" s="184" t="s">
        <v>711</v>
      </c>
      <c r="B15" s="185">
        <v>4328</v>
      </c>
      <c r="C15" s="186" t="s">
        <v>755</v>
      </c>
      <c r="D15" s="186" t="s">
        <v>753</v>
      </c>
      <c r="E15" s="186" t="s">
        <v>695</v>
      </c>
      <c r="F15" s="187" t="s">
        <v>36</v>
      </c>
      <c r="G15" s="194">
        <v>9.5</v>
      </c>
      <c r="H15" s="255">
        <v>9</v>
      </c>
      <c r="I15" s="256"/>
      <c r="J15" s="194">
        <v>0</v>
      </c>
      <c r="K15" s="188">
        <v>0</v>
      </c>
      <c r="L15" s="188">
        <v>9</v>
      </c>
      <c r="M15" s="195">
        <v>0</v>
      </c>
      <c r="N15" s="196">
        <v>1</v>
      </c>
      <c r="O15" s="197">
        <v>0</v>
      </c>
      <c r="P15" s="198">
        <v>0</v>
      </c>
      <c r="Q15" s="198">
        <v>0</v>
      </c>
      <c r="R15" s="199">
        <v>0</v>
      </c>
      <c r="S15" s="194">
        <v>0</v>
      </c>
      <c r="T15" s="188">
        <v>0</v>
      </c>
      <c r="U15" s="188">
        <v>0</v>
      </c>
      <c r="V15" s="188">
        <v>0</v>
      </c>
      <c r="W15" s="195">
        <v>0</v>
      </c>
      <c r="X15" s="144"/>
      <c r="Y15" s="145"/>
    </row>
    <row r="16" spans="1:25" ht="18.75" customHeight="1">
      <c r="A16" s="164" t="s">
        <v>711</v>
      </c>
      <c r="B16" s="165">
        <v>4328</v>
      </c>
      <c r="C16" s="166" t="s">
        <v>755</v>
      </c>
      <c r="D16" s="166" t="s">
        <v>753</v>
      </c>
      <c r="E16" s="166" t="s">
        <v>695</v>
      </c>
      <c r="F16" s="167" t="s">
        <v>37</v>
      </c>
      <c r="G16" s="200">
        <v>0</v>
      </c>
      <c r="H16" s="257">
        <v>0</v>
      </c>
      <c r="I16" s="258"/>
      <c r="J16" s="200">
        <v>0</v>
      </c>
      <c r="K16" s="168">
        <v>0</v>
      </c>
      <c r="L16" s="168">
        <v>0</v>
      </c>
      <c r="M16" s="201">
        <v>0</v>
      </c>
      <c r="N16" s="202">
        <v>1</v>
      </c>
      <c r="O16" s="203">
        <v>0</v>
      </c>
      <c r="P16" s="204">
        <v>0</v>
      </c>
      <c r="Q16" s="204">
        <v>0</v>
      </c>
      <c r="R16" s="205">
        <v>0</v>
      </c>
      <c r="S16" s="200">
        <v>0</v>
      </c>
      <c r="T16" s="168">
        <v>0</v>
      </c>
      <c r="U16" s="168">
        <v>0</v>
      </c>
      <c r="V16" s="168">
        <v>0</v>
      </c>
      <c r="W16" s="201">
        <v>0</v>
      </c>
      <c r="X16" s="136"/>
      <c r="Y16" s="141"/>
    </row>
    <row r="17" spans="1:25" ht="18.75" customHeight="1">
      <c r="A17" s="174" t="s">
        <v>711</v>
      </c>
      <c r="B17" s="175">
        <v>4328</v>
      </c>
      <c r="C17" s="176" t="s">
        <v>755</v>
      </c>
      <c r="D17" s="176" t="s">
        <v>753</v>
      </c>
      <c r="E17" s="176" t="s">
        <v>695</v>
      </c>
      <c r="F17" s="177" t="s">
        <v>38</v>
      </c>
      <c r="G17" s="206">
        <v>9.5</v>
      </c>
      <c r="H17" s="259">
        <v>9</v>
      </c>
      <c r="I17" s="260"/>
      <c r="J17" s="206">
        <v>0</v>
      </c>
      <c r="K17" s="178">
        <v>0</v>
      </c>
      <c r="L17" s="178">
        <v>9</v>
      </c>
      <c r="M17" s="207">
        <v>0</v>
      </c>
      <c r="N17" s="208">
        <v>1</v>
      </c>
      <c r="O17" s="209">
        <v>0</v>
      </c>
      <c r="P17" s="210">
        <v>0</v>
      </c>
      <c r="Q17" s="210">
        <v>0</v>
      </c>
      <c r="R17" s="211">
        <v>0</v>
      </c>
      <c r="S17" s="206">
        <v>0</v>
      </c>
      <c r="T17" s="178">
        <v>0</v>
      </c>
      <c r="U17" s="178">
        <v>0</v>
      </c>
      <c r="V17" s="178">
        <v>0</v>
      </c>
      <c r="W17" s="207">
        <v>0</v>
      </c>
      <c r="X17" s="142"/>
      <c r="Y17" s="143"/>
    </row>
    <row r="18" spans="1:25" ht="18.75" customHeight="1">
      <c r="A18" s="184" t="s">
        <v>711</v>
      </c>
      <c r="B18" s="185">
        <v>4354</v>
      </c>
      <c r="C18" s="186" t="s">
        <v>756</v>
      </c>
      <c r="D18" s="186" t="s">
        <v>753</v>
      </c>
      <c r="E18" s="186" t="s">
        <v>695</v>
      </c>
      <c r="F18" s="187" t="s">
        <v>36</v>
      </c>
      <c r="G18" s="194">
        <v>7.1</v>
      </c>
      <c r="H18" s="255">
        <v>7.1</v>
      </c>
      <c r="I18" s="256"/>
      <c r="J18" s="194">
        <v>0</v>
      </c>
      <c r="K18" s="188">
        <v>0</v>
      </c>
      <c r="L18" s="188">
        <v>7.1</v>
      </c>
      <c r="M18" s="195">
        <v>0</v>
      </c>
      <c r="N18" s="196">
        <v>0</v>
      </c>
      <c r="O18" s="197">
        <v>0</v>
      </c>
      <c r="P18" s="198">
        <v>1</v>
      </c>
      <c r="Q18" s="198">
        <v>0</v>
      </c>
      <c r="R18" s="199">
        <v>0</v>
      </c>
      <c r="S18" s="194">
        <v>0</v>
      </c>
      <c r="T18" s="188">
        <v>0</v>
      </c>
      <c r="U18" s="188">
        <v>0</v>
      </c>
      <c r="V18" s="188">
        <v>0</v>
      </c>
      <c r="W18" s="195">
        <v>0</v>
      </c>
      <c r="X18" s="144"/>
      <c r="Y18" s="145"/>
    </row>
    <row r="19" spans="1:25" ht="18.75" customHeight="1">
      <c r="A19" s="164" t="s">
        <v>711</v>
      </c>
      <c r="B19" s="165">
        <v>4354</v>
      </c>
      <c r="C19" s="166" t="s">
        <v>756</v>
      </c>
      <c r="D19" s="166" t="s">
        <v>753</v>
      </c>
      <c r="E19" s="166" t="s">
        <v>695</v>
      </c>
      <c r="F19" s="167" t="s">
        <v>37</v>
      </c>
      <c r="G19" s="200">
        <v>0</v>
      </c>
      <c r="H19" s="257">
        <v>0</v>
      </c>
      <c r="I19" s="258"/>
      <c r="J19" s="200">
        <v>0</v>
      </c>
      <c r="K19" s="168">
        <v>0</v>
      </c>
      <c r="L19" s="168">
        <v>0</v>
      </c>
      <c r="M19" s="201">
        <v>0</v>
      </c>
      <c r="N19" s="202">
        <v>0</v>
      </c>
      <c r="O19" s="203">
        <v>0</v>
      </c>
      <c r="P19" s="204">
        <v>1</v>
      </c>
      <c r="Q19" s="204">
        <v>0</v>
      </c>
      <c r="R19" s="205">
        <v>0</v>
      </c>
      <c r="S19" s="200">
        <v>0</v>
      </c>
      <c r="T19" s="168">
        <v>0</v>
      </c>
      <c r="U19" s="168">
        <v>0</v>
      </c>
      <c r="V19" s="168">
        <v>0</v>
      </c>
      <c r="W19" s="201">
        <v>0</v>
      </c>
      <c r="X19" s="136"/>
      <c r="Y19" s="141"/>
    </row>
    <row r="20" spans="1:25" ht="18.75" customHeight="1">
      <c r="A20" s="174" t="s">
        <v>711</v>
      </c>
      <c r="B20" s="175">
        <v>4354</v>
      </c>
      <c r="C20" s="176" t="s">
        <v>756</v>
      </c>
      <c r="D20" s="176" t="s">
        <v>753</v>
      </c>
      <c r="E20" s="176" t="s">
        <v>695</v>
      </c>
      <c r="F20" s="177" t="s">
        <v>38</v>
      </c>
      <c r="G20" s="206">
        <v>7.1</v>
      </c>
      <c r="H20" s="259">
        <v>7.1</v>
      </c>
      <c r="I20" s="260"/>
      <c r="J20" s="206">
        <v>0</v>
      </c>
      <c r="K20" s="178">
        <v>0</v>
      </c>
      <c r="L20" s="178">
        <v>7.1</v>
      </c>
      <c r="M20" s="207">
        <v>0</v>
      </c>
      <c r="N20" s="208">
        <v>0</v>
      </c>
      <c r="O20" s="209">
        <v>0</v>
      </c>
      <c r="P20" s="210">
        <v>1</v>
      </c>
      <c r="Q20" s="210">
        <v>0</v>
      </c>
      <c r="R20" s="211">
        <v>0</v>
      </c>
      <c r="S20" s="206">
        <v>0</v>
      </c>
      <c r="T20" s="178">
        <v>0</v>
      </c>
      <c r="U20" s="178">
        <v>0</v>
      </c>
      <c r="V20" s="178">
        <v>0</v>
      </c>
      <c r="W20" s="207">
        <v>0</v>
      </c>
      <c r="X20" s="142"/>
      <c r="Y20" s="143"/>
    </row>
    <row r="21" spans="1:25" ht="18.75" customHeight="1">
      <c r="C21" s="108"/>
      <c r="D21" s="108"/>
      <c r="M21" s="108"/>
      <c r="N21" s="108"/>
      <c r="O21" s="108"/>
      <c r="P21" s="108"/>
      <c r="Q21" s="108"/>
      <c r="R21" s="108"/>
      <c r="S21" s="108"/>
      <c r="T21" s="108"/>
      <c r="U21" s="108"/>
      <c r="V21" s="108"/>
      <c r="X21" s="108"/>
    </row>
    <row r="22" spans="1:25" ht="18.75" customHeight="1">
      <c r="C22" s="108"/>
      <c r="D22" s="108"/>
      <c r="M22" s="108"/>
      <c r="N22" s="108"/>
      <c r="O22" s="108"/>
      <c r="P22" s="108"/>
      <c r="Q22" s="108"/>
      <c r="R22" s="108"/>
      <c r="S22" s="108"/>
      <c r="T22" s="108"/>
      <c r="U22" s="108"/>
      <c r="V22" s="108"/>
      <c r="X22" s="108"/>
    </row>
    <row r="23" spans="1:25" ht="18.75" customHeight="1">
      <c r="C23" s="108"/>
      <c r="D23" s="108"/>
      <c r="M23" s="108"/>
      <c r="N23" s="108"/>
      <c r="O23" s="108"/>
      <c r="P23" s="108"/>
      <c r="Q23" s="108"/>
      <c r="R23" s="108"/>
      <c r="S23" s="108"/>
      <c r="T23" s="108"/>
      <c r="U23" s="108"/>
      <c r="V23" s="108"/>
      <c r="X23" s="108"/>
    </row>
    <row r="24" spans="1:25" ht="18.75" customHeight="1">
      <c r="C24" s="108"/>
      <c r="D24" s="108"/>
      <c r="M24" s="108"/>
      <c r="N24" s="108"/>
      <c r="O24" s="108"/>
      <c r="P24" s="108"/>
      <c r="Q24" s="108"/>
      <c r="R24" s="108"/>
      <c r="S24" s="108"/>
      <c r="T24" s="108"/>
      <c r="U24" s="108"/>
      <c r="V24" s="108"/>
      <c r="X24" s="108"/>
    </row>
    <row r="25" spans="1:25" ht="18.75" customHeight="1">
      <c r="C25" s="108"/>
      <c r="D25" s="108"/>
      <c r="M25" s="108"/>
      <c r="N25" s="108"/>
      <c r="O25" s="108"/>
      <c r="P25" s="108"/>
      <c r="Q25" s="108"/>
      <c r="R25" s="108"/>
      <c r="S25" s="108"/>
      <c r="T25" s="108"/>
      <c r="U25" s="108"/>
      <c r="V25" s="108"/>
      <c r="X25" s="108"/>
    </row>
    <row r="26" spans="1:25" ht="18.75" customHeight="1">
      <c r="C26" s="108"/>
      <c r="D26" s="108"/>
      <c r="M26" s="108"/>
      <c r="N26" s="108"/>
      <c r="O26" s="108"/>
      <c r="P26" s="108"/>
      <c r="Q26" s="108"/>
      <c r="R26" s="108"/>
      <c r="S26" s="108"/>
      <c r="T26" s="108"/>
      <c r="U26" s="108"/>
      <c r="V26" s="108"/>
      <c r="X26" s="108"/>
    </row>
    <row r="27" spans="1:25" ht="18.75" customHeight="1">
      <c r="C27" s="108"/>
      <c r="D27" s="108"/>
      <c r="M27" s="108"/>
      <c r="N27" s="108"/>
      <c r="O27" s="108"/>
      <c r="P27" s="108"/>
      <c r="Q27" s="108"/>
      <c r="R27" s="108"/>
      <c r="S27" s="108"/>
      <c r="T27" s="108"/>
      <c r="U27" s="108"/>
      <c r="V27" s="108"/>
      <c r="X27" s="108"/>
    </row>
    <row r="28" spans="1:25" ht="18.75" customHeight="1">
      <c r="C28" s="108"/>
      <c r="D28" s="108"/>
      <c r="M28" s="108"/>
      <c r="N28" s="108"/>
      <c r="O28" s="108"/>
      <c r="P28" s="108"/>
      <c r="Q28" s="108"/>
      <c r="R28" s="108"/>
      <c r="S28" s="108"/>
      <c r="T28" s="108"/>
      <c r="U28" s="108"/>
      <c r="V28" s="108"/>
      <c r="X28" s="108"/>
    </row>
    <row r="29" spans="1:25" ht="18.75" customHeight="1">
      <c r="C29" s="108"/>
      <c r="D29" s="108"/>
      <c r="M29" s="108"/>
      <c r="N29" s="108"/>
      <c r="O29" s="108"/>
      <c r="P29" s="108"/>
      <c r="Q29" s="108"/>
      <c r="R29" s="108"/>
      <c r="S29" s="108"/>
      <c r="T29" s="108"/>
      <c r="U29" s="108"/>
      <c r="V29" s="108"/>
      <c r="X29" s="108"/>
    </row>
    <row r="30" spans="1:25" ht="18.75" customHeight="1">
      <c r="C30" s="108"/>
      <c r="D30" s="108"/>
      <c r="M30" s="108"/>
      <c r="N30" s="108"/>
      <c r="O30" s="108"/>
      <c r="P30" s="108"/>
      <c r="Q30" s="108"/>
      <c r="R30" s="108"/>
      <c r="S30" s="108"/>
      <c r="T30" s="108"/>
      <c r="U30" s="108"/>
      <c r="V30" s="108"/>
      <c r="X30" s="108"/>
    </row>
    <row r="31" spans="1:25" ht="18.75" customHeight="1">
      <c r="C31" s="108"/>
      <c r="D31" s="108"/>
      <c r="M31" s="108"/>
      <c r="N31" s="108"/>
      <c r="O31" s="108"/>
      <c r="P31" s="108"/>
      <c r="Q31" s="108"/>
      <c r="R31" s="108"/>
      <c r="S31" s="108"/>
      <c r="T31" s="108"/>
      <c r="U31" s="108"/>
      <c r="V31" s="108"/>
      <c r="X31" s="108"/>
    </row>
    <row r="32" spans="1:25" ht="18.75" customHeight="1">
      <c r="C32" s="108"/>
      <c r="D32" s="108"/>
      <c r="M32" s="108"/>
      <c r="N32" s="108"/>
      <c r="O32" s="108"/>
      <c r="P32" s="108"/>
      <c r="Q32" s="108"/>
      <c r="R32" s="108"/>
      <c r="S32" s="108"/>
      <c r="T32" s="108"/>
      <c r="U32" s="108"/>
      <c r="V32" s="108"/>
      <c r="X32" s="108"/>
    </row>
    <row r="33" spans="3:24" ht="18.75" customHeight="1">
      <c r="C33" s="108"/>
      <c r="D33" s="108"/>
      <c r="M33" s="108"/>
      <c r="N33" s="108"/>
      <c r="O33" s="108"/>
      <c r="P33" s="108"/>
      <c r="Q33" s="108"/>
      <c r="R33" s="108"/>
      <c r="S33" s="108"/>
      <c r="T33" s="108"/>
      <c r="U33" s="108"/>
      <c r="V33" s="108"/>
      <c r="X33" s="108"/>
    </row>
    <row r="34" spans="3:24" ht="18.75" customHeight="1">
      <c r="C34" s="108"/>
      <c r="D34" s="108"/>
      <c r="M34" s="108"/>
      <c r="N34" s="108"/>
      <c r="O34" s="108"/>
      <c r="P34" s="108"/>
      <c r="Q34" s="108"/>
      <c r="R34" s="108"/>
      <c r="S34" s="108"/>
      <c r="T34" s="108"/>
      <c r="U34" s="108"/>
      <c r="V34" s="108"/>
      <c r="X34" s="108"/>
    </row>
    <row r="35" spans="3:24" ht="18.75" customHeight="1">
      <c r="C35" s="108"/>
      <c r="D35" s="108"/>
      <c r="M35" s="108"/>
      <c r="N35" s="108"/>
      <c r="O35" s="108"/>
      <c r="P35" s="108"/>
      <c r="Q35" s="108"/>
      <c r="R35" s="108"/>
      <c r="S35" s="108"/>
      <c r="T35" s="108"/>
      <c r="U35" s="108"/>
      <c r="V35" s="108"/>
      <c r="X35" s="108"/>
    </row>
    <row r="36" spans="3:24" ht="18.75" customHeight="1">
      <c r="C36" s="108"/>
      <c r="D36" s="108"/>
      <c r="M36" s="108"/>
      <c r="N36" s="108"/>
      <c r="O36" s="108"/>
      <c r="P36" s="108"/>
      <c r="Q36" s="108"/>
      <c r="R36" s="108"/>
      <c r="S36" s="108"/>
      <c r="T36" s="108"/>
      <c r="U36" s="108"/>
      <c r="V36" s="108"/>
      <c r="X36" s="108"/>
    </row>
    <row r="37" spans="3:24" ht="18.75" customHeight="1">
      <c r="C37" s="108"/>
      <c r="D37" s="108"/>
      <c r="M37" s="108"/>
      <c r="N37" s="108"/>
      <c r="O37" s="108"/>
      <c r="P37" s="108"/>
      <c r="Q37" s="108"/>
      <c r="R37" s="108"/>
      <c r="S37" s="108"/>
      <c r="T37" s="108"/>
      <c r="U37" s="108"/>
      <c r="V37" s="108"/>
      <c r="X37" s="108"/>
    </row>
    <row r="38" spans="3:24" ht="18.75" customHeight="1">
      <c r="C38" s="108"/>
      <c r="D38" s="108"/>
      <c r="M38" s="108"/>
      <c r="N38" s="108"/>
      <c r="O38" s="108"/>
      <c r="P38" s="108"/>
      <c r="Q38" s="108"/>
      <c r="R38" s="108"/>
      <c r="S38" s="108"/>
      <c r="T38" s="108"/>
      <c r="U38" s="108"/>
      <c r="V38" s="108"/>
      <c r="X38" s="108"/>
    </row>
    <row r="39" spans="3:24" ht="18.75" customHeight="1">
      <c r="C39" s="108"/>
      <c r="D39" s="108"/>
      <c r="M39" s="108"/>
      <c r="N39" s="108"/>
      <c r="O39" s="108"/>
      <c r="P39" s="108"/>
      <c r="Q39" s="108"/>
      <c r="R39" s="108"/>
      <c r="S39" s="108"/>
      <c r="T39" s="108"/>
      <c r="U39" s="108"/>
      <c r="V39" s="108"/>
      <c r="X39" s="108"/>
    </row>
    <row r="40" spans="3:24" ht="18.75" customHeight="1">
      <c r="C40" s="108"/>
      <c r="D40" s="108"/>
      <c r="M40" s="108"/>
      <c r="N40" s="108"/>
      <c r="O40" s="108"/>
      <c r="P40" s="108"/>
      <c r="Q40" s="108"/>
      <c r="R40" s="108"/>
      <c r="S40" s="108"/>
      <c r="T40" s="108"/>
      <c r="U40" s="108"/>
      <c r="V40" s="108"/>
      <c r="X40" s="108"/>
    </row>
    <row r="41" spans="3:24" ht="18.75" customHeight="1">
      <c r="C41" s="108"/>
      <c r="D41" s="108"/>
      <c r="M41" s="108"/>
      <c r="N41" s="108"/>
      <c r="O41" s="108"/>
      <c r="P41" s="108"/>
      <c r="Q41" s="108"/>
      <c r="R41" s="108"/>
      <c r="S41" s="108"/>
      <c r="T41" s="108"/>
      <c r="U41" s="108"/>
      <c r="V41" s="108"/>
      <c r="X41" s="108"/>
    </row>
    <row r="42" spans="3:24" ht="18.75" customHeight="1">
      <c r="C42" s="108"/>
      <c r="D42" s="108"/>
      <c r="M42" s="108"/>
      <c r="N42" s="108"/>
      <c r="O42" s="108"/>
      <c r="P42" s="108"/>
      <c r="Q42" s="108"/>
      <c r="R42" s="108"/>
      <c r="S42" s="108"/>
      <c r="T42" s="108"/>
      <c r="U42" s="108"/>
      <c r="V42" s="108"/>
      <c r="X42" s="108"/>
    </row>
    <row r="43" spans="3:24" ht="18.75" customHeight="1">
      <c r="C43" s="108"/>
      <c r="D43" s="108"/>
      <c r="M43" s="108"/>
      <c r="N43" s="108"/>
      <c r="O43" s="108"/>
      <c r="P43" s="108"/>
      <c r="Q43" s="108"/>
      <c r="R43" s="108"/>
      <c r="S43" s="108"/>
      <c r="T43" s="108"/>
      <c r="U43" s="108"/>
      <c r="V43" s="108"/>
      <c r="X43" s="108"/>
    </row>
    <row r="44" spans="3:24" ht="18.75" customHeight="1">
      <c r="C44" s="108"/>
      <c r="D44" s="108"/>
      <c r="M44" s="108"/>
      <c r="N44" s="108"/>
      <c r="O44" s="108"/>
      <c r="P44" s="108"/>
      <c r="Q44" s="108"/>
      <c r="R44" s="108"/>
      <c r="S44" s="108"/>
      <c r="T44" s="108"/>
      <c r="U44" s="108"/>
      <c r="V44" s="108"/>
      <c r="X44" s="108"/>
    </row>
    <row r="45" spans="3:24" ht="18.75" customHeight="1">
      <c r="C45" s="108"/>
      <c r="D45" s="108"/>
      <c r="M45" s="108"/>
      <c r="N45" s="108"/>
      <c r="O45" s="108"/>
      <c r="P45" s="108"/>
      <c r="Q45" s="108"/>
      <c r="R45" s="108"/>
      <c r="S45" s="108"/>
      <c r="T45" s="108"/>
      <c r="U45" s="108"/>
      <c r="V45" s="108"/>
      <c r="X45" s="108"/>
    </row>
    <row r="46" spans="3:24" ht="18.75" customHeight="1">
      <c r="C46" s="108"/>
      <c r="D46" s="108"/>
      <c r="M46" s="108"/>
      <c r="N46" s="108"/>
      <c r="O46" s="108"/>
      <c r="P46" s="108"/>
      <c r="Q46" s="108"/>
      <c r="R46" s="108"/>
      <c r="S46" s="108"/>
      <c r="T46" s="108"/>
      <c r="U46" s="108"/>
      <c r="V46" s="108"/>
      <c r="X46" s="108"/>
    </row>
    <row r="47" spans="3:24" ht="18.75" customHeight="1">
      <c r="C47" s="108"/>
      <c r="D47" s="108"/>
      <c r="M47" s="108"/>
      <c r="N47" s="108"/>
      <c r="O47" s="108"/>
      <c r="P47" s="108"/>
      <c r="Q47" s="108"/>
      <c r="R47" s="108"/>
      <c r="S47" s="108"/>
      <c r="T47" s="108"/>
      <c r="U47" s="108"/>
      <c r="V47" s="108"/>
      <c r="X47" s="108"/>
    </row>
    <row r="48" spans="3:24" ht="18.75" customHeight="1">
      <c r="C48" s="108"/>
      <c r="D48" s="108"/>
      <c r="M48" s="108"/>
      <c r="N48" s="108"/>
      <c r="O48" s="108"/>
      <c r="P48" s="108"/>
      <c r="Q48" s="108"/>
      <c r="R48" s="108"/>
      <c r="S48" s="108"/>
      <c r="T48" s="108"/>
      <c r="U48" s="108"/>
      <c r="V48" s="108"/>
      <c r="X48" s="108"/>
    </row>
    <row r="49" spans="3:24" ht="18.75" customHeight="1">
      <c r="C49" s="108"/>
      <c r="D49" s="108"/>
      <c r="M49" s="108"/>
      <c r="N49" s="108"/>
      <c r="O49" s="108"/>
      <c r="P49" s="108"/>
      <c r="Q49" s="108"/>
      <c r="R49" s="108"/>
      <c r="S49" s="108"/>
      <c r="T49" s="108"/>
      <c r="U49" s="108"/>
      <c r="V49" s="108"/>
      <c r="X49" s="108"/>
    </row>
    <row r="50" spans="3:24" ht="18.75" customHeight="1">
      <c r="C50" s="108"/>
      <c r="D50" s="108"/>
      <c r="M50" s="108"/>
      <c r="N50" s="108"/>
      <c r="O50" s="108"/>
      <c r="P50" s="108"/>
      <c r="Q50" s="108"/>
      <c r="R50" s="108"/>
      <c r="S50" s="108"/>
      <c r="T50" s="108"/>
      <c r="U50" s="108"/>
      <c r="V50" s="108"/>
      <c r="X50" s="108"/>
    </row>
    <row r="51" spans="3:24" ht="18.75" customHeight="1">
      <c r="C51" s="108"/>
      <c r="D51" s="108"/>
      <c r="M51" s="108"/>
      <c r="N51" s="108"/>
      <c r="O51" s="108"/>
      <c r="P51" s="108"/>
      <c r="Q51" s="108"/>
      <c r="R51" s="108"/>
      <c r="S51" s="108"/>
      <c r="T51" s="108"/>
      <c r="U51" s="108"/>
      <c r="V51" s="108"/>
      <c r="X51" s="108"/>
    </row>
    <row r="52" spans="3:24" ht="18.75" customHeight="1">
      <c r="C52" s="108"/>
      <c r="D52" s="108"/>
      <c r="M52" s="108"/>
      <c r="N52" s="108"/>
      <c r="O52" s="108"/>
      <c r="P52" s="108"/>
      <c r="Q52" s="108"/>
      <c r="R52" s="108"/>
      <c r="S52" s="108"/>
      <c r="T52" s="108"/>
      <c r="U52" s="108"/>
      <c r="V52" s="108"/>
      <c r="X52" s="108"/>
    </row>
    <row r="53" spans="3:24" ht="18.75" customHeight="1">
      <c r="C53" s="108"/>
      <c r="D53" s="108"/>
      <c r="M53" s="108"/>
      <c r="N53" s="108"/>
      <c r="O53" s="108"/>
      <c r="P53" s="108"/>
      <c r="Q53" s="108"/>
      <c r="R53" s="108"/>
      <c r="S53" s="108"/>
      <c r="T53" s="108"/>
      <c r="U53" s="108"/>
      <c r="V53" s="108"/>
      <c r="X53" s="108"/>
    </row>
    <row r="54" spans="3:24" ht="18.75" customHeight="1">
      <c r="C54" s="108"/>
      <c r="D54" s="108"/>
      <c r="M54" s="108"/>
      <c r="N54" s="108"/>
      <c r="O54" s="108"/>
      <c r="P54" s="108"/>
      <c r="Q54" s="108"/>
      <c r="R54" s="108"/>
      <c r="S54" s="108"/>
      <c r="T54" s="108"/>
      <c r="U54" s="108"/>
      <c r="V54" s="108"/>
      <c r="X54" s="108"/>
    </row>
    <row r="55" spans="3:24" ht="18.75" customHeight="1">
      <c r="C55" s="108"/>
      <c r="D55" s="108"/>
      <c r="M55" s="108"/>
      <c r="N55" s="108"/>
      <c r="O55" s="108"/>
      <c r="P55" s="108"/>
      <c r="Q55" s="108"/>
      <c r="R55" s="108"/>
      <c r="S55" s="108"/>
      <c r="T55" s="108"/>
      <c r="U55" s="108"/>
      <c r="V55" s="108"/>
      <c r="X55" s="108"/>
    </row>
    <row r="56" spans="3:24" ht="18.75" customHeight="1">
      <c r="C56" s="108"/>
      <c r="D56" s="108"/>
      <c r="M56" s="108"/>
      <c r="N56" s="108"/>
      <c r="O56" s="108"/>
      <c r="P56" s="108"/>
      <c r="Q56" s="108"/>
      <c r="R56" s="108"/>
      <c r="S56" s="108"/>
      <c r="T56" s="108"/>
      <c r="U56" s="108"/>
      <c r="V56" s="108"/>
      <c r="X56" s="108"/>
    </row>
    <row r="57" spans="3:24" ht="18.75" customHeight="1">
      <c r="C57" s="108"/>
      <c r="D57" s="108"/>
      <c r="M57" s="108"/>
      <c r="N57" s="108"/>
      <c r="O57" s="108"/>
      <c r="P57" s="108"/>
      <c r="Q57" s="108"/>
      <c r="R57" s="108"/>
      <c r="S57" s="108"/>
      <c r="T57" s="108"/>
      <c r="U57" s="108"/>
      <c r="V57" s="108"/>
      <c r="X57" s="108"/>
    </row>
    <row r="58" spans="3:24" ht="18.75" customHeight="1">
      <c r="C58" s="108"/>
      <c r="D58" s="108"/>
      <c r="M58" s="108"/>
      <c r="N58" s="108"/>
      <c r="O58" s="108"/>
      <c r="P58" s="108"/>
      <c r="Q58" s="108"/>
      <c r="R58" s="108"/>
      <c r="S58" s="108"/>
      <c r="T58" s="108"/>
      <c r="U58" s="108"/>
      <c r="V58" s="108"/>
      <c r="X58" s="108"/>
    </row>
    <row r="59" spans="3:24" ht="18.75" customHeight="1">
      <c r="C59" s="108"/>
      <c r="D59" s="108"/>
      <c r="M59" s="108"/>
      <c r="N59" s="108"/>
      <c r="O59" s="108"/>
      <c r="P59" s="108"/>
      <c r="Q59" s="108"/>
      <c r="R59" s="108"/>
      <c r="S59" s="108"/>
      <c r="T59" s="108"/>
      <c r="U59" s="108"/>
      <c r="V59" s="108"/>
      <c r="X59" s="108"/>
    </row>
    <row r="60" spans="3:24" ht="18.75" customHeight="1">
      <c r="C60" s="108"/>
      <c r="D60" s="108"/>
      <c r="M60" s="108"/>
      <c r="N60" s="108"/>
      <c r="O60" s="108"/>
      <c r="P60" s="108"/>
      <c r="Q60" s="108"/>
      <c r="R60" s="108"/>
      <c r="S60" s="108"/>
      <c r="T60" s="108"/>
      <c r="U60" s="108"/>
      <c r="V60" s="108"/>
      <c r="X60" s="108"/>
    </row>
    <row r="61" spans="3:24" ht="18.75" customHeight="1">
      <c r="C61" s="108"/>
      <c r="D61" s="108"/>
      <c r="M61" s="108"/>
      <c r="N61" s="108"/>
      <c r="O61" s="108"/>
      <c r="P61" s="108"/>
      <c r="Q61" s="108"/>
      <c r="R61" s="108"/>
      <c r="S61" s="108"/>
      <c r="T61" s="108"/>
      <c r="U61" s="108"/>
      <c r="V61" s="108"/>
      <c r="X61" s="108"/>
    </row>
    <row r="62" spans="3:24" ht="18.75" customHeight="1">
      <c r="C62" s="108"/>
      <c r="D62" s="108"/>
      <c r="M62" s="108"/>
      <c r="N62" s="108"/>
      <c r="O62" s="108"/>
      <c r="P62" s="108"/>
      <c r="Q62" s="108"/>
      <c r="R62" s="108"/>
      <c r="S62" s="108"/>
      <c r="T62" s="108"/>
      <c r="U62" s="108"/>
      <c r="V62" s="108"/>
      <c r="X62" s="108"/>
    </row>
    <row r="63" spans="3:24" ht="18.75" customHeight="1">
      <c r="C63" s="108"/>
      <c r="D63" s="108"/>
      <c r="M63" s="108"/>
      <c r="N63" s="108"/>
      <c r="O63" s="108"/>
      <c r="P63" s="108"/>
      <c r="Q63" s="108"/>
      <c r="R63" s="108"/>
      <c r="S63" s="108"/>
      <c r="T63" s="108"/>
      <c r="U63" s="108"/>
      <c r="V63" s="108"/>
      <c r="X63" s="108"/>
    </row>
    <row r="64" spans="3:24" ht="18.75" customHeight="1">
      <c r="C64" s="108"/>
      <c r="D64" s="108"/>
      <c r="M64" s="108"/>
      <c r="N64" s="108"/>
      <c r="O64" s="108"/>
      <c r="P64" s="108"/>
      <c r="Q64" s="108"/>
      <c r="R64" s="108"/>
      <c r="S64" s="108"/>
      <c r="T64" s="108"/>
      <c r="U64" s="108"/>
      <c r="V64" s="108"/>
      <c r="X64" s="108"/>
    </row>
    <row r="65" spans="3:24" ht="18.75" customHeight="1">
      <c r="C65" s="108"/>
      <c r="D65" s="108"/>
      <c r="M65" s="108"/>
      <c r="N65" s="108"/>
      <c r="O65" s="108"/>
      <c r="P65" s="108"/>
      <c r="Q65" s="108"/>
      <c r="R65" s="108"/>
      <c r="S65" s="108"/>
      <c r="T65" s="108"/>
      <c r="U65" s="108"/>
      <c r="V65" s="108"/>
      <c r="X65" s="108"/>
    </row>
    <row r="66" spans="3:24" ht="18.75" customHeight="1">
      <c r="C66" s="108"/>
      <c r="D66" s="108"/>
      <c r="M66" s="108"/>
      <c r="N66" s="108"/>
      <c r="O66" s="108"/>
      <c r="P66" s="108"/>
      <c r="Q66" s="108"/>
      <c r="R66" s="108"/>
      <c r="S66" s="108"/>
      <c r="T66" s="108"/>
      <c r="U66" s="108"/>
      <c r="V66" s="108"/>
      <c r="X66" s="108"/>
    </row>
    <row r="67" spans="3:24" ht="18.75" customHeight="1">
      <c r="C67" s="108"/>
      <c r="D67" s="108"/>
      <c r="M67" s="108"/>
      <c r="N67" s="108"/>
      <c r="O67" s="108"/>
      <c r="P67" s="108"/>
      <c r="Q67" s="108"/>
      <c r="R67" s="108"/>
      <c r="S67" s="108"/>
      <c r="T67" s="108"/>
      <c r="U67" s="108"/>
      <c r="V67" s="108"/>
      <c r="X67" s="108"/>
    </row>
    <row r="68" spans="3:24" ht="18.75" customHeight="1">
      <c r="C68" s="108"/>
      <c r="D68" s="108"/>
      <c r="M68" s="108"/>
      <c r="N68" s="108"/>
      <c r="O68" s="108"/>
      <c r="P68" s="108"/>
      <c r="Q68" s="108"/>
      <c r="R68" s="108"/>
      <c r="S68" s="108"/>
      <c r="T68" s="108"/>
      <c r="U68" s="108"/>
      <c r="V68" s="108"/>
      <c r="X68" s="108"/>
    </row>
    <row r="69" spans="3:24" ht="18.75" customHeight="1">
      <c r="C69" s="108"/>
      <c r="D69" s="108"/>
      <c r="M69" s="108"/>
      <c r="N69" s="108"/>
      <c r="O69" s="108"/>
      <c r="P69" s="108"/>
      <c r="Q69" s="108"/>
      <c r="R69" s="108"/>
      <c r="S69" s="108"/>
      <c r="T69" s="108"/>
      <c r="U69" s="108"/>
      <c r="V69" s="108"/>
      <c r="X69" s="108"/>
    </row>
    <row r="70" spans="3:24" ht="18.75" customHeight="1">
      <c r="C70" s="108"/>
      <c r="D70" s="108"/>
      <c r="M70" s="108"/>
      <c r="N70" s="108"/>
      <c r="O70" s="108"/>
      <c r="P70" s="108"/>
      <c r="Q70" s="108"/>
      <c r="R70" s="108"/>
      <c r="S70" s="108"/>
      <c r="T70" s="108"/>
      <c r="U70" s="108"/>
      <c r="V70" s="108"/>
      <c r="X70" s="108"/>
    </row>
    <row r="71" spans="3:24" ht="18.75" customHeight="1">
      <c r="C71" s="108"/>
      <c r="D71" s="108"/>
      <c r="M71" s="108"/>
      <c r="N71" s="108"/>
      <c r="O71" s="108"/>
      <c r="P71" s="108"/>
      <c r="Q71" s="108"/>
      <c r="R71" s="108"/>
      <c r="S71" s="108"/>
      <c r="T71" s="108"/>
      <c r="U71" s="108"/>
      <c r="V71" s="108"/>
      <c r="X71" s="108"/>
    </row>
    <row r="72" spans="3:24" ht="18.75" customHeight="1">
      <c r="C72" s="108"/>
      <c r="D72" s="108"/>
      <c r="M72" s="108"/>
      <c r="N72" s="108"/>
      <c r="O72" s="108"/>
      <c r="P72" s="108"/>
      <c r="Q72" s="108"/>
      <c r="R72" s="108"/>
      <c r="S72" s="108"/>
      <c r="T72" s="108"/>
      <c r="U72" s="108"/>
      <c r="V72" s="108"/>
      <c r="X72" s="108"/>
    </row>
    <row r="73" spans="3:24" ht="18.75" customHeight="1">
      <c r="C73" s="108"/>
      <c r="D73" s="108"/>
      <c r="M73" s="108"/>
      <c r="N73" s="108"/>
      <c r="O73" s="108"/>
      <c r="P73" s="108"/>
      <c r="Q73" s="108"/>
      <c r="R73" s="108"/>
      <c r="S73" s="108"/>
      <c r="T73" s="108"/>
      <c r="U73" s="108"/>
      <c r="V73" s="108"/>
      <c r="X73" s="108"/>
    </row>
    <row r="74" spans="3:24" ht="18.75" customHeight="1">
      <c r="C74" s="108"/>
      <c r="D74" s="108"/>
      <c r="M74" s="108"/>
      <c r="N74" s="108"/>
      <c r="O74" s="108"/>
      <c r="P74" s="108"/>
      <c r="Q74" s="108"/>
      <c r="R74" s="108"/>
      <c r="S74" s="108"/>
      <c r="T74" s="108"/>
      <c r="U74" s="108"/>
      <c r="V74" s="108"/>
      <c r="X74" s="108"/>
    </row>
    <row r="75" spans="3:24" ht="18.75" customHeight="1">
      <c r="C75" s="108"/>
      <c r="D75" s="108"/>
      <c r="M75" s="108"/>
      <c r="N75" s="108"/>
      <c r="O75" s="108"/>
      <c r="P75" s="108"/>
      <c r="Q75" s="108"/>
      <c r="R75" s="108"/>
      <c r="S75" s="108"/>
      <c r="T75" s="108"/>
      <c r="U75" s="108"/>
      <c r="V75" s="108"/>
      <c r="X75" s="108"/>
    </row>
    <row r="76" spans="3:24" ht="18.75" customHeight="1">
      <c r="C76" s="108"/>
      <c r="D76" s="108"/>
      <c r="M76" s="108"/>
      <c r="N76" s="108"/>
      <c r="O76" s="108"/>
      <c r="P76" s="108"/>
      <c r="Q76" s="108"/>
      <c r="R76" s="108"/>
      <c r="S76" s="108"/>
      <c r="T76" s="108"/>
      <c r="U76" s="108"/>
      <c r="V76" s="108"/>
      <c r="X76" s="108"/>
    </row>
    <row r="77" spans="3:24" ht="18.75" customHeight="1">
      <c r="C77" s="108"/>
      <c r="D77" s="108"/>
      <c r="M77" s="108"/>
      <c r="N77" s="108"/>
      <c r="O77" s="108"/>
      <c r="P77" s="108"/>
      <c r="Q77" s="108"/>
      <c r="R77" s="108"/>
      <c r="S77" s="108"/>
      <c r="T77" s="108"/>
      <c r="U77" s="108"/>
      <c r="V77" s="108"/>
      <c r="X77" s="108"/>
    </row>
    <row r="78" spans="3:24" ht="18.75" customHeight="1">
      <c r="C78" s="108"/>
      <c r="D78" s="108"/>
      <c r="M78" s="108"/>
      <c r="N78" s="108"/>
      <c r="O78" s="108"/>
      <c r="P78" s="108"/>
      <c r="Q78" s="108"/>
      <c r="R78" s="108"/>
      <c r="S78" s="108"/>
      <c r="T78" s="108"/>
      <c r="U78" s="108"/>
      <c r="V78" s="108"/>
      <c r="X78" s="108"/>
    </row>
    <row r="79" spans="3:24" ht="18.75" customHeight="1">
      <c r="C79" s="108"/>
      <c r="D79" s="108"/>
      <c r="M79" s="108"/>
      <c r="N79" s="108"/>
      <c r="O79" s="108"/>
      <c r="P79" s="108"/>
      <c r="Q79" s="108"/>
      <c r="R79" s="108"/>
      <c r="S79" s="108"/>
      <c r="T79" s="108"/>
      <c r="U79" s="108"/>
      <c r="V79" s="108"/>
      <c r="X79" s="108"/>
    </row>
    <row r="80" spans="3:24" ht="18.75" customHeight="1">
      <c r="C80" s="108"/>
      <c r="D80" s="108"/>
      <c r="M80" s="108"/>
      <c r="N80" s="108"/>
      <c r="O80" s="108"/>
      <c r="P80" s="108"/>
      <c r="Q80" s="108"/>
      <c r="R80" s="108"/>
      <c r="S80" s="108"/>
      <c r="T80" s="108"/>
      <c r="U80" s="108"/>
      <c r="V80" s="108"/>
      <c r="X80" s="108"/>
    </row>
    <row r="81" spans="3:24" ht="18.75" customHeight="1">
      <c r="C81" s="108"/>
      <c r="D81" s="108"/>
      <c r="M81" s="108"/>
      <c r="N81" s="108"/>
      <c r="O81" s="108"/>
      <c r="P81" s="108"/>
      <c r="Q81" s="108"/>
      <c r="R81" s="108"/>
      <c r="S81" s="108"/>
      <c r="T81" s="108"/>
      <c r="U81" s="108"/>
      <c r="V81" s="108"/>
      <c r="X81" s="108"/>
    </row>
    <row r="82" spans="3:24" ht="18.75" customHeight="1">
      <c r="C82" s="108"/>
      <c r="D82" s="108"/>
      <c r="M82" s="108"/>
      <c r="N82" s="108"/>
      <c r="O82" s="108"/>
      <c r="P82" s="108"/>
      <c r="Q82" s="108"/>
      <c r="R82" s="108"/>
      <c r="S82" s="108"/>
      <c r="T82" s="108"/>
      <c r="U82" s="108"/>
      <c r="V82" s="108"/>
      <c r="X82" s="108"/>
    </row>
    <row r="83" spans="3:24" ht="18.75" customHeight="1">
      <c r="C83" s="108"/>
      <c r="D83" s="108"/>
      <c r="M83" s="108"/>
      <c r="N83" s="108"/>
      <c r="O83" s="108"/>
      <c r="P83" s="108"/>
      <c r="Q83" s="108"/>
      <c r="R83" s="108"/>
      <c r="S83" s="108"/>
      <c r="T83" s="108"/>
      <c r="U83" s="108"/>
      <c r="V83" s="108"/>
      <c r="X83" s="108"/>
    </row>
    <row r="84" spans="3:24" ht="18.75" customHeight="1">
      <c r="C84" s="108"/>
      <c r="D84" s="108"/>
      <c r="M84" s="108"/>
      <c r="N84" s="108"/>
      <c r="O84" s="108"/>
      <c r="P84" s="108"/>
      <c r="Q84" s="108"/>
      <c r="R84" s="108"/>
      <c r="S84" s="108"/>
      <c r="T84" s="108"/>
      <c r="U84" s="108"/>
      <c r="V84" s="108"/>
      <c r="X84" s="108"/>
    </row>
    <row r="85" spans="3:24" ht="18.75" customHeight="1">
      <c r="C85" s="108"/>
      <c r="D85" s="108"/>
      <c r="M85" s="108"/>
      <c r="N85" s="108"/>
      <c r="O85" s="108"/>
      <c r="P85" s="108"/>
      <c r="Q85" s="108"/>
      <c r="R85" s="108"/>
      <c r="S85" s="108"/>
      <c r="T85" s="108"/>
      <c r="U85" s="108"/>
      <c r="V85" s="108"/>
      <c r="X85" s="108"/>
    </row>
    <row r="86" spans="3:24" ht="18.75" customHeight="1">
      <c r="C86" s="108"/>
      <c r="D86" s="108"/>
      <c r="M86" s="108"/>
      <c r="N86" s="108"/>
      <c r="O86" s="108"/>
      <c r="P86" s="108"/>
      <c r="Q86" s="108"/>
      <c r="R86" s="108"/>
      <c r="S86" s="108"/>
      <c r="T86" s="108"/>
      <c r="U86" s="108"/>
      <c r="V86" s="108"/>
      <c r="X86" s="108"/>
    </row>
    <row r="87" spans="3:24" ht="18.75" customHeight="1">
      <c r="C87" s="108"/>
      <c r="D87" s="108"/>
      <c r="M87" s="108"/>
      <c r="N87" s="108"/>
      <c r="O87" s="108"/>
      <c r="P87" s="108"/>
      <c r="Q87" s="108"/>
      <c r="R87" s="108"/>
      <c r="S87" s="108"/>
      <c r="T87" s="108"/>
      <c r="U87" s="108"/>
      <c r="V87" s="108"/>
      <c r="X87" s="108"/>
    </row>
    <row r="88" spans="3:24" ht="18.75" customHeight="1">
      <c r="C88" s="108"/>
      <c r="D88" s="108"/>
      <c r="M88" s="108"/>
      <c r="N88" s="108"/>
      <c r="O88" s="108"/>
      <c r="P88" s="108"/>
      <c r="Q88" s="108"/>
      <c r="R88" s="108"/>
      <c r="S88" s="108"/>
      <c r="T88" s="108"/>
      <c r="U88" s="108"/>
      <c r="V88" s="108"/>
      <c r="X88" s="108"/>
    </row>
    <row r="89" spans="3:24" ht="18.75" customHeight="1">
      <c r="C89" s="108"/>
      <c r="D89" s="108"/>
      <c r="M89" s="108"/>
      <c r="N89" s="108"/>
      <c r="O89" s="108"/>
      <c r="P89" s="108"/>
      <c r="Q89" s="108"/>
      <c r="R89" s="108"/>
      <c r="S89" s="108"/>
      <c r="T89" s="108"/>
      <c r="U89" s="108"/>
      <c r="V89" s="108"/>
      <c r="X89" s="108"/>
    </row>
    <row r="90" spans="3:24" ht="18.75" customHeight="1">
      <c r="C90" s="108"/>
      <c r="D90" s="108"/>
      <c r="M90" s="108"/>
      <c r="N90" s="108"/>
      <c r="O90" s="108"/>
      <c r="P90" s="108"/>
      <c r="Q90" s="108"/>
      <c r="R90" s="108"/>
      <c r="S90" s="108"/>
      <c r="T90" s="108"/>
      <c r="U90" s="108"/>
      <c r="V90" s="108"/>
      <c r="X90" s="108"/>
    </row>
    <row r="91" spans="3:24" ht="18.75" customHeight="1">
      <c r="C91" s="108"/>
      <c r="D91" s="108"/>
      <c r="M91" s="108"/>
      <c r="N91" s="108"/>
      <c r="O91" s="108"/>
      <c r="P91" s="108"/>
      <c r="Q91" s="108"/>
      <c r="R91" s="108"/>
      <c r="S91" s="108"/>
      <c r="T91" s="108"/>
      <c r="U91" s="108"/>
      <c r="V91" s="108"/>
      <c r="X91" s="108"/>
    </row>
    <row r="92" spans="3:24" ht="18.75" customHeight="1">
      <c r="C92" s="108"/>
      <c r="D92" s="108"/>
      <c r="M92" s="108"/>
      <c r="N92" s="108"/>
      <c r="O92" s="108"/>
      <c r="P92" s="108"/>
      <c r="Q92" s="108"/>
      <c r="R92" s="108"/>
      <c r="S92" s="108"/>
      <c r="T92" s="108"/>
      <c r="U92" s="108"/>
      <c r="V92" s="108"/>
      <c r="X92" s="108"/>
    </row>
    <row r="93" spans="3:24" ht="18.75" customHeight="1">
      <c r="C93" s="108"/>
      <c r="D93" s="108"/>
      <c r="M93" s="108"/>
      <c r="N93" s="108"/>
      <c r="O93" s="108"/>
      <c r="P93" s="108"/>
      <c r="Q93" s="108"/>
      <c r="R93" s="108"/>
      <c r="S93" s="108"/>
      <c r="T93" s="108"/>
      <c r="U93" s="108"/>
      <c r="V93" s="108"/>
      <c r="X93" s="108"/>
    </row>
    <row r="94" spans="3:24" ht="18.75" customHeight="1">
      <c r="C94" s="108"/>
      <c r="D94" s="108"/>
      <c r="M94" s="108"/>
      <c r="N94" s="108"/>
      <c r="O94" s="108"/>
      <c r="P94" s="108"/>
      <c r="Q94" s="108"/>
      <c r="R94" s="108"/>
      <c r="S94" s="108"/>
      <c r="T94" s="108"/>
      <c r="U94" s="108"/>
      <c r="V94" s="108"/>
      <c r="X94" s="108"/>
    </row>
    <row r="95" spans="3:24" ht="18.75" customHeight="1">
      <c r="C95" s="108"/>
      <c r="D95" s="108"/>
      <c r="M95" s="108"/>
      <c r="N95" s="108"/>
      <c r="O95" s="108"/>
      <c r="P95" s="108"/>
      <c r="Q95" s="108"/>
      <c r="R95" s="108"/>
      <c r="S95" s="108"/>
      <c r="T95" s="108"/>
      <c r="U95" s="108"/>
      <c r="V95" s="108"/>
      <c r="X95" s="108"/>
    </row>
    <row r="96" spans="3:24" ht="18.75" customHeight="1">
      <c r="C96" s="108"/>
      <c r="D96" s="108"/>
      <c r="M96" s="108"/>
      <c r="N96" s="108"/>
      <c r="O96" s="108"/>
      <c r="P96" s="108"/>
      <c r="Q96" s="108"/>
      <c r="R96" s="108"/>
      <c r="S96" s="108"/>
      <c r="T96" s="108"/>
      <c r="U96" s="108"/>
      <c r="V96" s="108"/>
      <c r="X96" s="108"/>
    </row>
    <row r="97" spans="3:24" ht="18.75" customHeight="1">
      <c r="C97" s="108"/>
      <c r="D97" s="108"/>
      <c r="M97" s="108"/>
      <c r="N97" s="108"/>
      <c r="O97" s="108"/>
      <c r="P97" s="108"/>
      <c r="Q97" s="108"/>
      <c r="R97" s="108"/>
      <c r="S97" s="108"/>
      <c r="T97" s="108"/>
      <c r="U97" s="108"/>
      <c r="V97" s="108"/>
      <c r="X97" s="108"/>
    </row>
    <row r="98" spans="3:24" ht="18.75" customHeight="1">
      <c r="C98" s="108"/>
      <c r="D98" s="108"/>
      <c r="M98" s="108"/>
      <c r="N98" s="108"/>
      <c r="O98" s="108"/>
      <c r="P98" s="108"/>
      <c r="Q98" s="108"/>
      <c r="R98" s="108"/>
      <c r="S98" s="108"/>
      <c r="T98" s="108"/>
      <c r="U98" s="108"/>
      <c r="V98" s="108"/>
      <c r="X98" s="108"/>
    </row>
    <row r="99" spans="3:24" ht="18.75" customHeight="1">
      <c r="C99" s="108"/>
      <c r="D99" s="108"/>
      <c r="M99" s="108"/>
      <c r="N99" s="108"/>
      <c r="O99" s="108"/>
      <c r="P99" s="108"/>
      <c r="Q99" s="108"/>
      <c r="R99" s="108"/>
      <c r="S99" s="108"/>
      <c r="T99" s="108"/>
      <c r="U99" s="108"/>
      <c r="V99" s="108"/>
      <c r="X99" s="108"/>
    </row>
    <row r="100" spans="3:24" ht="18.75" customHeight="1">
      <c r="C100" s="108"/>
      <c r="D100" s="108"/>
      <c r="M100" s="108"/>
      <c r="N100" s="108"/>
      <c r="O100" s="108"/>
      <c r="P100" s="108"/>
      <c r="Q100" s="108"/>
      <c r="R100" s="108"/>
      <c r="S100" s="108"/>
      <c r="T100" s="108"/>
      <c r="U100" s="108"/>
      <c r="V100" s="108"/>
      <c r="X100" s="108"/>
    </row>
    <row r="101" spans="3:24" ht="18.75" customHeight="1">
      <c r="C101" s="108"/>
      <c r="D101" s="108"/>
      <c r="M101" s="108"/>
      <c r="N101" s="108"/>
      <c r="O101" s="108"/>
      <c r="P101" s="108"/>
      <c r="Q101" s="108"/>
      <c r="R101" s="108"/>
      <c r="S101" s="108"/>
      <c r="T101" s="108"/>
      <c r="U101" s="108"/>
      <c r="V101" s="108"/>
      <c r="X101" s="108"/>
    </row>
    <row r="102" spans="3:24" ht="18.75" customHeight="1">
      <c r="C102" s="108"/>
      <c r="D102" s="108"/>
      <c r="M102" s="108"/>
      <c r="N102" s="108"/>
      <c r="O102" s="108"/>
      <c r="P102" s="108"/>
      <c r="Q102" s="108"/>
      <c r="R102" s="108"/>
      <c r="S102" s="108"/>
      <c r="T102" s="108"/>
      <c r="U102" s="108"/>
      <c r="V102" s="108"/>
      <c r="X102" s="108"/>
    </row>
    <row r="103" spans="3:24" ht="18.75" customHeight="1">
      <c r="C103" s="108"/>
      <c r="D103" s="108"/>
      <c r="M103" s="108"/>
      <c r="N103" s="108"/>
      <c r="O103" s="108"/>
      <c r="P103" s="108"/>
      <c r="Q103" s="108"/>
      <c r="R103" s="108"/>
      <c r="S103" s="108"/>
      <c r="T103" s="108"/>
      <c r="U103" s="108"/>
      <c r="V103" s="108"/>
      <c r="X103" s="108"/>
    </row>
    <row r="104" spans="3:24" ht="18.75" customHeight="1">
      <c r="C104" s="108"/>
      <c r="D104" s="108"/>
      <c r="M104" s="108"/>
      <c r="N104" s="108"/>
      <c r="O104" s="108"/>
      <c r="P104" s="108"/>
      <c r="Q104" s="108"/>
      <c r="R104" s="108"/>
      <c r="S104" s="108"/>
      <c r="T104" s="108"/>
      <c r="U104" s="108"/>
      <c r="V104" s="108"/>
      <c r="X104" s="108"/>
    </row>
    <row r="105" spans="3:24" ht="18.75" customHeight="1">
      <c r="C105" s="108"/>
      <c r="D105" s="108"/>
      <c r="M105" s="108"/>
      <c r="N105" s="108"/>
      <c r="O105" s="108"/>
      <c r="P105" s="108"/>
      <c r="Q105" s="108"/>
      <c r="R105" s="108"/>
      <c r="S105" s="108"/>
      <c r="T105" s="108"/>
      <c r="U105" s="108"/>
      <c r="V105" s="108"/>
      <c r="X105" s="108"/>
    </row>
    <row r="106" spans="3:24" ht="18.75" customHeight="1">
      <c r="C106" s="108"/>
      <c r="D106" s="108"/>
      <c r="M106" s="108"/>
      <c r="N106" s="108"/>
      <c r="O106" s="108"/>
      <c r="P106" s="108"/>
      <c r="Q106" s="108"/>
      <c r="R106" s="108"/>
      <c r="S106" s="108"/>
      <c r="T106" s="108"/>
      <c r="U106" s="108"/>
      <c r="V106" s="108"/>
      <c r="X106" s="108"/>
    </row>
    <row r="107" spans="3:24" ht="18.75" customHeight="1">
      <c r="C107" s="108"/>
      <c r="D107" s="108"/>
      <c r="M107" s="108"/>
      <c r="N107" s="108"/>
      <c r="O107" s="108"/>
      <c r="P107" s="108"/>
      <c r="Q107" s="108"/>
      <c r="R107" s="108"/>
      <c r="S107" s="108"/>
      <c r="T107" s="108"/>
      <c r="U107" s="108"/>
      <c r="V107" s="108"/>
      <c r="X107" s="108"/>
    </row>
    <row r="108" spans="3:24" ht="18.75" customHeight="1">
      <c r="C108" s="108"/>
      <c r="D108" s="108"/>
      <c r="M108" s="108"/>
      <c r="N108" s="108"/>
      <c r="O108" s="108"/>
      <c r="P108" s="108"/>
      <c r="Q108" s="108"/>
      <c r="R108" s="108"/>
      <c r="S108" s="108"/>
      <c r="T108" s="108"/>
      <c r="U108" s="108"/>
      <c r="V108" s="108"/>
      <c r="X108" s="108"/>
    </row>
    <row r="109" spans="3:24" ht="18.75" customHeight="1">
      <c r="C109" s="108"/>
      <c r="D109" s="108"/>
      <c r="M109" s="108"/>
      <c r="N109" s="108"/>
      <c r="O109" s="108"/>
      <c r="P109" s="108"/>
      <c r="Q109" s="108"/>
      <c r="R109" s="108"/>
      <c r="S109" s="108"/>
      <c r="T109" s="108"/>
      <c r="U109" s="108"/>
      <c r="V109" s="108"/>
      <c r="X109" s="108"/>
    </row>
    <row r="110" spans="3:24" ht="18.75" customHeight="1">
      <c r="C110" s="108"/>
      <c r="D110" s="108"/>
      <c r="M110" s="108"/>
      <c r="N110" s="108"/>
      <c r="O110" s="108"/>
      <c r="P110" s="108"/>
      <c r="Q110" s="108"/>
      <c r="R110" s="108"/>
      <c r="S110" s="108"/>
      <c r="T110" s="108"/>
      <c r="U110" s="108"/>
      <c r="V110" s="108"/>
      <c r="X110" s="108"/>
    </row>
    <row r="111" spans="3:24" ht="18.75" customHeight="1">
      <c r="C111" s="108"/>
      <c r="D111" s="108"/>
      <c r="M111" s="108"/>
      <c r="N111" s="108"/>
      <c r="O111" s="108"/>
      <c r="P111" s="108"/>
      <c r="Q111" s="108"/>
      <c r="R111" s="108"/>
      <c r="S111" s="108"/>
      <c r="T111" s="108"/>
      <c r="U111" s="108"/>
      <c r="V111" s="108"/>
      <c r="X111" s="108"/>
    </row>
    <row r="112" spans="3:24" ht="18.75" customHeight="1">
      <c r="C112" s="108"/>
      <c r="D112" s="108"/>
      <c r="M112" s="108"/>
      <c r="N112" s="108"/>
      <c r="O112" s="108"/>
      <c r="P112" s="108"/>
      <c r="Q112" s="108"/>
      <c r="R112" s="108"/>
      <c r="S112" s="108"/>
      <c r="T112" s="108"/>
      <c r="U112" s="108"/>
      <c r="V112" s="108"/>
      <c r="X112" s="108"/>
    </row>
    <row r="113" spans="3:24" ht="18.75" customHeight="1">
      <c r="C113" s="108"/>
      <c r="D113" s="108"/>
      <c r="M113" s="108"/>
      <c r="N113" s="108"/>
      <c r="O113" s="108"/>
      <c r="P113" s="108"/>
      <c r="Q113" s="108"/>
      <c r="R113" s="108"/>
      <c r="S113" s="108"/>
      <c r="T113" s="108"/>
      <c r="U113" s="108"/>
      <c r="V113" s="108"/>
      <c r="X113" s="108"/>
    </row>
    <row r="114" spans="3:24" ht="18.75" customHeight="1">
      <c r="C114" s="108"/>
      <c r="D114" s="108"/>
      <c r="M114" s="108"/>
      <c r="N114" s="108"/>
      <c r="O114" s="108"/>
      <c r="P114" s="108"/>
      <c r="Q114" s="108"/>
      <c r="R114" s="108"/>
      <c r="S114" s="108"/>
      <c r="T114" s="108"/>
      <c r="U114" s="108"/>
      <c r="V114" s="108"/>
      <c r="X114" s="108"/>
    </row>
    <row r="115" spans="3:24" ht="18.75" customHeight="1">
      <c r="C115" s="108"/>
      <c r="D115" s="108"/>
      <c r="M115" s="108"/>
      <c r="N115" s="108"/>
      <c r="O115" s="108"/>
      <c r="P115" s="108"/>
      <c r="Q115" s="108"/>
      <c r="R115" s="108"/>
      <c r="S115" s="108"/>
      <c r="T115" s="108"/>
      <c r="U115" s="108"/>
      <c r="V115" s="108"/>
      <c r="X115" s="108"/>
    </row>
    <row r="116" spans="3:24" ht="18.75" customHeight="1">
      <c r="C116" s="108"/>
      <c r="D116" s="108"/>
      <c r="M116" s="108"/>
      <c r="N116" s="108"/>
      <c r="O116" s="108"/>
      <c r="P116" s="108"/>
      <c r="Q116" s="108"/>
      <c r="R116" s="108"/>
      <c r="S116" s="108"/>
      <c r="T116" s="108"/>
      <c r="U116" s="108"/>
      <c r="V116" s="108"/>
      <c r="X116" s="108"/>
    </row>
    <row r="117" spans="3:24" ht="18.75" customHeight="1">
      <c r="C117" s="108"/>
      <c r="D117" s="108"/>
      <c r="M117" s="108"/>
      <c r="N117" s="108"/>
      <c r="O117" s="108"/>
      <c r="P117" s="108"/>
      <c r="Q117" s="108"/>
      <c r="R117" s="108"/>
      <c r="S117" s="108"/>
      <c r="T117" s="108"/>
      <c r="U117" s="108"/>
      <c r="V117" s="108"/>
      <c r="X117" s="108"/>
    </row>
    <row r="118" spans="3:24" ht="18.75" customHeight="1">
      <c r="C118" s="108"/>
      <c r="D118" s="108"/>
      <c r="M118" s="108"/>
      <c r="N118" s="108"/>
      <c r="O118" s="108"/>
      <c r="P118" s="108"/>
      <c r="Q118" s="108"/>
      <c r="R118" s="108"/>
      <c r="S118" s="108"/>
      <c r="T118" s="108"/>
      <c r="U118" s="108"/>
      <c r="V118" s="108"/>
      <c r="X118" s="108"/>
    </row>
    <row r="119" spans="3:24" ht="18.75" customHeight="1">
      <c r="C119" s="108"/>
      <c r="D119" s="108"/>
      <c r="M119" s="108"/>
      <c r="N119" s="108"/>
      <c r="O119" s="108"/>
      <c r="P119" s="108"/>
      <c r="Q119" s="108"/>
      <c r="R119" s="108"/>
      <c r="S119" s="108"/>
      <c r="T119" s="108"/>
      <c r="U119" s="108"/>
      <c r="V119" s="108"/>
      <c r="X119" s="108"/>
    </row>
    <row r="120" spans="3:24" ht="18.75" customHeight="1">
      <c r="C120" s="108"/>
      <c r="D120" s="108"/>
      <c r="M120" s="108"/>
      <c r="N120" s="108"/>
      <c r="O120" s="108"/>
      <c r="P120" s="108"/>
      <c r="Q120" s="108"/>
      <c r="R120" s="108"/>
      <c r="S120" s="108"/>
      <c r="T120" s="108"/>
      <c r="U120" s="108"/>
      <c r="V120" s="108"/>
      <c r="X120" s="108"/>
    </row>
    <row r="121" spans="3:24" ht="18.75" customHeight="1">
      <c r="C121" s="108"/>
      <c r="D121" s="108"/>
      <c r="M121" s="108"/>
      <c r="N121" s="108"/>
      <c r="O121" s="108"/>
      <c r="P121" s="108"/>
      <c r="Q121" s="108"/>
      <c r="R121" s="108"/>
      <c r="S121" s="108"/>
      <c r="T121" s="108"/>
      <c r="U121" s="108"/>
      <c r="V121" s="108"/>
      <c r="X121" s="108"/>
    </row>
    <row r="122" spans="3:24" ht="18.75" customHeight="1">
      <c r="C122" s="108"/>
      <c r="D122" s="108"/>
      <c r="M122" s="108"/>
      <c r="N122" s="108"/>
      <c r="O122" s="108"/>
      <c r="P122" s="108"/>
      <c r="Q122" s="108"/>
      <c r="R122" s="108"/>
      <c r="S122" s="108"/>
      <c r="T122" s="108"/>
      <c r="U122" s="108"/>
      <c r="V122" s="108"/>
      <c r="X122" s="108"/>
    </row>
    <row r="123" spans="3:24" ht="18.75" customHeight="1">
      <c r="C123" s="108"/>
      <c r="D123" s="108"/>
      <c r="M123" s="108"/>
      <c r="N123" s="108"/>
      <c r="O123" s="108"/>
      <c r="P123" s="108"/>
      <c r="Q123" s="108"/>
      <c r="R123" s="108"/>
      <c r="S123" s="108"/>
      <c r="T123" s="108"/>
      <c r="U123" s="108"/>
      <c r="V123" s="108"/>
      <c r="X123" s="108"/>
    </row>
    <row r="124" spans="3:24" ht="18.75" customHeight="1">
      <c r="C124" s="108"/>
      <c r="D124" s="108"/>
      <c r="M124" s="108"/>
      <c r="N124" s="108"/>
      <c r="O124" s="108"/>
      <c r="P124" s="108"/>
      <c r="Q124" s="108"/>
      <c r="R124" s="108"/>
      <c r="S124" s="108"/>
      <c r="T124" s="108"/>
      <c r="U124" s="108"/>
      <c r="V124" s="108"/>
      <c r="X124" s="108"/>
    </row>
    <row r="125" spans="3:24" ht="18.75" customHeight="1">
      <c r="C125" s="108"/>
      <c r="D125" s="108"/>
      <c r="M125" s="108"/>
      <c r="N125" s="108"/>
      <c r="O125" s="108"/>
      <c r="P125" s="108"/>
      <c r="Q125" s="108"/>
      <c r="R125" s="108"/>
      <c r="S125" s="108"/>
      <c r="T125" s="108"/>
      <c r="U125" s="108"/>
      <c r="V125" s="108"/>
      <c r="X125" s="108"/>
    </row>
    <row r="126" spans="3:24" ht="18.75" customHeight="1">
      <c r="C126" s="108"/>
      <c r="D126" s="108"/>
      <c r="M126" s="108"/>
      <c r="N126" s="108"/>
      <c r="O126" s="108"/>
      <c r="P126" s="108"/>
      <c r="Q126" s="108"/>
      <c r="R126" s="108"/>
      <c r="S126" s="108"/>
      <c r="T126" s="108"/>
      <c r="U126" s="108"/>
      <c r="V126" s="108"/>
      <c r="X126" s="108"/>
    </row>
    <row r="127" spans="3:24" ht="18.75" customHeight="1">
      <c r="C127" s="108"/>
      <c r="D127" s="108"/>
      <c r="M127" s="108"/>
      <c r="N127" s="108"/>
      <c r="O127" s="108"/>
      <c r="P127" s="108"/>
      <c r="Q127" s="108"/>
      <c r="R127" s="108"/>
      <c r="S127" s="108"/>
      <c r="T127" s="108"/>
      <c r="U127" s="108"/>
      <c r="V127" s="108"/>
      <c r="X127" s="108"/>
    </row>
    <row r="128" spans="3:24" ht="18.75" customHeight="1">
      <c r="C128" s="108"/>
      <c r="D128" s="108"/>
      <c r="M128" s="108"/>
      <c r="N128" s="108"/>
      <c r="O128" s="108"/>
      <c r="P128" s="108"/>
      <c r="Q128" s="108"/>
      <c r="R128" s="108"/>
      <c r="S128" s="108"/>
      <c r="T128" s="108"/>
      <c r="U128" s="108"/>
      <c r="V128" s="108"/>
      <c r="X128" s="108"/>
    </row>
    <row r="129" spans="3:24" ht="18.75" customHeight="1">
      <c r="C129" s="108"/>
      <c r="D129" s="108"/>
      <c r="M129" s="108"/>
      <c r="N129" s="108"/>
      <c r="O129" s="108"/>
      <c r="P129" s="108"/>
      <c r="Q129" s="108"/>
      <c r="R129" s="108"/>
      <c r="S129" s="108"/>
      <c r="T129" s="108"/>
      <c r="U129" s="108"/>
      <c r="V129" s="108"/>
      <c r="X129" s="108"/>
    </row>
    <row r="130" spans="3:24" ht="18.75" customHeight="1">
      <c r="C130" s="108"/>
      <c r="D130" s="108"/>
      <c r="M130" s="108"/>
      <c r="N130" s="108"/>
      <c r="O130" s="108"/>
      <c r="P130" s="108"/>
      <c r="Q130" s="108"/>
      <c r="R130" s="108"/>
      <c r="S130" s="108"/>
      <c r="T130" s="108"/>
      <c r="U130" s="108"/>
      <c r="V130" s="108"/>
      <c r="X130" s="108"/>
    </row>
    <row r="131" spans="3:24" ht="18.75" customHeight="1">
      <c r="C131" s="108"/>
      <c r="D131" s="108"/>
      <c r="M131" s="108"/>
      <c r="N131" s="108"/>
      <c r="O131" s="108"/>
      <c r="P131" s="108"/>
      <c r="Q131" s="108"/>
      <c r="R131" s="108"/>
      <c r="S131" s="108"/>
      <c r="T131" s="108"/>
      <c r="U131" s="108"/>
      <c r="V131" s="108"/>
      <c r="X131" s="108"/>
    </row>
    <row r="132" spans="3:24" ht="18.75" customHeight="1">
      <c r="C132" s="108"/>
      <c r="D132" s="108"/>
      <c r="M132" s="108"/>
      <c r="N132" s="108"/>
      <c r="O132" s="108"/>
      <c r="P132" s="108"/>
      <c r="Q132" s="108"/>
      <c r="R132" s="108"/>
      <c r="S132" s="108"/>
      <c r="T132" s="108"/>
      <c r="U132" s="108"/>
      <c r="V132" s="108"/>
      <c r="X132" s="108"/>
    </row>
    <row r="133" spans="3:24" ht="18.75" customHeight="1">
      <c r="C133" s="108"/>
      <c r="D133" s="108"/>
      <c r="M133" s="108"/>
      <c r="N133" s="108"/>
      <c r="O133" s="108"/>
      <c r="P133" s="108"/>
      <c r="Q133" s="108"/>
      <c r="R133" s="108"/>
      <c r="S133" s="108"/>
      <c r="T133" s="108"/>
      <c r="U133" s="108"/>
      <c r="V133" s="108"/>
      <c r="X133" s="108"/>
    </row>
    <row r="134" spans="3:24" ht="18.75" customHeight="1">
      <c r="C134" s="108"/>
      <c r="D134" s="108"/>
      <c r="M134" s="108"/>
      <c r="N134" s="108"/>
      <c r="O134" s="108"/>
      <c r="P134" s="108"/>
      <c r="Q134" s="108"/>
      <c r="R134" s="108"/>
      <c r="S134" s="108"/>
      <c r="T134" s="108"/>
      <c r="U134" s="108"/>
      <c r="V134" s="108"/>
      <c r="X134" s="108"/>
    </row>
    <row r="135" spans="3:24" ht="18.75" customHeight="1">
      <c r="C135" s="108"/>
      <c r="D135" s="108"/>
      <c r="M135" s="108"/>
      <c r="N135" s="108"/>
      <c r="O135" s="108"/>
      <c r="P135" s="108"/>
      <c r="Q135" s="108"/>
      <c r="R135" s="108"/>
      <c r="S135" s="108"/>
      <c r="T135" s="108"/>
      <c r="U135" s="108"/>
      <c r="V135" s="108"/>
      <c r="X135" s="108"/>
    </row>
    <row r="136" spans="3:24" ht="18.75" customHeight="1">
      <c r="C136" s="108"/>
      <c r="D136" s="108"/>
      <c r="M136" s="108"/>
      <c r="N136" s="108"/>
      <c r="O136" s="108"/>
      <c r="P136" s="108"/>
      <c r="Q136" s="108"/>
      <c r="R136" s="108"/>
      <c r="S136" s="108"/>
      <c r="T136" s="108"/>
      <c r="U136" s="108"/>
      <c r="V136" s="108"/>
      <c r="X136" s="108"/>
    </row>
    <row r="137" spans="3:24" ht="18.75" customHeight="1">
      <c r="C137" s="108"/>
      <c r="D137" s="108"/>
      <c r="M137" s="108"/>
      <c r="N137" s="108"/>
      <c r="O137" s="108"/>
      <c r="P137" s="108"/>
      <c r="Q137" s="108"/>
      <c r="R137" s="108"/>
      <c r="S137" s="108"/>
      <c r="T137" s="108"/>
      <c r="U137" s="108"/>
      <c r="V137" s="108"/>
      <c r="X137" s="108"/>
    </row>
    <row r="138" spans="3:24" ht="18.75" customHeight="1">
      <c r="C138" s="108"/>
      <c r="D138" s="108"/>
      <c r="M138" s="108"/>
      <c r="N138" s="108"/>
      <c r="O138" s="108"/>
      <c r="P138" s="108"/>
      <c r="Q138" s="108"/>
      <c r="R138" s="108"/>
      <c r="S138" s="108"/>
      <c r="T138" s="108"/>
      <c r="U138" s="108"/>
      <c r="V138" s="108"/>
      <c r="X138" s="108"/>
    </row>
    <row r="139" spans="3:24" ht="18.75" customHeight="1">
      <c r="C139" s="108"/>
      <c r="D139" s="108"/>
      <c r="M139" s="108"/>
      <c r="N139" s="108"/>
      <c r="O139" s="108"/>
      <c r="P139" s="108"/>
      <c r="Q139" s="108"/>
      <c r="R139" s="108"/>
      <c r="S139" s="108"/>
      <c r="T139" s="108"/>
      <c r="U139" s="108"/>
      <c r="V139" s="108"/>
      <c r="X139" s="108"/>
    </row>
    <row r="140" spans="3:24" ht="18.75" customHeight="1">
      <c r="C140" s="108"/>
      <c r="D140" s="108"/>
      <c r="M140" s="108"/>
      <c r="N140" s="108"/>
      <c r="O140" s="108"/>
      <c r="P140" s="108"/>
      <c r="Q140" s="108"/>
      <c r="R140" s="108"/>
      <c r="S140" s="108"/>
      <c r="T140" s="108"/>
      <c r="U140" s="108"/>
      <c r="V140" s="108"/>
      <c r="X140" s="108"/>
    </row>
    <row r="141" spans="3:24" ht="18.75" customHeight="1">
      <c r="C141" s="108"/>
      <c r="D141" s="108"/>
      <c r="M141" s="108"/>
      <c r="N141" s="108"/>
      <c r="O141" s="108"/>
      <c r="P141" s="108"/>
      <c r="Q141" s="108"/>
      <c r="R141" s="108"/>
      <c r="S141" s="108"/>
      <c r="T141" s="108"/>
      <c r="U141" s="108"/>
      <c r="V141" s="108"/>
      <c r="X141" s="108"/>
    </row>
    <row r="142" spans="3:24" ht="18.75" customHeight="1">
      <c r="C142" s="108"/>
      <c r="D142" s="108"/>
      <c r="M142" s="108"/>
      <c r="N142" s="108"/>
      <c r="O142" s="108"/>
      <c r="P142" s="108"/>
      <c r="Q142" s="108"/>
      <c r="R142" s="108"/>
      <c r="S142" s="108"/>
      <c r="T142" s="108"/>
      <c r="U142" s="108"/>
      <c r="V142" s="108"/>
      <c r="X142" s="108"/>
    </row>
    <row r="143" spans="3:24" ht="18.75" customHeight="1">
      <c r="C143" s="108"/>
      <c r="D143" s="108"/>
      <c r="M143" s="108"/>
      <c r="N143" s="108"/>
      <c r="O143" s="108"/>
      <c r="P143" s="108"/>
      <c r="Q143" s="108"/>
      <c r="R143" s="108"/>
      <c r="S143" s="108"/>
      <c r="T143" s="108"/>
      <c r="U143" s="108"/>
      <c r="V143" s="108"/>
      <c r="X143" s="108"/>
    </row>
    <row r="144" spans="3:24" ht="18.75" customHeight="1">
      <c r="C144" s="108"/>
      <c r="D144" s="108"/>
      <c r="M144" s="108"/>
      <c r="N144" s="108"/>
      <c r="O144" s="108"/>
      <c r="P144" s="108"/>
      <c r="Q144" s="108"/>
      <c r="R144" s="108"/>
      <c r="S144" s="108"/>
      <c r="T144" s="108"/>
      <c r="U144" s="108"/>
      <c r="V144" s="108"/>
      <c r="X144" s="108"/>
    </row>
    <row r="145" spans="3:24" ht="18.75" customHeight="1">
      <c r="C145" s="108"/>
      <c r="D145" s="108"/>
      <c r="M145" s="108"/>
      <c r="N145" s="108"/>
      <c r="O145" s="108"/>
      <c r="P145" s="108"/>
      <c r="Q145" s="108"/>
      <c r="R145" s="108"/>
      <c r="S145" s="108"/>
      <c r="T145" s="108"/>
      <c r="U145" s="108"/>
      <c r="V145" s="108"/>
      <c r="X145" s="108"/>
    </row>
    <row r="146" spans="3:24" ht="18.75" customHeight="1">
      <c r="C146" s="108"/>
      <c r="D146" s="108"/>
      <c r="M146" s="108"/>
      <c r="N146" s="108"/>
      <c r="O146" s="108"/>
      <c r="P146" s="108"/>
      <c r="Q146" s="108"/>
      <c r="R146" s="108"/>
      <c r="S146" s="108"/>
      <c r="T146" s="108"/>
      <c r="U146" s="108"/>
      <c r="V146" s="108"/>
      <c r="X146" s="108"/>
    </row>
    <row r="147" spans="3:24" ht="18.75" customHeight="1">
      <c r="C147" s="108"/>
      <c r="D147" s="108"/>
      <c r="M147" s="108"/>
      <c r="N147" s="108"/>
      <c r="O147" s="108"/>
      <c r="P147" s="108"/>
      <c r="Q147" s="108"/>
      <c r="R147" s="108"/>
      <c r="S147" s="108"/>
      <c r="T147" s="108"/>
      <c r="U147" s="108"/>
      <c r="V147" s="108"/>
      <c r="X147" s="108"/>
    </row>
    <row r="148" spans="3:24" ht="18.75" customHeight="1">
      <c r="C148" s="108"/>
      <c r="D148" s="108"/>
      <c r="M148" s="108"/>
      <c r="N148" s="108"/>
      <c r="O148" s="108"/>
      <c r="P148" s="108"/>
      <c r="Q148" s="108"/>
      <c r="R148" s="108"/>
      <c r="S148" s="108"/>
      <c r="T148" s="108"/>
      <c r="U148" s="108"/>
      <c r="V148" s="108"/>
      <c r="X148" s="108"/>
    </row>
    <row r="149" spans="3:24" ht="18.75" customHeight="1">
      <c r="C149" s="108"/>
      <c r="D149" s="108"/>
      <c r="M149" s="108"/>
      <c r="N149" s="108"/>
      <c r="O149" s="108"/>
      <c r="P149" s="108"/>
      <c r="Q149" s="108"/>
      <c r="R149" s="108"/>
      <c r="S149" s="108"/>
      <c r="T149" s="108"/>
      <c r="U149" s="108"/>
      <c r="V149" s="108"/>
      <c r="X149" s="108"/>
    </row>
    <row r="150" spans="3:24" ht="18.75" customHeight="1">
      <c r="C150" s="108"/>
      <c r="D150" s="108"/>
      <c r="M150" s="108"/>
      <c r="N150" s="108"/>
      <c r="O150" s="108"/>
      <c r="P150" s="108"/>
      <c r="Q150" s="108"/>
      <c r="R150" s="108"/>
      <c r="S150" s="108"/>
      <c r="T150" s="108"/>
      <c r="U150" s="108"/>
      <c r="V150" s="108"/>
      <c r="X150" s="108"/>
    </row>
    <row r="151" spans="3:24" ht="18.75" customHeight="1">
      <c r="C151" s="108"/>
      <c r="D151" s="108"/>
      <c r="M151" s="108"/>
      <c r="N151" s="108"/>
      <c r="O151" s="108"/>
      <c r="P151" s="108"/>
      <c r="Q151" s="108"/>
      <c r="R151" s="108"/>
      <c r="S151" s="108"/>
      <c r="T151" s="108"/>
      <c r="U151" s="108"/>
      <c r="V151" s="108"/>
      <c r="X151" s="108"/>
    </row>
    <row r="152" spans="3:24" ht="18.75" customHeight="1">
      <c r="C152" s="108"/>
      <c r="D152" s="108"/>
      <c r="M152" s="108"/>
      <c r="N152" s="108"/>
      <c r="O152" s="108"/>
      <c r="P152" s="108"/>
      <c r="Q152" s="108"/>
      <c r="R152" s="108"/>
      <c r="S152" s="108"/>
      <c r="T152" s="108"/>
      <c r="U152" s="108"/>
      <c r="V152" s="108"/>
      <c r="X152" s="108"/>
    </row>
    <row r="153" spans="3:24" ht="18.75" customHeight="1">
      <c r="C153" s="108"/>
      <c r="D153" s="108"/>
      <c r="M153" s="108"/>
      <c r="N153" s="108"/>
      <c r="O153" s="108"/>
      <c r="P153" s="108"/>
      <c r="Q153" s="108"/>
      <c r="R153" s="108"/>
      <c r="S153" s="108"/>
      <c r="T153" s="108"/>
      <c r="U153" s="108"/>
      <c r="V153" s="108"/>
      <c r="X153" s="108"/>
    </row>
    <row r="154" spans="3:24" ht="18.75" customHeight="1">
      <c r="C154" s="108"/>
      <c r="D154" s="108"/>
      <c r="M154" s="108"/>
      <c r="N154" s="108"/>
      <c r="O154" s="108"/>
      <c r="P154" s="108"/>
      <c r="Q154" s="108"/>
      <c r="R154" s="108"/>
      <c r="S154" s="108"/>
      <c r="T154" s="108"/>
      <c r="U154" s="108"/>
      <c r="V154" s="108"/>
      <c r="X154" s="108"/>
    </row>
    <row r="155" spans="3:24" ht="18.75" customHeight="1">
      <c r="C155" s="108"/>
      <c r="D155" s="108"/>
      <c r="M155" s="108"/>
      <c r="N155" s="108"/>
      <c r="O155" s="108"/>
      <c r="P155" s="108"/>
      <c r="Q155" s="108"/>
      <c r="R155" s="108"/>
      <c r="S155" s="108"/>
      <c r="T155" s="108"/>
      <c r="U155" s="108"/>
      <c r="V155" s="108"/>
      <c r="X155" s="108"/>
    </row>
    <row r="156" spans="3:24" ht="18.75" customHeight="1">
      <c r="C156" s="108"/>
      <c r="D156" s="108"/>
      <c r="M156" s="108"/>
      <c r="N156" s="108"/>
      <c r="O156" s="108"/>
      <c r="P156" s="108"/>
      <c r="Q156" s="108"/>
      <c r="R156" s="108"/>
      <c r="S156" s="108"/>
      <c r="T156" s="108"/>
      <c r="U156" s="108"/>
      <c r="V156" s="108"/>
      <c r="X156" s="108"/>
    </row>
    <row r="157" spans="3:24" ht="18.75" customHeight="1">
      <c r="C157" s="108"/>
      <c r="D157" s="108"/>
      <c r="M157" s="108"/>
      <c r="N157" s="108"/>
      <c r="O157" s="108"/>
      <c r="P157" s="108"/>
      <c r="Q157" s="108"/>
      <c r="R157" s="108"/>
      <c r="S157" s="108"/>
      <c r="T157" s="108"/>
      <c r="U157" s="108"/>
      <c r="V157" s="108"/>
      <c r="X157" s="108"/>
    </row>
    <row r="158" spans="3:24" ht="18.75" customHeight="1">
      <c r="C158" s="108"/>
      <c r="D158" s="108"/>
      <c r="M158" s="108"/>
      <c r="N158" s="108"/>
      <c r="O158" s="108"/>
      <c r="P158" s="108"/>
      <c r="Q158" s="108"/>
      <c r="R158" s="108"/>
      <c r="S158" s="108"/>
      <c r="T158" s="108"/>
      <c r="U158" s="108"/>
      <c r="V158" s="108"/>
      <c r="X158" s="108"/>
    </row>
    <row r="159" spans="3:24" ht="18.75" customHeight="1">
      <c r="C159" s="108"/>
      <c r="D159" s="108"/>
      <c r="M159" s="108"/>
      <c r="N159" s="108"/>
      <c r="O159" s="108"/>
      <c r="P159" s="108"/>
      <c r="Q159" s="108"/>
      <c r="R159" s="108"/>
      <c r="S159" s="108"/>
      <c r="T159" s="108"/>
      <c r="U159" s="108"/>
      <c r="V159" s="108"/>
      <c r="X159" s="108"/>
    </row>
    <row r="160" spans="3:24" ht="18.75" customHeight="1">
      <c r="C160" s="108"/>
      <c r="D160" s="108"/>
      <c r="M160" s="108"/>
      <c r="N160" s="108"/>
      <c r="O160" s="108"/>
      <c r="P160" s="108"/>
      <c r="Q160" s="108"/>
      <c r="R160" s="108"/>
      <c r="S160" s="108"/>
      <c r="T160" s="108"/>
      <c r="U160" s="108"/>
      <c r="V160" s="108"/>
      <c r="X160" s="108"/>
    </row>
    <row r="161" spans="3:24" ht="18.75" customHeight="1">
      <c r="C161" s="108"/>
      <c r="D161" s="108"/>
      <c r="M161" s="108"/>
      <c r="N161" s="108"/>
      <c r="O161" s="108"/>
      <c r="P161" s="108"/>
      <c r="Q161" s="108"/>
      <c r="R161" s="108"/>
      <c r="S161" s="108"/>
      <c r="T161" s="108"/>
      <c r="U161" s="108"/>
      <c r="V161" s="108"/>
      <c r="X161" s="108"/>
    </row>
    <row r="162" spans="3:24" ht="18.75" customHeight="1">
      <c r="C162" s="108"/>
      <c r="D162" s="108"/>
      <c r="M162" s="108"/>
      <c r="N162" s="108"/>
      <c r="O162" s="108"/>
      <c r="P162" s="108"/>
      <c r="Q162" s="108"/>
      <c r="R162" s="108"/>
      <c r="S162" s="108"/>
      <c r="T162" s="108"/>
      <c r="U162" s="108"/>
      <c r="V162" s="108"/>
      <c r="X162" s="108"/>
    </row>
    <row r="163" spans="3:24" ht="18.75" customHeight="1">
      <c r="C163" s="108"/>
      <c r="D163" s="108"/>
      <c r="M163" s="108"/>
      <c r="N163" s="108"/>
      <c r="O163" s="108"/>
      <c r="P163" s="108"/>
      <c r="Q163" s="108"/>
      <c r="R163" s="108"/>
      <c r="S163" s="108"/>
      <c r="T163" s="108"/>
      <c r="U163" s="108"/>
      <c r="V163" s="108"/>
      <c r="X163" s="108"/>
    </row>
    <row r="164" spans="3:24" ht="18.75" customHeight="1">
      <c r="C164" s="108"/>
      <c r="D164" s="108"/>
      <c r="M164" s="108"/>
      <c r="N164" s="108"/>
      <c r="O164" s="108"/>
      <c r="P164" s="108"/>
      <c r="Q164" s="108"/>
      <c r="R164" s="108"/>
      <c r="S164" s="108"/>
      <c r="T164" s="108"/>
      <c r="U164" s="108"/>
      <c r="V164" s="108"/>
      <c r="X164" s="108"/>
    </row>
    <row r="165" spans="3:24" ht="18.75" customHeight="1">
      <c r="C165" s="108"/>
      <c r="D165" s="108"/>
      <c r="M165" s="108"/>
      <c r="N165" s="108"/>
      <c r="O165" s="108"/>
      <c r="P165" s="108"/>
      <c r="Q165" s="108"/>
      <c r="R165" s="108"/>
      <c r="S165" s="108"/>
      <c r="T165" s="108"/>
      <c r="U165" s="108"/>
      <c r="V165" s="108"/>
      <c r="X165" s="108"/>
    </row>
    <row r="166" spans="3:24" ht="18.75" customHeight="1">
      <c r="C166" s="108"/>
      <c r="D166" s="108"/>
      <c r="M166" s="108"/>
      <c r="N166" s="108"/>
      <c r="O166" s="108"/>
      <c r="P166" s="108"/>
      <c r="Q166" s="108"/>
      <c r="R166" s="108"/>
      <c r="S166" s="108"/>
      <c r="T166" s="108"/>
      <c r="U166" s="108"/>
      <c r="V166" s="108"/>
      <c r="X166" s="108"/>
    </row>
    <row r="167" spans="3:24" ht="18.75" customHeight="1">
      <c r="C167" s="108"/>
      <c r="D167" s="108"/>
      <c r="M167" s="108"/>
      <c r="N167" s="108"/>
      <c r="O167" s="108"/>
      <c r="P167" s="108"/>
      <c r="Q167" s="108"/>
      <c r="R167" s="108"/>
      <c r="S167" s="108"/>
      <c r="T167" s="108"/>
      <c r="U167" s="108"/>
      <c r="V167" s="108"/>
      <c r="X167" s="108"/>
    </row>
    <row r="168" spans="3:24" ht="18.75" customHeight="1">
      <c r="C168" s="108"/>
      <c r="D168" s="108"/>
      <c r="M168" s="108"/>
      <c r="N168" s="108"/>
      <c r="O168" s="108"/>
      <c r="P168" s="108"/>
      <c r="Q168" s="108"/>
      <c r="R168" s="108"/>
      <c r="S168" s="108"/>
      <c r="T168" s="108"/>
      <c r="U168" s="108"/>
      <c r="V168" s="108"/>
      <c r="X168" s="108"/>
    </row>
    <row r="169" spans="3:24" ht="18.75" customHeight="1">
      <c r="C169" s="108"/>
      <c r="D169" s="108"/>
      <c r="M169" s="108"/>
      <c r="N169" s="108"/>
      <c r="O169" s="108"/>
      <c r="P169" s="108"/>
      <c r="Q169" s="108"/>
      <c r="R169" s="108"/>
      <c r="S169" s="108"/>
      <c r="T169" s="108"/>
      <c r="U169" s="108"/>
      <c r="V169" s="108"/>
      <c r="X169" s="108"/>
    </row>
    <row r="170" spans="3:24" ht="18.75" customHeight="1">
      <c r="C170" s="108"/>
      <c r="D170" s="108"/>
      <c r="M170" s="108"/>
      <c r="N170" s="108"/>
      <c r="O170" s="108"/>
      <c r="P170" s="108"/>
      <c r="Q170" s="108"/>
      <c r="R170" s="108"/>
      <c r="S170" s="108"/>
      <c r="T170" s="108"/>
      <c r="U170" s="108"/>
      <c r="V170" s="108"/>
      <c r="X170" s="108"/>
    </row>
    <row r="171" spans="3:24" ht="18.75" customHeight="1">
      <c r="C171" s="108"/>
      <c r="D171" s="108"/>
      <c r="M171" s="108"/>
      <c r="N171" s="108"/>
      <c r="O171" s="108"/>
      <c r="P171" s="108"/>
      <c r="Q171" s="108"/>
      <c r="R171" s="108"/>
      <c r="S171" s="108"/>
      <c r="T171" s="108"/>
      <c r="U171" s="108"/>
      <c r="V171" s="108"/>
      <c r="X171" s="108"/>
    </row>
    <row r="172" spans="3:24" ht="18.75" customHeight="1">
      <c r="C172" s="108"/>
      <c r="D172" s="108"/>
      <c r="M172" s="108"/>
      <c r="N172" s="108"/>
      <c r="O172" s="108"/>
      <c r="P172" s="108"/>
      <c r="Q172" s="108"/>
      <c r="R172" s="108"/>
      <c r="S172" s="108"/>
      <c r="T172" s="108"/>
      <c r="U172" s="108"/>
      <c r="V172" s="108"/>
      <c r="X172" s="108"/>
    </row>
    <row r="173" spans="3:24" ht="18.75" customHeight="1">
      <c r="C173" s="108"/>
      <c r="D173" s="108"/>
      <c r="M173" s="108"/>
      <c r="N173" s="108"/>
      <c r="O173" s="108"/>
      <c r="P173" s="108"/>
      <c r="Q173" s="108"/>
      <c r="R173" s="108"/>
      <c r="S173" s="108"/>
      <c r="T173" s="108"/>
      <c r="U173" s="108"/>
      <c r="V173" s="108"/>
      <c r="X173" s="108"/>
    </row>
    <row r="174" spans="3:24" ht="18.75" customHeight="1">
      <c r="C174" s="108"/>
      <c r="D174" s="108"/>
      <c r="M174" s="108"/>
      <c r="N174" s="108"/>
      <c r="O174" s="108"/>
      <c r="P174" s="108"/>
      <c r="Q174" s="108"/>
      <c r="R174" s="108"/>
      <c r="S174" s="108"/>
      <c r="T174" s="108"/>
      <c r="U174" s="108"/>
      <c r="V174" s="108"/>
      <c r="X174" s="108"/>
    </row>
    <row r="175" spans="3:24" ht="18.75" customHeight="1">
      <c r="C175" s="108"/>
      <c r="D175" s="108"/>
      <c r="M175" s="108"/>
      <c r="N175" s="108"/>
      <c r="O175" s="108"/>
      <c r="P175" s="108"/>
      <c r="Q175" s="108"/>
      <c r="R175" s="108"/>
      <c r="S175" s="108"/>
      <c r="T175" s="108"/>
      <c r="U175" s="108"/>
      <c r="V175" s="108"/>
      <c r="X175" s="108"/>
    </row>
    <row r="176" spans="3:24" ht="18.75" customHeight="1">
      <c r="C176" s="108"/>
      <c r="D176" s="108"/>
      <c r="M176" s="108"/>
      <c r="N176" s="108"/>
      <c r="O176" s="108"/>
      <c r="P176" s="108"/>
      <c r="Q176" s="108"/>
      <c r="R176" s="108"/>
      <c r="S176" s="108"/>
      <c r="T176" s="108"/>
      <c r="U176" s="108"/>
      <c r="V176" s="108"/>
      <c r="X176" s="108"/>
    </row>
    <row r="177" spans="3:24" ht="18.75" customHeight="1">
      <c r="C177" s="108"/>
      <c r="D177" s="108"/>
      <c r="M177" s="108"/>
      <c r="N177" s="108"/>
      <c r="O177" s="108"/>
      <c r="P177" s="108"/>
      <c r="Q177" s="108"/>
      <c r="R177" s="108"/>
      <c r="S177" s="108"/>
      <c r="T177" s="108"/>
      <c r="U177" s="108"/>
      <c r="V177" s="108"/>
      <c r="X177" s="108"/>
    </row>
    <row r="178" spans="3:24" ht="18.75" customHeight="1">
      <c r="C178" s="108"/>
      <c r="D178" s="108"/>
      <c r="M178" s="108"/>
      <c r="N178" s="108"/>
      <c r="O178" s="108"/>
      <c r="P178" s="108"/>
      <c r="Q178" s="108"/>
      <c r="R178" s="108"/>
      <c r="S178" s="108"/>
      <c r="T178" s="108"/>
      <c r="U178" s="108"/>
      <c r="V178" s="108"/>
      <c r="X178" s="108"/>
    </row>
    <row r="179" spans="3:24" ht="18.75" customHeight="1">
      <c r="C179" s="108"/>
      <c r="D179" s="108"/>
      <c r="M179" s="108"/>
      <c r="N179" s="108"/>
      <c r="O179" s="108"/>
      <c r="P179" s="108"/>
      <c r="Q179" s="108"/>
      <c r="R179" s="108"/>
      <c r="S179" s="108"/>
      <c r="T179" s="108"/>
      <c r="U179" s="108"/>
      <c r="V179" s="108"/>
      <c r="X179" s="108"/>
    </row>
    <row r="180" spans="3:24" ht="18.75" customHeight="1">
      <c r="C180" s="108"/>
      <c r="D180" s="108"/>
      <c r="M180" s="108"/>
      <c r="N180" s="108"/>
      <c r="O180" s="108"/>
      <c r="P180" s="108"/>
      <c r="Q180" s="108"/>
      <c r="R180" s="108"/>
      <c r="S180" s="108"/>
      <c r="T180" s="108"/>
      <c r="U180" s="108"/>
      <c r="V180" s="108"/>
      <c r="X180" s="108"/>
    </row>
    <row r="181" spans="3:24" ht="18.75" customHeight="1">
      <c r="C181" s="108"/>
      <c r="D181" s="108"/>
      <c r="M181" s="108"/>
      <c r="N181" s="108"/>
      <c r="O181" s="108"/>
      <c r="P181" s="108"/>
      <c r="Q181" s="108"/>
      <c r="R181" s="108"/>
      <c r="S181" s="108"/>
      <c r="T181" s="108"/>
      <c r="U181" s="108"/>
      <c r="V181" s="108"/>
      <c r="X181" s="108"/>
    </row>
    <row r="182" spans="3:24" ht="18.75" customHeight="1">
      <c r="C182" s="108"/>
      <c r="D182" s="108"/>
      <c r="M182" s="108"/>
      <c r="N182" s="108"/>
      <c r="O182" s="108"/>
      <c r="P182" s="108"/>
      <c r="Q182" s="108"/>
      <c r="R182" s="108"/>
      <c r="S182" s="108"/>
      <c r="T182" s="108"/>
      <c r="U182" s="108"/>
      <c r="V182" s="108"/>
      <c r="X182" s="108"/>
    </row>
    <row r="183" spans="3:24" ht="18.75" customHeight="1">
      <c r="C183" s="108"/>
      <c r="D183" s="108"/>
      <c r="M183" s="108"/>
      <c r="N183" s="108"/>
      <c r="O183" s="108"/>
      <c r="P183" s="108"/>
      <c r="Q183" s="108"/>
      <c r="R183" s="108"/>
      <c r="S183" s="108"/>
      <c r="T183" s="108"/>
      <c r="U183" s="108"/>
      <c r="V183" s="108"/>
      <c r="X183" s="108"/>
    </row>
  </sheetData>
  <protectedRanges>
    <protectedRange password="D37B" sqref="G2:X2 A3:X8 A2:E2" name="Range1_1_1" securityDescriptor="O:WDG:WDD:(A;;CC;;;S-1-5-21-852109325-4236797708-1392725387-220553)(A;;CC;;;S-1-5-21-852109325-4236797708-1392725387-190392)"/>
  </protectedRanges>
  <mergeCells count="24">
    <mergeCell ref="H17:I17"/>
    <mergeCell ref="H18:I18"/>
    <mergeCell ref="H19:I19"/>
    <mergeCell ref="H20:I20"/>
    <mergeCell ref="H12:I12"/>
    <mergeCell ref="H13:I13"/>
    <mergeCell ref="H14:I14"/>
    <mergeCell ref="H15:I15"/>
    <mergeCell ref="H16:I16"/>
    <mergeCell ref="H7:I7"/>
    <mergeCell ref="H8:I8"/>
    <mergeCell ref="H9:I9"/>
    <mergeCell ref="H10:I10"/>
    <mergeCell ref="H11:I11"/>
    <mergeCell ref="X1:Y1"/>
    <mergeCell ref="H3:I3"/>
    <mergeCell ref="H4:I4"/>
    <mergeCell ref="H5:I5"/>
    <mergeCell ref="H6:I6"/>
    <mergeCell ref="A1:F1"/>
    <mergeCell ref="G1:I1"/>
    <mergeCell ref="J1:M1"/>
    <mergeCell ref="N1:R1"/>
    <mergeCell ref="S1:W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2018-07-26T15:01:34Z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322011104</vt:i4>
  </property>
  <property fmtid="{D5CDD505-2E9C-101B-9397-08002B2CF9AE}" pid="3" name="_NewReviewCycle">
    <vt:lpwstr/>
  </property>
  <property fmtid="{D5CDD505-2E9C-101B-9397-08002B2CF9AE}" pid="4" name="_EmailSubject">
    <vt:lpwstr>For Information - Revesed KPI/KVI Contract Manager Report </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388864583</vt:i4>
  </property>
</Properties>
</file>