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7170" activeTab="0"/>
  </bookViews>
  <sheets>
    <sheet name="Shipper Activity Update" sheetId="1" r:id="rId1"/>
    <sheet name="USNANA Update Last Months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<sst xmlns="http://schemas.openxmlformats.org/spreadsheetml/2006/main" count="42" uniqueCount="34">
  <si>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Total</t>
  </si>
  <si>
    <t>Plot Address</t>
  </si>
  <si>
    <t>Year</t>
  </si>
  <si>
    <t>Before 1996</t>
  </si>
  <si>
    <t>Load</t>
  </si>
  <si>
    <t>Domestic</t>
  </si>
  <si>
    <t>Large I&amp;C</t>
  </si>
  <si>
    <t>Small I&amp;C</t>
  </si>
  <si>
    <t>Network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</si>
  <si>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</si>
  <si>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</si>
  <si>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</si>
  <si>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</si>
  <si>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</si>
  <si>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PAF Valid</t>
  </si>
  <si>
    <t>Non PAF Valid</t>
  </si>
  <si>
    <t>Dummy Post Code</t>
  </si>
  <si>
    <t>PAF / Non PAF Split</t>
  </si>
  <si>
    <t>Number of MPRN's</t>
  </si>
  <si>
    <t>USNANA Age Analysis</t>
  </si>
  <si>
    <t>USNANA Load Analysis</t>
  </si>
  <si>
    <t>USNANA MPRN's by Network</t>
  </si>
  <si>
    <t>USNANA Address Analysis</t>
  </si>
  <si>
    <t>USNANA Non PAF Valid Address Analysis</t>
  </si>
  <si>
    <t>Non PAF Address Type</t>
  </si>
  <si>
    <t>Other</t>
  </si>
  <si>
    <t>Registered</t>
  </si>
  <si>
    <t>Set to DE or EX</t>
  </si>
  <si>
    <t>Unregistered Yes Responses</t>
  </si>
  <si>
    <t>xoserve Unregistered Shipper Activity Pot Update</t>
  </si>
  <si>
    <t>TOTAL</t>
  </si>
  <si>
    <t>USNANA Management Information as at 10/09/07</t>
  </si>
  <si>
    <t xml:space="preserve">Unregistered Shipper Activity Pot </t>
  </si>
  <si>
    <t>Unregistered No and Null response orphaned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</si>
</sst>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24.25"/>
      <name val="Arial"/>
      <family val="0"/>
    </font>
    <font>
      <sz val="19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color indexed="44"/>
      <name val="Arial"/>
      <family val="2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2" borderId="1" xfId="21" applyFont="1" applyFill="1" applyBorder="1" applyAlignment="1">
      <alignment horizontal="center"/>
      <protection/>
    </xf>
    <xf numFmtId="0" fontId="7" fillId="3" borderId="1" xfId="21" applyNumberFormat="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8" fillId="4" borderId="1" xfId="21" applyNumberFormat="1" applyFont="1" applyFill="1" applyBorder="1" applyAlignment="1">
      <alignment horizontal="center" wrapText="1"/>
      <protection/>
    </xf>
    <xf numFmtId="0" fontId="8" fillId="4" borderId="1" xfId="21" applyFont="1" applyFill="1" applyBorder="1" applyAlignment="1">
      <alignment horizontal="center" wrapText="1"/>
      <protection/>
    </xf>
    <xf numFmtId="0" fontId="7" fillId="5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Border="1" applyAlignment="1">
      <alignment/>
    </xf>
    <xf numFmtId="0" fontId="1" fillId="7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center" wrapText="1"/>
      <protection/>
    </xf>
    <xf numFmtId="0" fontId="8" fillId="0" borderId="0" xfId="21" applyFont="1" applyFill="1" applyBorder="1" applyAlignment="1">
      <alignment horizontal="center" wrapText="1"/>
      <protection/>
    </xf>
    <xf numFmtId="9" fontId="0" fillId="0" borderId="1" xfId="23" applyBorder="1" applyAlignment="1">
      <alignment/>
    </xf>
    <xf numFmtId="9" fontId="1" fillId="0" borderId="1" xfId="23" applyFont="1" applyBorder="1" applyAlignment="1">
      <alignment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22" applyFont="1" applyFill="1" applyBorder="1" applyAlignment="1">
      <alignment horizontal="right" wrapText="1"/>
      <protection/>
    </xf>
    <xf numFmtId="14" fontId="1" fillId="6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9" fontId="0" fillId="0" borderId="1" xfId="23" applyNumberFormat="1" applyBorder="1" applyAlignment="1">
      <alignment/>
    </xf>
    <xf numFmtId="9" fontId="1" fillId="0" borderId="1" xfId="0" applyNumberFormat="1" applyFont="1" applyBorder="1" applyAlignment="1">
      <alignment/>
    </xf>
    <xf numFmtId="171" fontId="15" fillId="6" borderId="1" xfId="15" applyNumberFormat="1" applyFont="1" applyFill="1" applyBorder="1" applyAlignment="1">
      <alignment horizontal="center" vertical="center" wrapText="1"/>
    </xf>
    <xf numFmtId="171" fontId="0" fillId="0" borderId="1" xfId="15" applyNumberFormat="1" applyBorder="1" applyAlignment="1">
      <alignment/>
    </xf>
    <xf numFmtId="171" fontId="1" fillId="0" borderId="1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" fillId="6" borderId="2" xfId="0" applyNumberFormat="1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xoserve Upd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Original Unregistered Shipper Activity Pot as at 08/10/07
8,497 sites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223"/>
          <c:w val="0.6465"/>
          <c:h val="0.652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Registered, 42%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Set to DE or EX,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Unregistered Yes Responses,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Unregistered Null response (orphaned), 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Still Under investigation by Shipper 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Null Response , 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'Shipper Activity Update'!$A$6:$A$9</c:f>
              <c:strCache>
                <c:ptCount val="4"/>
                <c:pt idx="0">
                  <c:v>Registered</c:v>
                </c:pt>
                <c:pt idx="1">
                  <c:v>Set to DE or EX</c:v>
                </c:pt>
                <c:pt idx="2">
                  <c:v>Unregistered Yes Responses</c:v>
                </c:pt>
                <c:pt idx="3">
                  <c:v>Unregistered No and Null response orphaned</c:v>
                </c:pt>
              </c:strCache>
            </c:strRef>
          </c:cat>
          <c:val>
            <c:numRef>
              <c:f>'Shipper Activity Update'!$D$6:$D$9</c:f>
              <c:numCache>
                <c:ptCount val="4"/>
                <c:pt idx="0">
                  <c:v>0.42</c:v>
                </c:pt>
                <c:pt idx="1">
                  <c:v>0.06</c:v>
                </c:pt>
                <c:pt idx="2">
                  <c:v>0.18</c:v>
                </c:pt>
                <c:pt idx="3">
                  <c:v>0.34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Age Analysis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Number of MPRN's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Before 1996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strLit>
          </c:cat>
          <c:val>
            <c:numLit>
              <c:ptCount val="13"/>
              <c:pt idx="0">
                <c:v>83</c:v>
              </c:pt>
              <c:pt idx="1">
                <c:v>2016</c:v>
              </c:pt>
              <c:pt idx="2">
                <c:v>958</c:v>
              </c:pt>
              <c:pt idx="3">
                <c:v>1876</c:v>
              </c:pt>
              <c:pt idx="4">
                <c:v>2363</c:v>
              </c:pt>
              <c:pt idx="5">
                <c:v>4517</c:v>
              </c:pt>
              <c:pt idx="6">
                <c:v>3748</c:v>
              </c:pt>
              <c:pt idx="7">
                <c:v>16106</c:v>
              </c:pt>
              <c:pt idx="8">
                <c:v>23693</c:v>
              </c:pt>
              <c:pt idx="9">
                <c:v>12089</c:v>
              </c:pt>
              <c:pt idx="10">
                <c:v>9695</c:v>
              </c:pt>
              <c:pt idx="11">
                <c:v>17740</c:v>
              </c:pt>
              <c:pt idx="12">
                <c:v>18560</c:v>
              </c:pt>
            </c:numLit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Load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Domestic</c:v>
              </c:pt>
              <c:pt idx="1">
                <c:v>Large I&amp;C</c:v>
              </c:pt>
              <c:pt idx="2">
                <c:v>Small I&amp;C</c:v>
              </c:pt>
            </c:strLit>
          </c:cat>
          <c:val>
            <c:numLit>
              <c:ptCount val="3"/>
              <c:pt idx="0">
                <c:v>101271</c:v>
              </c:pt>
              <c:pt idx="1">
                <c:v>1741</c:v>
              </c:pt>
              <c:pt idx="2">
                <c:v>10432</c:v>
              </c:pt>
            </c:numLit>
          </c:val>
        </c:ser>
        <c:gapWidth val="40"/>
        <c:axId val="22459794"/>
        <c:axId val="811555"/>
      </c:bar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MPRN's by Network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National Grid Plc</c:v>
              </c:pt>
              <c:pt idx="1">
                <c:v>Northern Gas Networks Ltd</c:v>
              </c:pt>
              <c:pt idx="2">
                <c:v>Scotland Gas Networks Ltd</c:v>
              </c:pt>
              <c:pt idx="3">
                <c:v>Southern Gas Networks Ltd</c:v>
              </c:pt>
              <c:pt idx="4">
                <c:v>Wales &amp; the West Utilities</c:v>
              </c:pt>
            </c:strLit>
          </c:cat>
          <c:val>
            <c:numLit>
              <c:ptCount val="5"/>
              <c:pt idx="0">
                <c:v>47795</c:v>
              </c:pt>
              <c:pt idx="1">
                <c:v>12381</c:v>
              </c:pt>
              <c:pt idx="2">
                <c:v>16586</c:v>
              </c:pt>
              <c:pt idx="3">
                <c:v>20600</c:v>
              </c:pt>
              <c:pt idx="4">
                <c:v>16082</c:v>
              </c:pt>
            </c:numLit>
          </c:val>
        </c:ser>
        <c:gapWidth val="40"/>
        <c:axId val="7303996"/>
        <c:axId val="65735965"/>
      </c:barChart>
      <c:catAx>
        <c:axId val="730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Address Analysis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Number of MPRN's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PAF Valid</c:v>
              </c:pt>
              <c:pt idx="1">
                <c:v>Non PAF Valid</c:v>
              </c:pt>
            </c:strLit>
          </c:cat>
          <c:val>
            <c:numLit>
              <c:ptCount val="2"/>
              <c:pt idx="0">
                <c:v>27140</c:v>
              </c:pt>
              <c:pt idx="1">
                <c:v>86304</c:v>
              </c:pt>
            </c:numLit>
          </c:val>
        </c:ser>
      </c:pie3DChart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USNANA Non PAF Valid Address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Number of MPRN's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Dummy Post Code</c:v>
              </c:pt>
              <c:pt idx="1">
                <c:v>Plot Address</c:v>
              </c:pt>
              <c:pt idx="2">
                <c:v>Other</c:v>
              </c:pt>
            </c:strLit>
          </c:cat>
          <c:val>
            <c:numLit>
              <c:ptCount val="3"/>
              <c:pt idx="0">
                <c:v>25310</c:v>
              </c:pt>
              <c:pt idx="1">
                <c:v>18369</c:v>
              </c:pt>
              <c:pt idx="2">
                <c:v>42625</c:v>
              </c:pt>
            </c:numLit>
          </c:val>
        </c:ser>
        <c:gapWidth val="40"/>
        <c:axId val="54752774"/>
        <c:axId val="23012919"/>
      </c:barChart>
      <c:cat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Non PAF Address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104775</xdr:rowOff>
    </xdr:from>
    <xdr:to>
      <xdr:col>12</xdr:col>
      <xdr:colOff>57150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57150" y="1819275"/>
        <a:ext cx="11106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0</xdr:rowOff>
    </xdr:from>
    <xdr:to>
      <xdr:col>13</xdr:col>
      <xdr:colOff>276225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895600" y="457200"/>
        <a:ext cx="10382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95250</xdr:rowOff>
    </xdr:from>
    <xdr:to>
      <xdr:col>6</xdr:col>
      <xdr:colOff>361950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0" y="3781425"/>
        <a:ext cx="6572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104775</xdr:rowOff>
    </xdr:from>
    <xdr:to>
      <xdr:col>13</xdr:col>
      <xdr:colOff>228600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6715125" y="3800475"/>
        <a:ext cx="65151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47625</xdr:rowOff>
    </xdr:from>
    <xdr:to>
      <xdr:col>6</xdr:col>
      <xdr:colOff>333375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0" y="8724900"/>
        <a:ext cx="65436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466725</xdr:colOff>
      <xdr:row>56</xdr:row>
      <xdr:rowOff>19050</xdr:rowOff>
    </xdr:from>
    <xdr:to>
      <xdr:col>13</xdr:col>
      <xdr:colOff>228600</xdr:colOff>
      <xdr:row>77</xdr:row>
      <xdr:rowOff>9525</xdr:rowOff>
    </xdr:to>
    <xdr:graphicFrame>
      <xdr:nvGraphicFramePr>
        <xdr:cNvPr id="5" name="Chart 5"/>
        <xdr:cNvGraphicFramePr/>
      </xdr:nvGraphicFramePr>
      <xdr:xfrm>
        <a:off x="6677025" y="8705850"/>
        <a:ext cx="655320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70" zoomScaleNormal="70" workbookViewId="0" topLeftCell="A1">
      <selection activeCell="F7" sqref="F7"/>
    </sheetView>
  </sheetViews>
  <sheetFormatPr defaultColWidth="9.140625" defaultRowHeight="12.75"/>
  <cols>
    <col min="1" max="1" width="38.8515625" style="0" bestFit="1" customWidth="1"/>
    <col min="2" max="2" width="12.8515625" style="0" bestFit="1" customWidth="1"/>
    <col min="3" max="3" width="12.00390625" style="0" customWidth="1"/>
    <col min="4" max="4" width="11.28125" style="0" bestFit="1" customWidth="1"/>
    <col min="5" max="5" width="9.8515625" style="0" customWidth="1"/>
    <col min="6" max="6" width="31.00390625" style="0" bestFit="1" customWidth="1"/>
    <col min="7" max="7" width="5.00390625" style="0" bestFit="1" customWidth="1"/>
  </cols>
  <sheetData>
    <row r="1" spans="1:12" ht="20.25">
      <c r="A1" s="30" t="s">
        <v>29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</row>
    <row r="3" spans="1:5" ht="12.75">
      <c r="A3" s="34" t="s">
        <v>32</v>
      </c>
      <c r="B3" s="35"/>
      <c r="C3" s="35"/>
      <c r="D3" s="35"/>
      <c r="E3" s="36"/>
    </row>
    <row r="4" spans="1:5" ht="12.75">
      <c r="A4" s="37"/>
      <c r="B4" s="38"/>
      <c r="C4" s="38"/>
      <c r="D4" s="38"/>
      <c r="E4" s="39"/>
    </row>
    <row r="5" spans="1:5" ht="12.75">
      <c r="A5" s="21"/>
      <c r="B5" s="23">
        <v>39335</v>
      </c>
      <c r="C5" s="27">
        <v>8497</v>
      </c>
      <c r="D5" s="32">
        <v>39363</v>
      </c>
      <c r="E5" s="33"/>
    </row>
    <row r="6" spans="1:11" ht="12.75">
      <c r="A6" s="11" t="s">
        <v>26</v>
      </c>
      <c r="B6" s="19">
        <v>0.32364363893138753</v>
      </c>
      <c r="C6" s="28">
        <f>$C$5*B6</f>
        <v>2750</v>
      </c>
      <c r="D6" s="24">
        <v>0.42</v>
      </c>
      <c r="E6" s="28">
        <f>$C$5*D6</f>
        <v>3568.74</v>
      </c>
      <c r="F6" s="14"/>
      <c r="G6" s="14"/>
      <c r="H6" s="14"/>
      <c r="I6" s="14"/>
      <c r="J6" s="14"/>
      <c r="K6" s="14"/>
    </row>
    <row r="7" spans="1:11" ht="12.75">
      <c r="A7" s="11" t="s">
        <v>27</v>
      </c>
      <c r="B7" s="19">
        <v>0.05519595151229846</v>
      </c>
      <c r="C7" s="28">
        <f>$C$5*B7</f>
        <v>469</v>
      </c>
      <c r="D7" s="24">
        <v>0.06</v>
      </c>
      <c r="E7" s="28">
        <f>$C$5*D7</f>
        <v>509.82</v>
      </c>
      <c r="F7" s="14"/>
      <c r="G7" s="14"/>
      <c r="H7" s="14"/>
      <c r="I7" s="14"/>
      <c r="J7" s="14"/>
      <c r="K7" s="14"/>
    </row>
    <row r="8" spans="1:11" ht="12.75">
      <c r="A8" s="11" t="s">
        <v>28</v>
      </c>
      <c r="B8" s="19">
        <v>0.20642579734023772</v>
      </c>
      <c r="C8" s="28">
        <f>$C$5*B8</f>
        <v>1754</v>
      </c>
      <c r="D8" s="25">
        <v>0.18</v>
      </c>
      <c r="E8" s="28">
        <f>$C$5*D8</f>
        <v>1529.46</v>
      </c>
      <c r="F8" s="14"/>
      <c r="G8" s="14"/>
      <c r="H8" s="14"/>
      <c r="I8" s="14"/>
      <c r="J8" s="14"/>
      <c r="K8" s="14"/>
    </row>
    <row r="9" spans="1:11" ht="12.75">
      <c r="A9" s="11" t="s">
        <v>33</v>
      </c>
      <c r="B9" s="19">
        <v>0.41</v>
      </c>
      <c r="C9" s="28">
        <f>$C$5*B9</f>
        <v>3483.77</v>
      </c>
      <c r="D9" s="25">
        <v>0.34</v>
      </c>
      <c r="E9" s="28">
        <f>$C$5*D9</f>
        <v>2888.98</v>
      </c>
      <c r="F9" s="14"/>
      <c r="G9" s="14"/>
      <c r="H9" s="14"/>
      <c r="I9" s="14"/>
      <c r="J9" s="14"/>
      <c r="K9" s="14"/>
    </row>
    <row r="10" spans="1:7" ht="12.75">
      <c r="A10" s="13" t="s">
        <v>30</v>
      </c>
      <c r="B10" s="20">
        <f>SUM(B6:B9)</f>
        <v>0.9952653877839237</v>
      </c>
      <c r="C10" s="29">
        <f>SUM(C6:C9)</f>
        <v>8456.77</v>
      </c>
      <c r="D10" s="26">
        <f>SUM(D6:D9)</f>
        <v>1</v>
      </c>
      <c r="E10" s="29">
        <f>SUM(E6:E9)</f>
        <v>8497</v>
      </c>
      <c r="G10" s="14"/>
    </row>
    <row r="11" ht="12.75">
      <c r="D11" s="12"/>
    </row>
    <row r="19" ht="12.75">
      <c r="A19" s="12"/>
    </row>
    <row r="20" ht="12.75">
      <c r="A20" s="12"/>
    </row>
    <row r="21" spans="1:3" ht="12.75">
      <c r="A21" s="22"/>
      <c r="B21" s="22"/>
      <c r="C21" s="22"/>
    </row>
    <row r="22" spans="1:3" ht="12.75">
      <c r="A22" s="22"/>
      <c r="B22" s="22"/>
      <c r="C22" s="22"/>
    </row>
    <row r="23" spans="1:3" ht="12.75">
      <c r="A23" s="22"/>
      <c r="B23" s="22"/>
      <c r="C23" s="22"/>
    </row>
    <row r="24" spans="1:3" ht="12.75">
      <c r="A24" s="22"/>
      <c r="B24" s="22"/>
      <c r="C24" s="22"/>
    </row>
    <row r="25" spans="1:3" ht="12.75">
      <c r="A25" s="22"/>
      <c r="B25" s="22"/>
      <c r="C25" s="22"/>
    </row>
    <row r="26" spans="1:3" ht="12.75">
      <c r="A26" s="22"/>
      <c r="B26" s="22"/>
      <c r="C26" s="22"/>
    </row>
    <row r="27" spans="1:3" ht="12.75">
      <c r="A27" s="22"/>
      <c r="B27" s="22"/>
      <c r="C27" s="22"/>
    </row>
    <row r="28" spans="1:3" ht="12.75">
      <c r="A28" s="22"/>
      <c r="B28" s="22"/>
      <c r="C28" s="22"/>
    </row>
    <row r="29" spans="1:3" ht="12.75">
      <c r="A29" s="22"/>
      <c r="B29" s="22"/>
      <c r="C29" s="22"/>
    </row>
    <row r="30" spans="1:3" ht="12.75">
      <c r="A30" s="22"/>
      <c r="B30" s="22"/>
      <c r="C30" s="22"/>
    </row>
    <row r="31" spans="1:3" ht="12.75">
      <c r="A31" s="22"/>
      <c r="B31" s="22"/>
      <c r="C31" s="22"/>
    </row>
    <row r="32" spans="1:3" ht="12.75">
      <c r="A32" s="22"/>
      <c r="B32" s="22"/>
      <c r="C32" s="22"/>
    </row>
    <row r="33" ht="12.75">
      <c r="A33" s="12"/>
    </row>
    <row r="34" ht="12.75">
      <c r="A34" s="12"/>
    </row>
    <row r="35" ht="12.75">
      <c r="A35" s="12"/>
    </row>
  </sheetData>
  <mergeCells count="3">
    <mergeCell ref="A1:L1"/>
    <mergeCell ref="D5:E5"/>
    <mergeCell ref="A3:E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zoomScale="70" zoomScaleNormal="70" workbookViewId="0" topLeftCell="A1">
      <selection activeCell="A1" sqref="A1:N1"/>
    </sheetView>
  </sheetViews>
  <sheetFormatPr defaultColWidth="9.140625" defaultRowHeight="12.75"/>
  <cols>
    <col min="1" max="1" width="24.28125" style="1" bestFit="1" customWidth="1"/>
    <col min="2" max="2" width="16.8515625" style="1" bestFit="1" customWidth="1"/>
    <col min="3" max="6" width="13.00390625" style="1" customWidth="1"/>
    <col min="7" max="7" width="7.57421875" style="1" customWidth="1"/>
    <col min="8" max="8" width="20.8515625" style="1" bestFit="1" customWidth="1"/>
    <col min="9" max="9" width="17.8515625" style="1" customWidth="1"/>
    <col min="10" max="10" width="13.00390625" style="1" customWidth="1"/>
    <col min="11" max="11" width="19.421875" style="1" customWidth="1"/>
    <col min="12" max="12" width="13.00390625" style="1" customWidth="1"/>
    <col min="13" max="13" width="10.140625" style="1" customWidth="1"/>
    <col min="14" max="14" width="4.140625" style="1" customWidth="1"/>
    <col min="15" max="16384" width="13.00390625" style="1" customWidth="1"/>
  </cols>
  <sheetData>
    <row r="1" spans="1:14" ht="23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12.75" customHeight="1"/>
    <row r="3" spans="1:2" ht="11.25">
      <c r="A3" s="41" t="s">
        <v>19</v>
      </c>
      <c r="B3" s="41"/>
    </row>
    <row r="4" spans="1:4" ht="11.25">
      <c r="A4" s="2" t="s">
        <v>2</v>
      </c>
      <c r="B4" s="2" t="s">
        <v>18</v>
      </c>
      <c r="D4" s="16"/>
    </row>
    <row r="5" spans="1:5" ht="11.25">
      <c r="A5" s="3" t="s">
        <v>3</v>
      </c>
      <c r="B5" s="4">
        <v>80</v>
      </c>
      <c r="C5" s="15"/>
      <c r="D5" s="17"/>
      <c r="E5" s="15"/>
    </row>
    <row r="6" spans="1:5" ht="11.25">
      <c r="A6" s="3">
        <v>1996</v>
      </c>
      <c r="B6" s="4">
        <v>1917</v>
      </c>
      <c r="C6" s="15"/>
      <c r="D6" s="17"/>
      <c r="E6" s="15"/>
    </row>
    <row r="7" spans="1:5" ht="11.25">
      <c r="A7" s="3">
        <v>1997</v>
      </c>
      <c r="B7" s="4">
        <v>937</v>
      </c>
      <c r="C7" s="15"/>
      <c r="D7" s="17"/>
      <c r="E7" s="15"/>
    </row>
    <row r="8" spans="1:5" ht="11.25">
      <c r="A8" s="3">
        <v>1998</v>
      </c>
      <c r="B8" s="4">
        <v>1830</v>
      </c>
      <c r="C8" s="15"/>
      <c r="D8" s="17"/>
      <c r="E8" s="15"/>
    </row>
    <row r="9" spans="1:5" ht="11.25">
      <c r="A9" s="3">
        <v>1999</v>
      </c>
      <c r="B9" s="4">
        <v>2298</v>
      </c>
      <c r="C9" s="15"/>
      <c r="D9" s="17"/>
      <c r="E9" s="15"/>
    </row>
    <row r="10" spans="1:5" ht="11.25">
      <c r="A10" s="3">
        <v>2000</v>
      </c>
      <c r="B10" s="4">
        <v>4427</v>
      </c>
      <c r="C10" s="15"/>
      <c r="D10" s="17"/>
      <c r="E10" s="15"/>
    </row>
    <row r="11" spans="1:5" ht="11.25">
      <c r="A11" s="3">
        <v>2001</v>
      </c>
      <c r="B11" s="4">
        <v>3670</v>
      </c>
      <c r="C11" s="15"/>
      <c r="D11" s="17"/>
      <c r="E11" s="15"/>
    </row>
    <row r="12" spans="1:5" ht="11.25">
      <c r="A12" s="3">
        <v>2002</v>
      </c>
      <c r="B12" s="4">
        <v>16015</v>
      </c>
      <c r="C12" s="15"/>
      <c r="D12" s="17"/>
      <c r="E12" s="15"/>
    </row>
    <row r="13" spans="1:5" ht="11.25">
      <c r="A13" s="3">
        <v>2003</v>
      </c>
      <c r="B13" s="4">
        <v>23547</v>
      </c>
      <c r="C13" s="15"/>
      <c r="D13" s="17"/>
      <c r="E13" s="15"/>
    </row>
    <row r="14" spans="1:5" ht="11.25">
      <c r="A14" s="3">
        <v>2004</v>
      </c>
      <c r="B14" s="4">
        <v>11956</v>
      </c>
      <c r="C14" s="15"/>
      <c r="D14" s="17"/>
      <c r="E14" s="15"/>
    </row>
    <row r="15" spans="1:5" ht="11.25">
      <c r="A15" s="3">
        <v>2005</v>
      </c>
      <c r="B15" s="4">
        <v>9499</v>
      </c>
      <c r="C15" s="15"/>
      <c r="D15" s="17"/>
      <c r="E15" s="15"/>
    </row>
    <row r="16" spans="1:5" ht="11.25">
      <c r="A16" s="3">
        <v>2006</v>
      </c>
      <c r="B16" s="4">
        <v>16925</v>
      </c>
      <c r="C16" s="15"/>
      <c r="D16" s="17"/>
      <c r="E16" s="15"/>
    </row>
    <row r="17" spans="1:5" ht="11.25">
      <c r="A17" s="3">
        <v>2007</v>
      </c>
      <c r="B17" s="4">
        <v>21846</v>
      </c>
      <c r="C17" s="15"/>
      <c r="D17" s="17"/>
      <c r="E17" s="15"/>
    </row>
    <row r="18" spans="1:5" ht="11.25">
      <c r="A18" s="5" t="s">
        <v>0</v>
      </c>
      <c r="B18" s="6">
        <f>SUM(B5:B17)</f>
        <v>114947</v>
      </c>
      <c r="C18" s="15"/>
      <c r="D18" s="18"/>
      <c r="E18" s="15"/>
    </row>
    <row r="48" spans="1:9" ht="11.25">
      <c r="A48" s="41" t="s">
        <v>20</v>
      </c>
      <c r="B48" s="41"/>
      <c r="H48" s="41" t="s">
        <v>21</v>
      </c>
      <c r="I48" s="41"/>
    </row>
    <row r="49" spans="1:9" ht="11.25">
      <c r="A49" s="7" t="s">
        <v>4</v>
      </c>
      <c r="B49" s="7" t="s">
        <v>18</v>
      </c>
      <c r="H49" s="7" t="s">
        <v>8</v>
      </c>
      <c r="I49" s="7" t="s">
        <v>18</v>
      </c>
    </row>
    <row r="50" spans="1:9" ht="11.25">
      <c r="A50" s="4" t="s">
        <v>5</v>
      </c>
      <c r="B50" s="4">
        <v>102757</v>
      </c>
      <c r="H50" s="4" t="s">
        <v>9</v>
      </c>
      <c r="I50" s="4">
        <v>48032</v>
      </c>
    </row>
    <row r="51" spans="1:9" ht="11.25">
      <c r="A51" s="4" t="s">
        <v>6</v>
      </c>
      <c r="B51" s="4">
        <v>1789</v>
      </c>
      <c r="H51" s="4" t="s">
        <v>10</v>
      </c>
      <c r="I51" s="4">
        <v>12536</v>
      </c>
    </row>
    <row r="52" spans="1:9" ht="11.25">
      <c r="A52" s="4" t="s">
        <v>7</v>
      </c>
      <c r="B52" s="4">
        <v>10401</v>
      </c>
      <c r="H52" s="4" t="s">
        <v>11</v>
      </c>
      <c r="I52" s="4">
        <v>16810</v>
      </c>
    </row>
    <row r="53" spans="1:9" ht="11.25">
      <c r="A53" s="6" t="s">
        <v>0</v>
      </c>
      <c r="B53" s="6">
        <f>SUM(B50:B52)</f>
        <v>114947</v>
      </c>
      <c r="H53" s="4" t="s">
        <v>12</v>
      </c>
      <c r="I53" s="4">
        <v>21031</v>
      </c>
    </row>
    <row r="54" spans="8:9" ht="11.25">
      <c r="H54" s="4" t="s">
        <v>13</v>
      </c>
      <c r="I54" s="4">
        <v>16538</v>
      </c>
    </row>
    <row r="55" spans="8:9" ht="11.25">
      <c r="H55" s="6" t="s">
        <v>0</v>
      </c>
      <c r="I55" s="6">
        <f>SUM(I50:I54)</f>
        <v>114947</v>
      </c>
    </row>
    <row r="75" spans="1:2" ht="11.25">
      <c r="A75" s="8"/>
      <c r="B75" s="8"/>
    </row>
    <row r="76" spans="1:2" ht="11.25">
      <c r="A76" s="8"/>
      <c r="B76" s="8"/>
    </row>
    <row r="79" spans="1:9" ht="11.25">
      <c r="A79" s="41" t="s">
        <v>22</v>
      </c>
      <c r="B79" s="41"/>
      <c r="H79" s="41" t="s">
        <v>23</v>
      </c>
      <c r="I79" s="41"/>
    </row>
    <row r="80" spans="1:9" ht="11.25">
      <c r="A80" s="7" t="s">
        <v>17</v>
      </c>
      <c r="B80" s="7" t="s">
        <v>18</v>
      </c>
      <c r="H80" s="7" t="s">
        <v>24</v>
      </c>
      <c r="I80" s="7" t="s">
        <v>18</v>
      </c>
    </row>
    <row r="81" spans="1:9" ht="11.25">
      <c r="A81" s="9" t="s">
        <v>14</v>
      </c>
      <c r="B81" s="9">
        <v>27119</v>
      </c>
      <c r="H81" s="9" t="s">
        <v>16</v>
      </c>
      <c r="I81" s="9">
        <v>22610</v>
      </c>
    </row>
    <row r="82" spans="1:9" ht="11.25">
      <c r="A82" s="9" t="s">
        <v>15</v>
      </c>
      <c r="B82" s="9">
        <v>87828</v>
      </c>
      <c r="H82" s="9" t="s">
        <v>1</v>
      </c>
      <c r="I82" s="9">
        <v>17202</v>
      </c>
    </row>
    <row r="83" spans="1:9" ht="11.25">
      <c r="A83" s="10" t="s">
        <v>0</v>
      </c>
      <c r="B83" s="10">
        <f>SUM(B81:B82)</f>
        <v>114947</v>
      </c>
      <c r="H83" s="9" t="s">
        <v>25</v>
      </c>
      <c r="I83" s="9">
        <v>48016</v>
      </c>
    </row>
    <row r="84" spans="8:9" ht="11.25">
      <c r="H84" s="10" t="s">
        <v>0</v>
      </c>
      <c r="I84" s="10">
        <f>SUM(I81:I83)</f>
        <v>87828</v>
      </c>
    </row>
    <row r="85" spans="1:2" ht="11.25">
      <c r="A85" s="8"/>
      <c r="B85" s="8"/>
    </row>
    <row r="86" spans="1:2" ht="11.25">
      <c r="A86" s="8"/>
      <c r="B86" s="8"/>
    </row>
    <row r="87" spans="1:2" ht="11.25">
      <c r="A87" s="8"/>
      <c r="B87" s="8"/>
    </row>
    <row r="88" spans="1:2" ht="11.25">
      <c r="A88" s="8"/>
      <c r="B88" s="8"/>
    </row>
    <row r="89" spans="1:2" ht="11.25">
      <c r="A89" s="8"/>
      <c r="B89" s="8"/>
    </row>
    <row r="90" spans="1:2" ht="11.25">
      <c r="A90" s="8"/>
      <c r="B90" s="8"/>
    </row>
    <row r="91" spans="1:2" ht="11.25">
      <c r="A91" s="8"/>
      <c r="B91" s="8"/>
    </row>
    <row r="92" spans="1:2" ht="11.25">
      <c r="A92" s="8"/>
      <c r="B92" s="8"/>
    </row>
    <row r="93" spans="1:2" ht="11.25">
      <c r="A93" s="8"/>
      <c r="B93" s="8"/>
    </row>
    <row r="94" spans="1:2" ht="11.25">
      <c r="A94" s="8"/>
      <c r="B94" s="8"/>
    </row>
    <row r="95" spans="1:2" ht="11.25">
      <c r="A95" s="8"/>
      <c r="B95" s="8"/>
    </row>
    <row r="106" spans="1:2" ht="11.25">
      <c r="A106" s="8"/>
      <c r="B106" s="8"/>
    </row>
    <row r="107" spans="1:2" ht="11.25">
      <c r="A107" s="8"/>
      <c r="B107" s="8"/>
    </row>
    <row r="113" spans="1:2" ht="11.25">
      <c r="A113" s="8"/>
      <c r="B113" s="8"/>
    </row>
    <row r="114" spans="1:2" ht="11.25">
      <c r="A114" s="8"/>
      <c r="B114" s="8"/>
    </row>
    <row r="115" spans="1:2" ht="11.25">
      <c r="A115" s="8"/>
      <c r="B115" s="8"/>
    </row>
    <row r="116" spans="1:2" ht="11.25">
      <c r="A116" s="8"/>
      <c r="B116" s="8"/>
    </row>
    <row r="117" spans="1:2" ht="11.25">
      <c r="A117" s="8"/>
      <c r="B117" s="8"/>
    </row>
    <row r="118" spans="1:2" ht="11.25">
      <c r="A118" s="8"/>
      <c r="B118" s="8"/>
    </row>
    <row r="119" spans="1:2" ht="11.25">
      <c r="A119" s="8"/>
      <c r="B119" s="8"/>
    </row>
    <row r="120" spans="1:2" ht="11.25">
      <c r="A120" s="8"/>
      <c r="B120" s="8"/>
    </row>
    <row r="121" spans="1:2" ht="11.25">
      <c r="A121" s="8"/>
      <c r="B121" s="8"/>
    </row>
    <row r="122" spans="1:2" ht="11.25">
      <c r="A122" s="8"/>
      <c r="B122" s="8"/>
    </row>
    <row r="123" spans="1:2" ht="11.25">
      <c r="A123" s="8"/>
      <c r="B123" s="8"/>
    </row>
    <row r="124" spans="1:2" ht="11.25">
      <c r="A124" s="8"/>
      <c r="B124" s="8"/>
    </row>
    <row r="125" spans="1:2" ht="11.25">
      <c r="A125" s="8"/>
      <c r="B125" s="8"/>
    </row>
  </sheetData>
  <mergeCells count="6">
    <mergeCell ref="A1:N1"/>
    <mergeCell ref="H48:I48"/>
    <mergeCell ref="A79:B79"/>
    <mergeCell ref="H79:I79"/>
    <mergeCell ref="A3:B3"/>
    <mergeCell ref="A48:B48"/>
  </mergeCells>
  <printOptions horizontalCentered="1"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richard.jones</cp:lastModifiedBy>
  <cp:lastPrinted>2007-10-09T08:43:50Z</cp:lastPrinted>
  <dcterms:created xsi:type="dcterms:W3CDTF">2007-07-11T14:54:56Z</dcterms:created>
  <dcterms:modified xsi:type="dcterms:W3CDTF">2007-10-17T10:46:42Z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