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955" activeTab="0"/>
  </bookViews>
  <sheets>
    <sheet name="BTU Analysis" sheetId="1" r:id="rId1"/>
  </sheets>
  <definedNames>
    <definedName name="_xlnm.Print_Area" localSheetId="0">'BTU Analysis'!$A$2:$K$20</definedName>
  </definedNames>
  <calcPr fullCalcOnLoad="1"/>
</workbook>
</file>

<file path=xl/sharedStrings.xml><?xml version="1.0" encoding="utf-8"?>
<sst xmlns="http://schemas.openxmlformats.org/spreadsheetml/2006/main" count="21" uniqueCount="21">
  <si>
    <t>Previous AQ</t>
  </si>
  <si>
    <t>Inclusive of Accepted BTU Forms Only</t>
  </si>
  <si>
    <t>NDM Only</t>
  </si>
  <si>
    <t>DM Only</t>
  </si>
  <si>
    <t>Count of BTU Forms</t>
  </si>
  <si>
    <t>NDM Meter Points</t>
  </si>
  <si>
    <t>DM Meter Points</t>
  </si>
  <si>
    <t>% Change in AQ</t>
  </si>
  <si>
    <t>kWh Change</t>
  </si>
  <si>
    <t>BTU Form Usage - September 2008 and September 2009</t>
  </si>
  <si>
    <t>Market Counts &amp; Energy @ xx/xx/xx</t>
  </si>
  <si>
    <t>Total NDM LSP Aggregate AQ (01/10/2009)</t>
  </si>
  <si>
    <t>Total LSP Market Count (01/10/2009)</t>
  </si>
  <si>
    <t>Total NDM LSP Meter Point Count (01/10/2009)</t>
  </si>
  <si>
    <t>Total DM LSP Meter Point Count (01/10/2009)</t>
  </si>
  <si>
    <t>New Requested AQ on BTU Form</t>
  </si>
  <si>
    <t>Change in Energy as a result of the BTU as a % of the Market Energy</t>
  </si>
  <si>
    <t>Total LSP Aggregate AQ (01/10/2009)</t>
  </si>
  <si>
    <t>Total DM LSP Aggregate AQ (01/10/2009)</t>
  </si>
  <si>
    <t>BTU Forms (Meter Points) Received as a % of the Market Counts</t>
  </si>
  <si>
    <t>NOTE: Markets counts and energy values are indicative figures as at 01/10/09.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</si>
</sst>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0" borderId="1" xfId="19" applyFont="1" applyFill="1" applyBorder="1" applyAlignment="1">
      <alignment horizontal="center" vertical="center" wrapText="1"/>
    </xf>
    <xf numFmtId="10" fontId="0" fillId="0" borderId="0" xfId="19" applyNumberFormat="1" applyFon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0" fontId="3" fillId="0" borderId="1" xfId="19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0" fillId="3" borderId="1" xfId="0" applyNumberFormat="1" applyFill="1" applyBorder="1" applyAlignment="1">
      <alignment horizontal="center"/>
    </xf>
    <xf numFmtId="14" fontId="0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tabSelected="1" workbookViewId="0" topLeftCell="A1">
      <selection activeCell="I14" sqref="I14:I15"/>
    </sheetView>
  </sheetViews>
  <sheetFormatPr defaultColWidth="9.140625" defaultRowHeight="12.75"/>
  <cols>
    <col min="1" max="1" width="0.9921875" style="1" customWidth="1"/>
    <col min="2" max="2" width="12.421875" style="1" bestFit="1" customWidth="1"/>
    <col min="3" max="3" width="9.140625" style="1" customWidth="1"/>
    <col min="4" max="4" width="10.421875" style="1" customWidth="1"/>
    <col min="5" max="6" width="19.140625" style="1" customWidth="1"/>
    <col min="7" max="8" width="17.00390625" style="1" customWidth="1"/>
    <col min="9" max="10" width="28.7109375" style="1" customWidth="1"/>
    <col min="11" max="11" width="1.28515625" style="1" customWidth="1"/>
    <col min="12" max="16384" width="9.140625" style="1" customWidth="1"/>
  </cols>
  <sheetData>
    <row r="1" ht="5.25" customHeight="1"/>
    <row r="2" spans="2:10" ht="15.75">
      <c r="B2" s="20" t="s">
        <v>9</v>
      </c>
      <c r="C2" s="20"/>
      <c r="D2" s="20"/>
      <c r="E2" s="20"/>
      <c r="F2" s="20"/>
      <c r="G2" s="20"/>
      <c r="H2" s="20"/>
      <c r="I2" s="20"/>
      <c r="J2" s="20"/>
    </row>
    <row r="3" spans="2:10" ht="15.75">
      <c r="B3" s="20" t="s">
        <v>1</v>
      </c>
      <c r="C3" s="20"/>
      <c r="D3" s="20"/>
      <c r="E3" s="20"/>
      <c r="F3" s="20"/>
      <c r="G3" s="20"/>
      <c r="H3" s="20"/>
      <c r="I3" s="20"/>
      <c r="J3" s="20"/>
    </row>
    <row r="5" spans="2:10" s="2" customFormat="1" ht="38.25">
      <c r="B5" s="5" t="s">
        <v>4</v>
      </c>
      <c r="C5" s="5" t="s">
        <v>5</v>
      </c>
      <c r="D5" s="5" t="s">
        <v>6</v>
      </c>
      <c r="E5" s="5" t="s">
        <v>0</v>
      </c>
      <c r="F5" s="5" t="s">
        <v>15</v>
      </c>
      <c r="G5" s="5" t="s">
        <v>7</v>
      </c>
      <c r="H5" s="5" t="s">
        <v>8</v>
      </c>
      <c r="I5" s="5" t="s">
        <v>19</v>
      </c>
      <c r="J5" s="5" t="s">
        <v>16</v>
      </c>
    </row>
    <row r="6" spans="2:10" s="2" customFormat="1" ht="25.5" customHeight="1">
      <c r="B6" s="3">
        <v>44</v>
      </c>
      <c r="C6" s="3">
        <v>33</v>
      </c>
      <c r="D6" s="3">
        <v>11</v>
      </c>
      <c r="E6" s="3">
        <v>346450243</v>
      </c>
      <c r="F6" s="3">
        <v>285953944</v>
      </c>
      <c r="G6" s="6">
        <f>(F6-E6)/E6</f>
        <v>-0.17461756838773526</v>
      </c>
      <c r="H6" s="3">
        <f>F6-E6</f>
        <v>-60496299</v>
      </c>
      <c r="I6" s="11">
        <f>B6/F13</f>
        <v>0.00012160574863539003</v>
      </c>
      <c r="J6" s="11">
        <f>H6/F16</f>
        <v>-0.00026102542903385875</v>
      </c>
    </row>
    <row r="7" spans="2:9" s="2" customFormat="1" ht="12.75">
      <c r="B7" s="4"/>
      <c r="C7" s="4"/>
      <c r="D7" s="4"/>
      <c r="E7" s="4"/>
      <c r="F7" s="4"/>
      <c r="G7" s="4"/>
      <c r="H7" s="4"/>
      <c r="I7" s="9"/>
    </row>
    <row r="8" spans="3:10" ht="24" customHeight="1">
      <c r="C8" s="18" t="s">
        <v>2</v>
      </c>
      <c r="D8" s="18"/>
      <c r="E8" s="8">
        <v>163098000</v>
      </c>
      <c r="F8" s="8">
        <v>79983582</v>
      </c>
      <c r="G8" s="6">
        <f>(F8-E8)/E8</f>
        <v>-0.5095980208218371</v>
      </c>
      <c r="H8" s="3">
        <f>F8-E8</f>
        <v>-83114418</v>
      </c>
      <c r="I8" s="11">
        <f>C6/F14</f>
        <v>9.166386582632197E-05</v>
      </c>
      <c r="J8" s="11">
        <f>H8/F17</f>
        <v>-0.000617204147508477</v>
      </c>
    </row>
    <row r="9" spans="3:10" ht="24" customHeight="1">
      <c r="C9" s="18" t="s">
        <v>3</v>
      </c>
      <c r="D9" s="18"/>
      <c r="E9" s="8">
        <v>183352243</v>
      </c>
      <c r="F9" s="8">
        <v>205970362</v>
      </c>
      <c r="G9" s="6">
        <f>(F9-E9)/E9</f>
        <v>0.12335883450304996</v>
      </c>
      <c r="H9" s="3">
        <f>F9-E9</f>
        <v>22618119</v>
      </c>
      <c r="I9" s="11">
        <f>D6/F15</f>
        <v>0.006063947078280044</v>
      </c>
      <c r="J9" s="11">
        <f>H9/F18</f>
        <v>0.00023293337146719067</v>
      </c>
    </row>
    <row r="11" spans="2:4" ht="12.75">
      <c r="B11" s="12" t="s">
        <v>10</v>
      </c>
      <c r="D11" s="14">
        <v>40087</v>
      </c>
    </row>
    <row r="12" ht="6" customHeight="1"/>
    <row r="13" spans="2:6" ht="15.75" customHeight="1">
      <c r="B13" s="15" t="s">
        <v>12</v>
      </c>
      <c r="C13" s="16"/>
      <c r="D13" s="16"/>
      <c r="E13" s="17"/>
      <c r="F13" s="8">
        <v>361825</v>
      </c>
    </row>
    <row r="14" spans="2:6" ht="15.75" customHeight="1">
      <c r="B14" s="15" t="s">
        <v>13</v>
      </c>
      <c r="C14" s="16"/>
      <c r="D14" s="16"/>
      <c r="E14" s="17"/>
      <c r="F14" s="8">
        <v>360011</v>
      </c>
    </row>
    <row r="15" spans="2:6" ht="15.75" customHeight="1">
      <c r="B15" s="15" t="s">
        <v>14</v>
      </c>
      <c r="C15" s="16"/>
      <c r="D15" s="16"/>
      <c r="E15" s="17"/>
      <c r="F15" s="8">
        <v>1814</v>
      </c>
    </row>
    <row r="16" spans="2:6" ht="15.75" customHeight="1">
      <c r="B16" s="15" t="s">
        <v>17</v>
      </c>
      <c r="C16" s="16"/>
      <c r="D16" s="16"/>
      <c r="E16" s="17"/>
      <c r="F16" s="8">
        <v>231764005614</v>
      </c>
    </row>
    <row r="17" spans="2:6" ht="15.75" customHeight="1">
      <c r="B17" s="15" t="s">
        <v>11</v>
      </c>
      <c r="C17" s="16"/>
      <c r="D17" s="16"/>
      <c r="E17" s="17"/>
      <c r="F17" s="8">
        <v>134662766502</v>
      </c>
    </row>
    <row r="18" spans="2:6" ht="15.75" customHeight="1">
      <c r="B18" s="15" t="s">
        <v>18</v>
      </c>
      <c r="C18" s="16"/>
      <c r="D18" s="16"/>
      <c r="E18" s="17"/>
      <c r="F18" s="13">
        <v>97101239112</v>
      </c>
    </row>
    <row r="19" spans="2:7" ht="12.75">
      <c r="B19" s="10"/>
      <c r="G19" s="7"/>
    </row>
    <row r="20" ht="12.75">
      <c r="B20" s="19" t="s">
        <v>20</v>
      </c>
    </row>
  </sheetData>
  <mergeCells count="10">
    <mergeCell ref="B2:J2"/>
    <mergeCell ref="B3:J3"/>
    <mergeCell ref="C8:D8"/>
    <mergeCell ref="C9:D9"/>
    <mergeCell ref="B13:E13"/>
    <mergeCell ref="B14:E14"/>
    <mergeCell ref="B15:E15"/>
    <mergeCell ref="B16:E16"/>
    <mergeCell ref="B17:E17"/>
    <mergeCell ref="B18:E18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andy.hinton</dc:creator>
  <cp:keywords/>
  <dc:description/>
  <cp:lastModifiedBy>dean.m.johnson</cp:lastModifiedBy>
  <cp:lastPrinted>2009-10-07T10:59:33Z</cp:lastPrinted>
  <dcterms:created xsi:type="dcterms:W3CDTF">2009-09-15T13:11:06Z</dcterms:created>
  <dcterms:modified xsi:type="dcterms:W3CDTF">2009-10-07T10:59:34Z</dcterms:modified>
  <cp:category/>
  <cp:version/>
  <cp:contentType/>
  <cp:contentStatus/>
</cp:coreProperties>
</file>