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<sst xmlns="http://schemas.openxmlformats.org/spreadsheetml/2006/main" count="289" uniqueCount="33">
  <si>
    <t>West Midlands</t>
  </si>
  <si>
    <t>Customer costs from DNPC05</t>
  </si>
  <si>
    <t>Total</t>
  </si>
  <si>
    <t>Emergency</t>
  </si>
  <si>
    <t>Services non-</t>
  </si>
  <si>
    <t>DLCA</t>
  </si>
  <si>
    <t>Allocations based on:</t>
  </si>
  <si>
    <t>Directly allocated</t>
  </si>
  <si>
    <t xml:space="preserve">Emergency </t>
  </si>
  <si>
    <t xml:space="preserve">Service Repex Expensed </t>
  </si>
  <si>
    <t>Total Directly Allocated</t>
  </si>
  <si>
    <t>Opex  (service PREs and other maint)</t>
  </si>
  <si>
    <t xml:space="preserve">Work Management Total </t>
  </si>
  <si>
    <t xml:space="preserve">Shrinkage Service Leakage </t>
  </si>
  <si>
    <t>Direct+Indirect Allocated</t>
  </si>
  <si>
    <t xml:space="preserve">Regulated Depreciation </t>
  </si>
  <si>
    <t xml:space="preserve">Network Rates  </t>
  </si>
  <si>
    <t>Total Direct + Allocated</t>
  </si>
  <si>
    <t xml:space="preserve">Indirect Costs </t>
  </si>
  <si>
    <t>direct allocations above</t>
  </si>
  <si>
    <t>licence, NTS pension etc</t>
  </si>
  <si>
    <t xml:space="preserve">Scaling to Adjusted Allowed Revenue </t>
  </si>
  <si>
    <t xml:space="preserve">Total </t>
  </si>
  <si>
    <t>£mn</t>
  </si>
  <si>
    <t>East of England</t>
  </si>
  <si>
    <t>London</t>
  </si>
  <si>
    <t>North West</t>
  </si>
  <si>
    <t>Breakdown of Customer Charge Costs - Emergency</t>
  </si>
  <si>
    <t>% Split</t>
  </si>
  <si>
    <t>Wales &amp; West</t>
  </si>
  <si>
    <t>Scotland</t>
  </si>
  <si>
    <t>Southern</t>
  </si>
  <si>
    <t>Northern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</si>
</sst>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 horizontal="left"/>
    </xf>
    <xf numFmtId="0" fontId="3" fillId="0" borderId="1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4" fillId="0" borderId="0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64" fontId="4" fillId="0" borderId="0" xfId="55" applyNumberFormat="1" applyFont="1" applyFill="1" applyBorder="1" applyAlignment="1">
      <alignment horizontal="left"/>
      <protection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165" fontId="1" fillId="0" borderId="0" xfId="58" applyNumberFormat="1" applyFont="1" applyBorder="1" applyAlignment="1">
      <alignment/>
    </xf>
    <xf numFmtId="0" fontId="38" fillId="0" borderId="0" xfId="0" applyFont="1" applyAlignment="1">
      <alignment/>
    </xf>
    <xf numFmtId="2" fontId="3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0" fontId="40" fillId="0" borderId="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41" fillId="0" borderId="11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38" fillId="0" borderId="11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38" fillId="0" borderId="11" xfId="0" applyNumberFormat="1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 horizontal="center"/>
    </xf>
    <xf numFmtId="164" fontId="42" fillId="0" borderId="11" xfId="0" applyNumberFormat="1" applyFont="1" applyFill="1" applyBorder="1" applyAlignment="1">
      <alignment horizontal="center"/>
    </xf>
    <xf numFmtId="164" fontId="41" fillId="0" borderId="0" xfId="0" applyNumberFormat="1" applyFont="1" applyFill="1" applyBorder="1" applyAlignment="1">
      <alignment horizontal="left"/>
    </xf>
    <xf numFmtId="164" fontId="41" fillId="0" borderId="0" xfId="55" applyNumberFormat="1" applyFont="1" applyFill="1" applyBorder="1" applyAlignment="1">
      <alignment horizontal="left"/>
      <protection/>
    </xf>
    <xf numFmtId="0" fontId="38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164" fontId="4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3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5" fillId="0" borderId="13" xfId="0" applyNumberFormat="1" applyFont="1" applyFill="1" applyBorder="1" applyAlignment="1">
      <alignment horizontal="left"/>
    </xf>
    <xf numFmtId="165" fontId="1" fillId="0" borderId="13" xfId="58" applyNumberFormat="1" applyFont="1" applyBorder="1" applyAlignment="1">
      <alignment/>
    </xf>
    <xf numFmtId="164" fontId="42" fillId="0" borderId="0" xfId="0" applyNumberFormat="1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0" borderId="11" xfId="0" applyFont="1" applyFill="1" applyBorder="1" applyAlignment="1">
      <alignment/>
    </xf>
    <xf numFmtId="2" fontId="42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165" fontId="1" fillId="0" borderId="13" xfId="58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165" fontId="1" fillId="0" borderId="17" xfId="58" applyNumberFormat="1" applyFont="1" applyBorder="1" applyAlignment="1">
      <alignment/>
    </xf>
    <xf numFmtId="0" fontId="38" fillId="0" borderId="14" xfId="0" applyFont="1" applyBorder="1" applyAlignment="1">
      <alignment/>
    </xf>
    <xf numFmtId="164" fontId="5" fillId="0" borderId="15" xfId="0" applyNumberFormat="1" applyFont="1" applyFill="1" applyBorder="1" applyAlignment="1">
      <alignment horizontal="left"/>
    </xf>
    <xf numFmtId="165" fontId="1" fillId="0" borderId="15" xfId="58" applyNumberFormat="1" applyFont="1" applyBorder="1" applyAlignment="1">
      <alignment/>
    </xf>
    <xf numFmtId="165" fontId="1" fillId="0" borderId="16" xfId="58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BC Model 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%20&amp;%20REG%20Shared\Distribution%20Charges\cost%20reflectivity\Customer%20Charge\Customer%20Charge%20Analysis%20Allocations%20Master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ustomer cost allocations"/>
      <sheetName val="NGN 70 30 data"/>
      <sheetName val="Single Charge per SP"/>
      <sheetName val="Charge Based on Allocations"/>
      <sheetName val="market sector data"/>
      <sheetName val="xoserve SSP spli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="80" zoomScaleNormal="80" zoomScalePageLayoutView="0" workbookViewId="0" topLeftCell="A1">
      <selection activeCell="R39" sqref="R39"/>
    </sheetView>
  </sheetViews>
  <sheetFormatPr defaultColWidth="9.140625" defaultRowHeight="15"/>
  <cols>
    <col min="1" max="1" width="22.421875" style="0" bestFit="1" customWidth="1"/>
    <col min="6" max="6" width="10.7109375" style="0" bestFit="1" customWidth="1"/>
    <col min="7" max="7" width="12.8515625" style="0" bestFit="1" customWidth="1"/>
    <col min="8" max="8" width="6.57421875" style="0" bestFit="1" customWidth="1"/>
    <col min="11" max="11" width="22.421875" style="0" bestFit="1" customWidth="1"/>
    <col min="16" max="16" width="10.7109375" style="0" bestFit="1" customWidth="1"/>
    <col min="17" max="17" width="12.8515625" style="0" bestFit="1" customWidth="1"/>
  </cols>
  <sheetData>
    <row r="1" ht="15">
      <c r="A1" s="19" t="s">
        <v>27</v>
      </c>
    </row>
    <row r="3" spans="1:18" ht="15">
      <c r="A3" s="46" t="s">
        <v>24</v>
      </c>
      <c r="B3" s="47"/>
      <c r="C3" s="47"/>
      <c r="D3" s="47"/>
      <c r="E3" s="47"/>
      <c r="F3" s="47"/>
      <c r="G3" s="47"/>
      <c r="H3" s="48"/>
      <c r="K3" s="46" t="s">
        <v>29</v>
      </c>
      <c r="L3" s="47"/>
      <c r="M3" s="47"/>
      <c r="N3" s="47"/>
      <c r="O3" s="47"/>
      <c r="P3" s="47"/>
      <c r="Q3" s="47"/>
      <c r="R3" s="48"/>
    </row>
    <row r="4" spans="1:18" ht="15">
      <c r="A4" s="7"/>
      <c r="B4" s="1" t="s">
        <v>1</v>
      </c>
      <c r="C4" s="1"/>
      <c r="D4" s="1"/>
      <c r="E4" s="5" t="s">
        <v>2</v>
      </c>
      <c r="F4" s="4" t="s">
        <v>3</v>
      </c>
      <c r="G4" s="4" t="s">
        <v>4</v>
      </c>
      <c r="H4" s="51" t="s">
        <v>5</v>
      </c>
      <c r="K4" s="7"/>
      <c r="L4" s="1" t="s">
        <v>1</v>
      </c>
      <c r="M4" s="1"/>
      <c r="N4" s="1"/>
      <c r="O4" s="5" t="s">
        <v>2</v>
      </c>
      <c r="P4" s="4" t="s">
        <v>3</v>
      </c>
      <c r="Q4" s="4" t="s">
        <v>4</v>
      </c>
      <c r="R4" s="51" t="s">
        <v>5</v>
      </c>
    </row>
    <row r="5" spans="1:18" ht="15">
      <c r="A5" s="2" t="s">
        <v>6</v>
      </c>
      <c r="B5" s="3"/>
      <c r="C5" s="4"/>
      <c r="D5" s="4"/>
      <c r="E5" s="5" t="s">
        <v>23</v>
      </c>
      <c r="F5" s="5" t="s">
        <v>23</v>
      </c>
      <c r="G5" s="5" t="s">
        <v>5</v>
      </c>
      <c r="H5" s="6" t="s">
        <v>23</v>
      </c>
      <c r="K5" s="2" t="s">
        <v>6</v>
      </c>
      <c r="L5" s="3"/>
      <c r="M5" s="4"/>
      <c r="N5" s="4"/>
      <c r="O5" s="5" t="s">
        <v>23</v>
      </c>
      <c r="P5" s="5" t="s">
        <v>23</v>
      </c>
      <c r="Q5" s="5" t="s">
        <v>5</v>
      </c>
      <c r="R5" s="6" t="s">
        <v>23</v>
      </c>
    </row>
    <row r="6" spans="1:18" ht="15">
      <c r="A6" s="7" t="s">
        <v>7</v>
      </c>
      <c r="B6" s="8" t="s">
        <v>8</v>
      </c>
      <c r="C6" s="8"/>
      <c r="D6" s="8"/>
      <c r="E6" s="9">
        <v>13.292194172196304</v>
      </c>
      <c r="F6" s="10">
        <v>13.292194172196304</v>
      </c>
      <c r="G6" s="10"/>
      <c r="H6" s="11">
        <v>0</v>
      </c>
      <c r="K6" s="7" t="s">
        <v>7</v>
      </c>
      <c r="L6" s="8" t="s">
        <v>8</v>
      </c>
      <c r="M6" s="8"/>
      <c r="N6" s="8"/>
      <c r="O6" s="9">
        <v>7.696926569844283</v>
      </c>
      <c r="P6" s="10">
        <v>7.696926569844283</v>
      </c>
      <c r="Q6" s="10"/>
      <c r="R6" s="11">
        <v>0</v>
      </c>
    </row>
    <row r="7" spans="1:18" ht="15">
      <c r="A7" s="7" t="s">
        <v>7</v>
      </c>
      <c r="B7" s="12" t="s">
        <v>9</v>
      </c>
      <c r="C7" s="12"/>
      <c r="D7" s="12"/>
      <c r="E7" s="9">
        <v>17.67623912861783</v>
      </c>
      <c r="F7" s="10">
        <v>0</v>
      </c>
      <c r="G7" s="10">
        <v>17.67623912861783</v>
      </c>
      <c r="H7" s="11"/>
      <c r="K7" s="7" t="s">
        <v>7</v>
      </c>
      <c r="L7" s="12" t="s">
        <v>9</v>
      </c>
      <c r="M7" s="12"/>
      <c r="N7" s="12"/>
      <c r="O7" s="9">
        <v>12.387028869556211</v>
      </c>
      <c r="P7" s="10">
        <v>0</v>
      </c>
      <c r="Q7" s="10">
        <v>12.387028869556211</v>
      </c>
      <c r="R7" s="11"/>
    </row>
    <row r="8" spans="1:18" ht="15">
      <c r="A8" s="2"/>
      <c r="B8" s="13" t="s">
        <v>10</v>
      </c>
      <c r="C8" s="4"/>
      <c r="D8" s="4"/>
      <c r="E8" s="53">
        <v>30.968433300814134</v>
      </c>
      <c r="F8" s="53">
        <v>13.292194172196304</v>
      </c>
      <c r="G8" s="53">
        <v>17.67623912861783</v>
      </c>
      <c r="H8" s="20">
        <v>0</v>
      </c>
      <c r="K8" s="2"/>
      <c r="L8" s="13" t="s">
        <v>10</v>
      </c>
      <c r="M8" s="4"/>
      <c r="N8" s="4"/>
      <c r="O8" s="53">
        <f>SUM(O6:O7)</f>
        <v>20.083955439400494</v>
      </c>
      <c r="P8" s="53">
        <f>SUM(P6:P7)</f>
        <v>7.696926569844283</v>
      </c>
      <c r="Q8" s="53">
        <f>SUM(Q6:Q7)</f>
        <v>12.387028869556211</v>
      </c>
      <c r="R8" s="20">
        <f>SUM(R6:R7)</f>
        <v>0</v>
      </c>
    </row>
    <row r="9" spans="1:18" ht="15">
      <c r="A9" s="7" t="s">
        <v>10</v>
      </c>
      <c r="B9" s="8" t="s">
        <v>11</v>
      </c>
      <c r="C9" s="8"/>
      <c r="D9" s="8"/>
      <c r="E9" s="9">
        <v>0.0664899127544</v>
      </c>
      <c r="F9" s="10">
        <v>0.02853863552731426</v>
      </c>
      <c r="G9" s="10">
        <v>0.03795127722708573</v>
      </c>
      <c r="H9" s="11">
        <v>0</v>
      </c>
      <c r="K9" s="7" t="s">
        <v>10</v>
      </c>
      <c r="L9" s="8" t="s">
        <v>11</v>
      </c>
      <c r="M9" s="8"/>
      <c r="N9" s="8"/>
      <c r="O9" s="9">
        <v>0.48501045000000004</v>
      </c>
      <c r="P9" s="10">
        <v>0.18587423331629166</v>
      </c>
      <c r="Q9" s="10">
        <v>0.2991362166837083</v>
      </c>
      <c r="R9" s="11">
        <v>0</v>
      </c>
    </row>
    <row r="10" spans="1:18" ht="15">
      <c r="A10" s="7" t="s">
        <v>10</v>
      </c>
      <c r="B10" s="8" t="s">
        <v>12</v>
      </c>
      <c r="C10" s="8"/>
      <c r="D10" s="8"/>
      <c r="E10" s="9">
        <v>6.621332937934807</v>
      </c>
      <c r="F10" s="10">
        <v>2.8419921096710663</v>
      </c>
      <c r="G10" s="10">
        <v>3.77934082826374</v>
      </c>
      <c r="H10" s="11">
        <v>0</v>
      </c>
      <c r="K10" s="7" t="s">
        <v>10</v>
      </c>
      <c r="L10" s="8" t="s">
        <v>12</v>
      </c>
      <c r="M10" s="8"/>
      <c r="N10" s="8"/>
      <c r="O10" s="9">
        <v>5.619892327908207</v>
      </c>
      <c r="P10" s="10">
        <v>2.1537539609096</v>
      </c>
      <c r="Q10" s="10">
        <v>3.466138366998607</v>
      </c>
      <c r="R10" s="11">
        <v>0</v>
      </c>
    </row>
    <row r="11" spans="1:18" ht="15">
      <c r="A11" s="7" t="s">
        <v>10</v>
      </c>
      <c r="B11" s="12" t="s">
        <v>13</v>
      </c>
      <c r="C11" s="12"/>
      <c r="D11" s="12"/>
      <c r="E11" s="9">
        <v>1.7517003532042101</v>
      </c>
      <c r="F11" s="10"/>
      <c r="G11" s="10">
        <v>1.7517003532042101</v>
      </c>
      <c r="H11" s="11">
        <v>0</v>
      </c>
      <c r="K11" s="7" t="s">
        <v>10</v>
      </c>
      <c r="L11" s="12" t="s">
        <v>13</v>
      </c>
      <c r="M11" s="12"/>
      <c r="N11" s="12"/>
      <c r="O11" s="9">
        <v>1.324438147504502</v>
      </c>
      <c r="P11" s="10"/>
      <c r="Q11" s="10">
        <v>1.324438147504502</v>
      </c>
      <c r="R11" s="11">
        <v>0</v>
      </c>
    </row>
    <row r="12" spans="1:18" ht="15">
      <c r="A12" s="7"/>
      <c r="B12" s="13" t="s">
        <v>14</v>
      </c>
      <c r="C12" s="4"/>
      <c r="D12" s="4"/>
      <c r="E12" s="53">
        <v>39.40795650470755</v>
      </c>
      <c r="F12" s="53">
        <v>16.162724917394684</v>
      </c>
      <c r="G12" s="53">
        <v>23.24523158731287</v>
      </c>
      <c r="H12" s="20">
        <v>0</v>
      </c>
      <c r="K12" s="7"/>
      <c r="L12" s="13" t="s">
        <v>14</v>
      </c>
      <c r="M12" s="4"/>
      <c r="N12" s="4"/>
      <c r="O12" s="10">
        <f>SUM(O8:O11)</f>
        <v>27.513296364813204</v>
      </c>
      <c r="P12" s="53">
        <f>SUM(P8:P11)</f>
        <v>10.036554764070175</v>
      </c>
      <c r="Q12" s="53">
        <f>SUM(Q8:Q11)</f>
        <v>17.47674160074303</v>
      </c>
      <c r="R12" s="20">
        <f>SUM(R8:R11)</f>
        <v>0</v>
      </c>
    </row>
    <row r="13" spans="1:18" ht="15">
      <c r="A13" s="7" t="s">
        <v>7</v>
      </c>
      <c r="B13" s="8" t="s">
        <v>15</v>
      </c>
      <c r="C13" s="8"/>
      <c r="D13" s="8"/>
      <c r="E13" s="9">
        <v>25.215550232325704</v>
      </c>
      <c r="F13" s="10">
        <v>0</v>
      </c>
      <c r="G13" s="10">
        <v>0</v>
      </c>
      <c r="H13" s="11">
        <v>25.215550232325704</v>
      </c>
      <c r="K13" s="7" t="s">
        <v>7</v>
      </c>
      <c r="L13" s="8" t="s">
        <v>15</v>
      </c>
      <c r="M13" s="8"/>
      <c r="N13" s="8"/>
      <c r="O13" s="9">
        <v>12.50972404292502</v>
      </c>
      <c r="P13" s="10">
        <v>0</v>
      </c>
      <c r="Q13" s="10">
        <v>0</v>
      </c>
      <c r="R13" s="11">
        <v>12.50972404292502</v>
      </c>
    </row>
    <row r="14" spans="1:18" ht="15">
      <c r="A14" s="7" t="s">
        <v>7</v>
      </c>
      <c r="B14" s="8" t="s">
        <v>16</v>
      </c>
      <c r="C14" s="8"/>
      <c r="D14" s="8"/>
      <c r="E14" s="9">
        <v>19.13402077594731</v>
      </c>
      <c r="F14" s="10">
        <v>0</v>
      </c>
      <c r="G14" s="10">
        <v>0</v>
      </c>
      <c r="H14" s="11">
        <v>19.13402077594731</v>
      </c>
      <c r="K14" s="7" t="s">
        <v>7</v>
      </c>
      <c r="L14" s="8" t="s">
        <v>16</v>
      </c>
      <c r="M14" s="8"/>
      <c r="N14" s="8"/>
      <c r="O14" s="9">
        <v>6.576966742597337</v>
      </c>
      <c r="P14" s="10">
        <v>0</v>
      </c>
      <c r="Q14" s="10">
        <v>0</v>
      </c>
      <c r="R14" s="11">
        <v>6.576966742597337</v>
      </c>
    </row>
    <row r="15" spans="1:18" ht="15">
      <c r="A15" s="14"/>
      <c r="B15" s="42" t="s">
        <v>17</v>
      </c>
      <c r="C15" s="15"/>
      <c r="D15" s="15"/>
      <c r="E15" s="53">
        <v>83.75752751298057</v>
      </c>
      <c r="F15" s="9">
        <v>16.162724917394684</v>
      </c>
      <c r="G15" s="9">
        <v>23.24523158731287</v>
      </c>
      <c r="H15" s="21">
        <v>44.34957100827302</v>
      </c>
      <c r="K15" s="14"/>
      <c r="L15" s="42" t="s">
        <v>17</v>
      </c>
      <c r="M15" s="15"/>
      <c r="N15" s="15"/>
      <c r="O15" s="10">
        <f>SUM(O12:O14)</f>
        <v>46.59998715033556</v>
      </c>
      <c r="P15" s="9">
        <f>SUM(P12:P14)</f>
        <v>10.036554764070175</v>
      </c>
      <c r="Q15" s="9">
        <f>SUM(Q12:Q14)</f>
        <v>17.47674160074303</v>
      </c>
      <c r="R15" s="21">
        <f>SUM(R12:R14)</f>
        <v>19.086690785522357</v>
      </c>
    </row>
    <row r="16" spans="1:18" ht="15">
      <c r="A16" s="7" t="s">
        <v>10</v>
      </c>
      <c r="B16" s="8" t="s">
        <v>18</v>
      </c>
      <c r="C16" s="8"/>
      <c r="D16" s="8"/>
      <c r="E16" s="9">
        <v>9.275886987022986</v>
      </c>
      <c r="F16" s="10">
        <v>1.7899717695565773</v>
      </c>
      <c r="G16" s="10">
        <v>2.574337466655457</v>
      </c>
      <c r="H16" s="11">
        <v>4.911577750810953</v>
      </c>
      <c r="K16" s="7" t="s">
        <v>10</v>
      </c>
      <c r="L16" s="8" t="s">
        <v>18</v>
      </c>
      <c r="M16" s="8"/>
      <c r="N16" s="8"/>
      <c r="O16" s="9">
        <v>5.702248716586911</v>
      </c>
      <c r="P16" s="10">
        <v>1.2281319163831848</v>
      </c>
      <c r="Q16" s="10">
        <v>2.1385569708733363</v>
      </c>
      <c r="R16" s="11">
        <v>2.3355598293303896</v>
      </c>
    </row>
    <row r="17" spans="1:18" ht="15">
      <c r="A17" s="7" t="s">
        <v>19</v>
      </c>
      <c r="B17" s="8" t="s">
        <v>20</v>
      </c>
      <c r="C17" s="8"/>
      <c r="D17" s="8"/>
      <c r="E17" s="9">
        <v>2.2948362905365896</v>
      </c>
      <c r="F17" s="10">
        <v>0.44283551336504134</v>
      </c>
      <c r="G17" s="10">
        <v>0.636886052065301</v>
      </c>
      <c r="H17" s="11">
        <v>1.2151147251062473</v>
      </c>
      <c r="K17" s="7" t="s">
        <v>19</v>
      </c>
      <c r="L17" s="8" t="s">
        <v>20</v>
      </c>
      <c r="M17" s="8"/>
      <c r="N17" s="8"/>
      <c r="O17" s="9">
        <v>2.6130950223894835</v>
      </c>
      <c r="P17" s="10">
        <v>0.562799968406051</v>
      </c>
      <c r="Q17" s="10">
        <v>0.9800085638899145</v>
      </c>
      <c r="R17" s="11">
        <v>1.070286490093518</v>
      </c>
    </row>
    <row r="18" spans="1:18" ht="15">
      <c r="A18" s="7" t="s">
        <v>19</v>
      </c>
      <c r="B18" s="8" t="s">
        <v>21</v>
      </c>
      <c r="C18" s="8"/>
      <c r="D18" s="8"/>
      <c r="E18" s="9">
        <v>44.092990095828874</v>
      </c>
      <c r="F18" s="10">
        <v>8.50864263625551</v>
      </c>
      <c r="G18" s="10">
        <v>12.23713016117614</v>
      </c>
      <c r="H18" s="11">
        <v>23.34721729839723</v>
      </c>
      <c r="K18" s="7" t="s">
        <v>19</v>
      </c>
      <c r="L18" s="8" t="s">
        <v>21</v>
      </c>
      <c r="M18" s="8"/>
      <c r="N18" s="8"/>
      <c r="O18" s="9">
        <v>23.84327479594788</v>
      </c>
      <c r="P18" s="10">
        <v>5.135287537146495</v>
      </c>
      <c r="Q18" s="10">
        <v>8.942121618617001</v>
      </c>
      <c r="R18" s="11">
        <v>9.765865640184385</v>
      </c>
    </row>
    <row r="19" spans="1:18" ht="15">
      <c r="A19" s="7"/>
      <c r="B19" s="1" t="s">
        <v>22</v>
      </c>
      <c r="C19" s="1"/>
      <c r="D19" s="1"/>
      <c r="E19" s="24">
        <v>139.42124088636902</v>
      </c>
      <c r="F19" s="24">
        <v>26.904174836571812</v>
      </c>
      <c r="G19" s="24">
        <v>38.69358526720977</v>
      </c>
      <c r="H19" s="54">
        <v>73.82348078258745</v>
      </c>
      <c r="I19" s="17"/>
      <c r="K19" s="7"/>
      <c r="L19" s="1" t="s">
        <v>22</v>
      </c>
      <c r="M19" s="1"/>
      <c r="N19" s="1"/>
      <c r="O19" s="24">
        <f>SUM(O15:O18)</f>
        <v>78.75860568525982</v>
      </c>
      <c r="P19" s="24">
        <f>SUM(P15:P18)</f>
        <v>16.962774186005905</v>
      </c>
      <c r="Q19" s="24">
        <f>SUM(Q15:Q18)</f>
        <v>29.53742875412328</v>
      </c>
      <c r="R19" s="54">
        <f>SUM(R15:R18)</f>
        <v>32.25840274513065</v>
      </c>
    </row>
    <row r="20" spans="1:18" ht="15">
      <c r="A20" s="16" t="s">
        <v>28</v>
      </c>
      <c r="B20" s="43"/>
      <c r="C20" s="43"/>
      <c r="D20" s="43"/>
      <c r="E20" s="43"/>
      <c r="F20" s="44">
        <v>0.1929704158816032</v>
      </c>
      <c r="G20" s="44">
        <v>0.27753005941717146</v>
      </c>
      <c r="H20" s="55">
        <v>0.5294995247012254</v>
      </c>
      <c r="K20" s="16" t="s">
        <v>28</v>
      </c>
      <c r="L20" s="43"/>
      <c r="M20" s="43"/>
      <c r="N20" s="43"/>
      <c r="O20" s="43"/>
      <c r="P20" s="44">
        <f>P19/$O19</f>
        <v>0.21537677106415049</v>
      </c>
      <c r="Q20" s="44">
        <f>Q19/$O19</f>
        <v>0.37503747682078886</v>
      </c>
      <c r="R20" s="55">
        <f>R19/$O19</f>
        <v>0.4095857521150609</v>
      </c>
    </row>
    <row r="22" spans="1:18" ht="15">
      <c r="A22" s="46" t="s">
        <v>25</v>
      </c>
      <c r="B22" s="47"/>
      <c r="C22" s="47"/>
      <c r="D22" s="47"/>
      <c r="E22" s="47"/>
      <c r="F22" s="47"/>
      <c r="G22" s="47"/>
      <c r="H22" s="48"/>
      <c r="K22" s="46" t="s">
        <v>30</v>
      </c>
      <c r="L22" s="47"/>
      <c r="M22" s="47"/>
      <c r="N22" s="47"/>
      <c r="O22" s="47"/>
      <c r="P22" s="47"/>
      <c r="Q22" s="47"/>
      <c r="R22" s="48"/>
    </row>
    <row r="23" spans="1:18" ht="15">
      <c r="A23" s="7"/>
      <c r="B23" s="1" t="s">
        <v>1</v>
      </c>
      <c r="C23" s="1"/>
      <c r="D23" s="1"/>
      <c r="E23" s="5" t="s">
        <v>2</v>
      </c>
      <c r="F23" s="4" t="s">
        <v>3</v>
      </c>
      <c r="G23" s="4" t="s">
        <v>4</v>
      </c>
      <c r="H23" s="51" t="s">
        <v>5</v>
      </c>
      <c r="K23" s="37"/>
      <c r="L23" s="45" t="s">
        <v>1</v>
      </c>
      <c r="M23" s="45"/>
      <c r="N23" s="45"/>
      <c r="O23" s="32" t="s">
        <v>2</v>
      </c>
      <c r="P23" s="36" t="s">
        <v>3</v>
      </c>
      <c r="Q23" s="36" t="s">
        <v>4</v>
      </c>
      <c r="R23" s="49" t="s">
        <v>5</v>
      </c>
    </row>
    <row r="24" spans="1:18" ht="15">
      <c r="A24" s="2" t="s">
        <v>6</v>
      </c>
      <c r="B24" s="3"/>
      <c r="C24" s="4"/>
      <c r="D24" s="4"/>
      <c r="E24" s="5" t="s">
        <v>23</v>
      </c>
      <c r="F24" s="5" t="s">
        <v>23</v>
      </c>
      <c r="G24" s="5" t="s">
        <v>5</v>
      </c>
      <c r="H24" s="6" t="s">
        <v>23</v>
      </c>
      <c r="K24" s="38" t="s">
        <v>6</v>
      </c>
      <c r="L24" s="39"/>
      <c r="M24" s="36"/>
      <c r="N24" s="36"/>
      <c r="O24" s="32" t="s">
        <v>23</v>
      </c>
      <c r="P24" s="32" t="s">
        <v>23</v>
      </c>
      <c r="Q24" s="32" t="s">
        <v>5</v>
      </c>
      <c r="R24" s="33" t="s">
        <v>23</v>
      </c>
    </row>
    <row r="25" spans="1:18" ht="15">
      <c r="A25" s="7" t="s">
        <v>7</v>
      </c>
      <c r="B25" s="8" t="s">
        <v>8</v>
      </c>
      <c r="C25" s="8"/>
      <c r="D25" s="8"/>
      <c r="E25" s="9">
        <v>11.206137777467998</v>
      </c>
      <c r="F25" s="10">
        <v>11.206137777467998</v>
      </c>
      <c r="G25" s="10"/>
      <c r="H25" s="11">
        <v>0</v>
      </c>
      <c r="K25" s="37" t="s">
        <v>7</v>
      </c>
      <c r="L25" s="34" t="s">
        <v>8</v>
      </c>
      <c r="M25" s="34"/>
      <c r="N25" s="34"/>
      <c r="O25" s="28">
        <v>6.461218614650726</v>
      </c>
      <c r="P25" s="28">
        <v>6.461218614650726</v>
      </c>
      <c r="Q25" s="26"/>
      <c r="R25" s="25">
        <v>0</v>
      </c>
    </row>
    <row r="26" spans="1:18" ht="15">
      <c r="A26" s="7" t="s">
        <v>7</v>
      </c>
      <c r="B26" s="12" t="s">
        <v>9</v>
      </c>
      <c r="C26" s="12"/>
      <c r="D26" s="12"/>
      <c r="E26" s="9">
        <v>10.906313443465367</v>
      </c>
      <c r="F26" s="10">
        <v>0</v>
      </c>
      <c r="G26" s="10">
        <v>10.906313443465367</v>
      </c>
      <c r="H26" s="11"/>
      <c r="K26" s="37" t="s">
        <v>7</v>
      </c>
      <c r="L26" s="35" t="s">
        <v>9</v>
      </c>
      <c r="M26" s="35"/>
      <c r="N26" s="35"/>
      <c r="O26" s="28">
        <v>9.819622566154004</v>
      </c>
      <c r="P26" s="26">
        <v>0</v>
      </c>
      <c r="Q26" s="26">
        <v>9.82</v>
      </c>
      <c r="R26" s="25"/>
    </row>
    <row r="27" spans="1:18" ht="15">
      <c r="A27" s="2"/>
      <c r="B27" s="13" t="s">
        <v>10</v>
      </c>
      <c r="C27" s="4"/>
      <c r="D27" s="4"/>
      <c r="E27" s="53">
        <v>22.112451220933366</v>
      </c>
      <c r="F27" s="53">
        <v>11.206137777467998</v>
      </c>
      <c r="G27" s="53">
        <v>10.906313443465367</v>
      </c>
      <c r="H27" s="20">
        <v>0</v>
      </c>
      <c r="K27" s="38"/>
      <c r="L27" s="36" t="s">
        <v>10</v>
      </c>
      <c r="M27" s="36"/>
      <c r="N27" s="36"/>
      <c r="O27" s="41">
        <v>16.28084118080473</v>
      </c>
      <c r="P27" s="41">
        <v>6.461218614650726</v>
      </c>
      <c r="Q27" s="41">
        <v>9.82</v>
      </c>
      <c r="R27" s="29">
        <v>0</v>
      </c>
    </row>
    <row r="28" spans="1:18" ht="15">
      <c r="A28" s="7" t="s">
        <v>10</v>
      </c>
      <c r="B28" s="8" t="s">
        <v>11</v>
      </c>
      <c r="C28" s="8"/>
      <c r="D28" s="8"/>
      <c r="E28" s="9">
        <v>1.7945781838275372</v>
      </c>
      <c r="F28" s="10">
        <v>0.9094554999570426</v>
      </c>
      <c r="G28" s="10">
        <v>0.8851226838704944</v>
      </c>
      <c r="H28" s="11">
        <v>0</v>
      </c>
      <c r="K28" s="37" t="s">
        <v>10</v>
      </c>
      <c r="L28" s="34" t="s">
        <v>11</v>
      </c>
      <c r="M28" s="34"/>
      <c r="N28" s="34"/>
      <c r="O28" s="28">
        <v>0.36555337458467085</v>
      </c>
      <c r="P28" s="28">
        <v>0.15</v>
      </c>
      <c r="Q28" s="26">
        <v>0.21555337458467086</v>
      </c>
      <c r="R28" s="25">
        <v>0</v>
      </c>
    </row>
    <row r="29" spans="1:18" ht="15">
      <c r="A29" s="7" t="s">
        <v>10</v>
      </c>
      <c r="B29" s="8" t="s">
        <v>12</v>
      </c>
      <c r="C29" s="8"/>
      <c r="D29" s="8"/>
      <c r="E29" s="9">
        <v>4.78687271213113</v>
      </c>
      <c r="F29" s="10">
        <v>2.4258891336552195</v>
      </c>
      <c r="G29" s="10">
        <v>2.36098357847591</v>
      </c>
      <c r="H29" s="11">
        <v>0</v>
      </c>
      <c r="K29" s="37" t="s">
        <v>10</v>
      </c>
      <c r="L29" s="34" t="s">
        <v>12</v>
      </c>
      <c r="M29" s="34"/>
      <c r="N29" s="34"/>
      <c r="O29" s="28">
        <v>2.8347716972220285</v>
      </c>
      <c r="P29" s="28">
        <v>1.16</v>
      </c>
      <c r="Q29" s="26">
        <v>1.6747716972220286</v>
      </c>
      <c r="R29" s="25">
        <v>0</v>
      </c>
    </row>
    <row r="30" spans="1:18" ht="15">
      <c r="A30" s="7" t="s">
        <v>10</v>
      </c>
      <c r="B30" s="12" t="s">
        <v>13</v>
      </c>
      <c r="C30" s="12"/>
      <c r="D30" s="12"/>
      <c r="E30" s="9">
        <v>1.0037596948768244</v>
      </c>
      <c r="F30" s="10"/>
      <c r="G30" s="10">
        <v>1.0037596948768244</v>
      </c>
      <c r="H30" s="11">
        <v>0</v>
      </c>
      <c r="K30" s="37" t="s">
        <v>10</v>
      </c>
      <c r="L30" s="35" t="s">
        <v>13</v>
      </c>
      <c r="M30" s="35"/>
      <c r="N30" s="35"/>
      <c r="O30" s="28">
        <v>0.7013824083401561</v>
      </c>
      <c r="P30" s="26"/>
      <c r="Q30" s="26">
        <v>0.7013824083401561</v>
      </c>
      <c r="R30" s="25">
        <v>0</v>
      </c>
    </row>
    <row r="31" spans="1:18" ht="15">
      <c r="A31" s="7"/>
      <c r="B31" s="13" t="s">
        <v>14</v>
      </c>
      <c r="C31" s="4"/>
      <c r="D31" s="4"/>
      <c r="E31" s="53">
        <v>29.697661811768857</v>
      </c>
      <c r="F31" s="53">
        <v>14.54148241108026</v>
      </c>
      <c r="G31" s="53">
        <v>15.156179400688595</v>
      </c>
      <c r="H31" s="20">
        <v>0</v>
      </c>
      <c r="K31" s="37"/>
      <c r="L31" s="36" t="s">
        <v>14</v>
      </c>
      <c r="M31" s="36"/>
      <c r="N31" s="36"/>
      <c r="O31" s="27">
        <v>20.182548660951586</v>
      </c>
      <c r="P31" s="41">
        <v>7.771218614650727</v>
      </c>
      <c r="Q31" s="41">
        <v>12.411707480146855</v>
      </c>
      <c r="R31" s="29">
        <v>0</v>
      </c>
    </row>
    <row r="32" spans="1:18" ht="15">
      <c r="A32" s="7" t="s">
        <v>7</v>
      </c>
      <c r="B32" s="8" t="s">
        <v>15</v>
      </c>
      <c r="C32" s="8"/>
      <c r="D32" s="8"/>
      <c r="E32" s="9">
        <v>15.92220808074023</v>
      </c>
      <c r="F32" s="10">
        <v>0</v>
      </c>
      <c r="G32" s="10">
        <v>0</v>
      </c>
      <c r="H32" s="11">
        <v>15.92220808074023</v>
      </c>
      <c r="K32" s="37" t="s">
        <v>7</v>
      </c>
      <c r="L32" s="34" t="s">
        <v>15</v>
      </c>
      <c r="M32" s="34"/>
      <c r="N32" s="34"/>
      <c r="O32" s="28">
        <v>10.799533399587418</v>
      </c>
      <c r="P32" s="26">
        <v>0</v>
      </c>
      <c r="Q32" s="26">
        <v>0</v>
      </c>
      <c r="R32" s="25">
        <v>10.8</v>
      </c>
    </row>
    <row r="33" spans="1:18" ht="15">
      <c r="A33" s="7" t="s">
        <v>7</v>
      </c>
      <c r="B33" s="8" t="s">
        <v>16</v>
      </c>
      <c r="C33" s="8"/>
      <c r="D33" s="8"/>
      <c r="E33" s="9">
        <v>10.05562788353981</v>
      </c>
      <c r="F33" s="10">
        <v>0</v>
      </c>
      <c r="G33" s="10">
        <v>0</v>
      </c>
      <c r="H33" s="11">
        <v>10.05562788353981</v>
      </c>
      <c r="K33" s="37" t="s">
        <v>7</v>
      </c>
      <c r="L33" s="34" t="s">
        <v>16</v>
      </c>
      <c r="M33" s="34"/>
      <c r="N33" s="34"/>
      <c r="O33" s="28">
        <v>4.904703770659454</v>
      </c>
      <c r="P33" s="26">
        <v>0</v>
      </c>
      <c r="Q33" s="26">
        <v>0</v>
      </c>
      <c r="R33" s="25">
        <v>4.9</v>
      </c>
    </row>
    <row r="34" spans="1:18" ht="15">
      <c r="A34" s="14"/>
      <c r="B34" s="42" t="s">
        <v>17</v>
      </c>
      <c r="C34" s="15"/>
      <c r="D34" s="15"/>
      <c r="E34" s="53">
        <v>55.6754977760489</v>
      </c>
      <c r="F34" s="9">
        <v>14.54148241108026</v>
      </c>
      <c r="G34" s="9">
        <v>15.156179400688595</v>
      </c>
      <c r="H34" s="21">
        <v>25.97783596428004</v>
      </c>
      <c r="K34" s="37"/>
      <c r="L34" s="40" t="s">
        <v>17</v>
      </c>
      <c r="M34" s="40"/>
      <c r="N34" s="40"/>
      <c r="O34" s="27">
        <v>35.88678583119846</v>
      </c>
      <c r="P34" s="30">
        <v>7.771218614650727</v>
      </c>
      <c r="Q34" s="30">
        <v>12.411707480146855</v>
      </c>
      <c r="R34" s="31">
        <v>15.7</v>
      </c>
    </row>
    <row r="35" spans="1:18" ht="15">
      <c r="A35" s="7" t="s">
        <v>10</v>
      </c>
      <c r="B35" s="8" t="s">
        <v>18</v>
      </c>
      <c r="C35" s="8"/>
      <c r="D35" s="8"/>
      <c r="E35" s="9">
        <v>7.042603074386365</v>
      </c>
      <c r="F35" s="10">
        <v>1.8394067915898347</v>
      </c>
      <c r="G35" s="10">
        <v>1.917162125295967</v>
      </c>
      <c r="H35" s="11">
        <v>3.2860341575005627</v>
      </c>
      <c r="K35" s="37" t="s">
        <v>10</v>
      </c>
      <c r="L35" s="34" t="s">
        <v>18</v>
      </c>
      <c r="M35" s="34"/>
      <c r="N35" s="34"/>
      <c r="O35" s="28">
        <v>3.001918422242314</v>
      </c>
      <c r="P35" s="26">
        <v>0.6514162976265822</v>
      </c>
      <c r="Q35" s="26">
        <v>1.0506714477848098</v>
      </c>
      <c r="R35" s="25">
        <v>1.3</v>
      </c>
    </row>
    <row r="36" spans="1:18" ht="15">
      <c r="A36" s="7" t="s">
        <v>19</v>
      </c>
      <c r="B36" s="8" t="s">
        <v>20</v>
      </c>
      <c r="C36" s="8"/>
      <c r="D36" s="8"/>
      <c r="E36" s="9">
        <v>1.4102698147452362</v>
      </c>
      <c r="F36" s="10">
        <v>0.36833821923757226</v>
      </c>
      <c r="G36" s="10">
        <v>0.38390859838615937</v>
      </c>
      <c r="H36" s="11">
        <v>0.6580229971215044</v>
      </c>
      <c r="K36" s="37" t="s">
        <v>19</v>
      </c>
      <c r="L36" s="34" t="s">
        <v>20</v>
      </c>
      <c r="M36" s="34"/>
      <c r="N36" s="34"/>
      <c r="O36" s="28">
        <v>3.12035506966796</v>
      </c>
      <c r="P36" s="26">
        <v>0.6771170501179473</v>
      </c>
      <c r="Q36" s="26">
        <v>1.0921242743837858</v>
      </c>
      <c r="R36" s="25">
        <v>1.35</v>
      </c>
    </row>
    <row r="37" spans="1:18" ht="15">
      <c r="A37" s="7" t="s">
        <v>19</v>
      </c>
      <c r="B37" s="8" t="s">
        <v>21</v>
      </c>
      <c r="C37" s="8"/>
      <c r="D37" s="8"/>
      <c r="E37" s="9">
        <v>25.010778020486363</v>
      </c>
      <c r="F37" s="10">
        <v>6.532385038303025</v>
      </c>
      <c r="G37" s="10">
        <v>6.808521769379888</v>
      </c>
      <c r="H37" s="11">
        <v>11.669871212803447</v>
      </c>
      <c r="K37" s="37" t="s">
        <v>19</v>
      </c>
      <c r="L37" s="34" t="s">
        <v>21</v>
      </c>
      <c r="M37" s="34"/>
      <c r="N37" s="34"/>
      <c r="O37" s="28">
        <v>19.93873794979865</v>
      </c>
      <c r="P37" s="26">
        <v>4.326706135106307</v>
      </c>
      <c r="Q37" s="26">
        <v>6.978558282429527</v>
      </c>
      <c r="R37" s="25">
        <v>8.63</v>
      </c>
    </row>
    <row r="38" spans="1:18" ht="15">
      <c r="A38" s="7"/>
      <c r="B38" s="1" t="s">
        <v>22</v>
      </c>
      <c r="C38" s="1"/>
      <c r="D38" s="1"/>
      <c r="E38" s="24">
        <v>89.13914868566687</v>
      </c>
      <c r="F38" s="24">
        <v>23.28161246021069</v>
      </c>
      <c r="G38" s="24">
        <v>24.26577189375061</v>
      </c>
      <c r="H38" s="54">
        <v>41.59176433170555</v>
      </c>
      <c r="I38" s="17"/>
      <c r="K38" s="37"/>
      <c r="L38" s="45" t="s">
        <v>22</v>
      </c>
      <c r="M38" s="45"/>
      <c r="N38" s="45"/>
      <c r="O38" s="27">
        <v>61.94779727290738</v>
      </c>
      <c r="P38" s="27">
        <v>13.426458097501563</v>
      </c>
      <c r="Q38" s="27">
        <v>21.533061484744977</v>
      </c>
      <c r="R38" s="50">
        <v>26.98</v>
      </c>
    </row>
    <row r="39" spans="1:18" ht="15">
      <c r="A39" s="16" t="s">
        <v>28</v>
      </c>
      <c r="B39" s="43"/>
      <c r="C39" s="43"/>
      <c r="D39" s="43"/>
      <c r="E39" s="43"/>
      <c r="F39" s="44">
        <v>0.261182800189276</v>
      </c>
      <c r="G39" s="44">
        <v>0.2722235095526824</v>
      </c>
      <c r="H39" s="55">
        <v>0.4665936902580414</v>
      </c>
      <c r="K39" s="16" t="s">
        <v>28</v>
      </c>
      <c r="L39" s="43"/>
      <c r="M39" s="43"/>
      <c r="N39" s="43"/>
      <c r="O39" s="43"/>
      <c r="P39" s="44">
        <v>0.217</v>
      </c>
      <c r="Q39" s="44">
        <v>0.35</v>
      </c>
      <c r="R39" s="55">
        <v>0.433</v>
      </c>
    </row>
    <row r="40" spans="6:18" ht="15">
      <c r="F40" s="18"/>
      <c r="G40" s="18"/>
      <c r="H40" s="18"/>
      <c r="P40" s="22"/>
      <c r="Q40" s="22"/>
      <c r="R40" s="23"/>
    </row>
    <row r="41" spans="1:18" ht="15">
      <c r="A41" s="46" t="s">
        <v>26</v>
      </c>
      <c r="B41" s="47"/>
      <c r="C41" s="47"/>
      <c r="D41" s="47"/>
      <c r="E41" s="47"/>
      <c r="F41" s="47"/>
      <c r="G41" s="47"/>
      <c r="H41" s="48"/>
      <c r="K41" s="46" t="s">
        <v>31</v>
      </c>
      <c r="L41" s="47"/>
      <c r="M41" s="47"/>
      <c r="N41" s="47"/>
      <c r="O41" s="47"/>
      <c r="P41" s="47"/>
      <c r="Q41" s="47"/>
      <c r="R41" s="48"/>
    </row>
    <row r="42" spans="1:20" ht="15">
      <c r="A42" s="7"/>
      <c r="B42" s="1" t="s">
        <v>1</v>
      </c>
      <c r="C42" s="1"/>
      <c r="D42" s="1"/>
      <c r="E42" s="5" t="s">
        <v>2</v>
      </c>
      <c r="F42" s="4" t="s">
        <v>3</v>
      </c>
      <c r="G42" s="4" t="s">
        <v>4</v>
      </c>
      <c r="H42" s="51" t="s">
        <v>5</v>
      </c>
      <c r="K42" s="7"/>
      <c r="L42" s="1" t="s">
        <v>1</v>
      </c>
      <c r="M42" s="1"/>
      <c r="N42" s="1"/>
      <c r="O42" s="5" t="s">
        <v>2</v>
      </c>
      <c r="P42" s="4" t="s">
        <v>3</v>
      </c>
      <c r="Q42" s="4" t="s">
        <v>4</v>
      </c>
      <c r="R42" s="51" t="s">
        <v>5</v>
      </c>
      <c r="T42" s="17"/>
    </row>
    <row r="43" spans="1:18" ht="15">
      <c r="A43" s="2" t="s">
        <v>6</v>
      </c>
      <c r="B43" s="3"/>
      <c r="C43" s="4"/>
      <c r="D43" s="4"/>
      <c r="E43" s="5" t="s">
        <v>23</v>
      </c>
      <c r="F43" s="5" t="s">
        <v>23</v>
      </c>
      <c r="G43" s="5" t="s">
        <v>5</v>
      </c>
      <c r="H43" s="6" t="s">
        <v>23</v>
      </c>
      <c r="K43" s="2" t="s">
        <v>6</v>
      </c>
      <c r="L43" s="3"/>
      <c r="M43" s="4"/>
      <c r="N43" s="4"/>
      <c r="O43" s="5" t="s">
        <v>23</v>
      </c>
      <c r="P43" s="5" t="s">
        <v>23</v>
      </c>
      <c r="Q43" s="5" t="s">
        <v>5</v>
      </c>
      <c r="R43" s="6" t="s">
        <v>23</v>
      </c>
    </row>
    <row r="44" spans="1:18" ht="15">
      <c r="A44" s="7" t="s">
        <v>7</v>
      </c>
      <c r="B44" s="8" t="s">
        <v>8</v>
      </c>
      <c r="C44" s="8"/>
      <c r="D44" s="8"/>
      <c r="E44" s="9">
        <v>10.354137349933643</v>
      </c>
      <c r="F44" s="10">
        <v>10.354137349933643</v>
      </c>
      <c r="G44" s="10"/>
      <c r="H44" s="11">
        <v>0</v>
      </c>
      <c r="K44" s="7" t="s">
        <v>7</v>
      </c>
      <c r="L44" s="8" t="s">
        <v>8</v>
      </c>
      <c r="M44" s="8"/>
      <c r="N44" s="8"/>
      <c r="O44" s="28">
        <v>14.87967071401351</v>
      </c>
      <c r="P44" s="28">
        <v>14.87967071401351</v>
      </c>
      <c r="Q44" s="26"/>
      <c r="R44" s="25">
        <v>0</v>
      </c>
    </row>
    <row r="45" spans="1:18" ht="15">
      <c r="A45" s="7" t="s">
        <v>7</v>
      </c>
      <c r="B45" s="12" t="s">
        <v>9</v>
      </c>
      <c r="C45" s="12"/>
      <c r="D45" s="12"/>
      <c r="E45" s="9">
        <v>13.73351853733159</v>
      </c>
      <c r="F45" s="10">
        <v>0</v>
      </c>
      <c r="G45" s="10">
        <v>13.73351853733159</v>
      </c>
      <c r="H45" s="11"/>
      <c r="K45" s="7" t="s">
        <v>7</v>
      </c>
      <c r="L45" s="12" t="s">
        <v>9</v>
      </c>
      <c r="M45" s="12"/>
      <c r="N45" s="12"/>
      <c r="O45" s="28">
        <v>27.88297789472321</v>
      </c>
      <c r="P45" s="26">
        <v>0</v>
      </c>
      <c r="Q45" s="28">
        <v>27.88297789472321</v>
      </c>
      <c r="R45" s="25"/>
    </row>
    <row r="46" spans="1:18" ht="15">
      <c r="A46" s="2"/>
      <c r="B46" s="13" t="s">
        <v>10</v>
      </c>
      <c r="C46" s="4"/>
      <c r="D46" s="4"/>
      <c r="E46" s="53">
        <v>24.08765588726523</v>
      </c>
      <c r="F46" s="53">
        <v>10.354137349933643</v>
      </c>
      <c r="G46" s="53">
        <v>13.73351853733159</v>
      </c>
      <c r="H46" s="20">
        <v>0</v>
      </c>
      <c r="K46" s="2"/>
      <c r="L46" s="13" t="s">
        <v>10</v>
      </c>
      <c r="M46" s="4"/>
      <c r="N46" s="4"/>
      <c r="O46" s="41">
        <v>42.762648608736725</v>
      </c>
      <c r="P46" s="41">
        <v>14.87967071401351</v>
      </c>
      <c r="Q46" s="41">
        <v>27.88297789472321</v>
      </c>
      <c r="R46" s="29">
        <v>0</v>
      </c>
    </row>
    <row r="47" spans="1:18" ht="15">
      <c r="A47" s="7" t="s">
        <v>10</v>
      </c>
      <c r="B47" s="8" t="s">
        <v>11</v>
      </c>
      <c r="C47" s="8"/>
      <c r="D47" s="8"/>
      <c r="E47" s="9">
        <v>0.9030046576028143</v>
      </c>
      <c r="F47" s="10">
        <v>0.38815874388974697</v>
      </c>
      <c r="G47" s="10">
        <v>0.5148459137130674</v>
      </c>
      <c r="H47" s="11">
        <v>0</v>
      </c>
      <c r="K47" s="7" t="s">
        <v>10</v>
      </c>
      <c r="L47" s="8" t="s">
        <v>11</v>
      </c>
      <c r="M47" s="8"/>
      <c r="N47" s="8"/>
      <c r="O47" s="28">
        <v>0.9563579018389713</v>
      </c>
      <c r="P47" s="28">
        <v>0.37</v>
      </c>
      <c r="Q47" s="26">
        <v>0.5863579018389713</v>
      </c>
      <c r="R47" s="25">
        <v>0</v>
      </c>
    </row>
    <row r="48" spans="1:18" ht="15">
      <c r="A48" s="7" t="s">
        <v>10</v>
      </c>
      <c r="B48" s="8" t="s">
        <v>12</v>
      </c>
      <c r="C48" s="8"/>
      <c r="D48" s="8"/>
      <c r="E48" s="9">
        <v>4.889169963392579</v>
      </c>
      <c r="F48" s="10">
        <v>2.101621576008169</v>
      </c>
      <c r="G48" s="10">
        <v>2.7875483873844105</v>
      </c>
      <c r="H48" s="11">
        <v>0</v>
      </c>
      <c r="K48" s="7" t="s">
        <v>10</v>
      </c>
      <c r="L48" s="8" t="s">
        <v>12</v>
      </c>
      <c r="M48" s="8"/>
      <c r="N48" s="8"/>
      <c r="O48" s="28">
        <v>5.860773522192427</v>
      </c>
      <c r="P48" s="28">
        <v>2</v>
      </c>
      <c r="Q48" s="26">
        <v>3.86</v>
      </c>
      <c r="R48" s="25">
        <v>0</v>
      </c>
    </row>
    <row r="49" spans="1:18" ht="15">
      <c r="A49" s="7" t="s">
        <v>10</v>
      </c>
      <c r="B49" s="12" t="s">
        <v>13</v>
      </c>
      <c r="C49" s="12"/>
      <c r="D49" s="12"/>
      <c r="E49" s="9">
        <v>1.1497332447358029</v>
      </c>
      <c r="F49" s="10"/>
      <c r="G49" s="10">
        <v>1.1497332447358029</v>
      </c>
      <c r="H49" s="11">
        <v>0</v>
      </c>
      <c r="K49" s="7" t="s">
        <v>10</v>
      </c>
      <c r="L49" s="12" t="s">
        <v>13</v>
      </c>
      <c r="M49" s="12"/>
      <c r="N49" s="12"/>
      <c r="O49" s="28">
        <v>1.7853961370263896</v>
      </c>
      <c r="P49" s="26"/>
      <c r="Q49" s="26">
        <v>1.7853961370263896</v>
      </c>
      <c r="R49" s="25">
        <v>0</v>
      </c>
    </row>
    <row r="50" spans="1:18" ht="15">
      <c r="A50" s="7"/>
      <c r="B50" s="13" t="s">
        <v>14</v>
      </c>
      <c r="C50" s="4"/>
      <c r="D50" s="4"/>
      <c r="E50" s="53">
        <v>31.029563752996427</v>
      </c>
      <c r="F50" s="53">
        <v>12.843917669831558</v>
      </c>
      <c r="G50" s="53">
        <v>18.18564608316487</v>
      </c>
      <c r="H50" s="20">
        <v>0</v>
      </c>
      <c r="K50" s="7"/>
      <c r="L50" s="13" t="s">
        <v>14</v>
      </c>
      <c r="M50" s="4"/>
      <c r="N50" s="4"/>
      <c r="O50" s="27">
        <v>51.36517616979451</v>
      </c>
      <c r="P50" s="41">
        <v>17.24967071401351</v>
      </c>
      <c r="Q50" s="41">
        <v>34.11473193358857</v>
      </c>
      <c r="R50" s="29">
        <v>0</v>
      </c>
    </row>
    <row r="51" spans="1:18" ht="15">
      <c r="A51" s="7" t="s">
        <v>7</v>
      </c>
      <c r="B51" s="8" t="s">
        <v>15</v>
      </c>
      <c r="C51" s="8"/>
      <c r="D51" s="8"/>
      <c r="E51" s="9">
        <v>13.524200509918666</v>
      </c>
      <c r="F51" s="10">
        <v>0</v>
      </c>
      <c r="G51" s="10">
        <v>0</v>
      </c>
      <c r="H51" s="11">
        <v>13.524200509918666</v>
      </c>
      <c r="K51" s="7" t="s">
        <v>7</v>
      </c>
      <c r="L51" s="8" t="s">
        <v>15</v>
      </c>
      <c r="M51" s="8"/>
      <c r="N51" s="8"/>
      <c r="O51" s="28">
        <v>21.607045285582995</v>
      </c>
      <c r="P51" s="26">
        <v>0</v>
      </c>
      <c r="Q51" s="26">
        <v>0</v>
      </c>
      <c r="R51" s="25">
        <v>21.607045285582995</v>
      </c>
    </row>
    <row r="52" spans="1:18" ht="15">
      <c r="A52" s="7" t="s">
        <v>7</v>
      </c>
      <c r="B52" s="8" t="s">
        <v>16</v>
      </c>
      <c r="C52" s="8"/>
      <c r="D52" s="8"/>
      <c r="E52" s="9">
        <v>8.15853066080037</v>
      </c>
      <c r="F52" s="10">
        <v>0</v>
      </c>
      <c r="G52" s="10">
        <v>0</v>
      </c>
      <c r="H52" s="11">
        <v>8.15853066080037</v>
      </c>
      <c r="K52" s="7" t="s">
        <v>7</v>
      </c>
      <c r="L52" s="8" t="s">
        <v>16</v>
      </c>
      <c r="M52" s="8"/>
      <c r="N52" s="8"/>
      <c r="O52" s="28">
        <v>13.21210018506817</v>
      </c>
      <c r="P52" s="26">
        <v>0</v>
      </c>
      <c r="Q52" s="26">
        <v>0</v>
      </c>
      <c r="R52" s="25">
        <v>13.21210018506817</v>
      </c>
    </row>
    <row r="53" spans="1:18" ht="15">
      <c r="A53" s="14"/>
      <c r="B53" s="42" t="s">
        <v>17</v>
      </c>
      <c r="C53" s="15"/>
      <c r="D53" s="15"/>
      <c r="E53" s="53">
        <v>52.71229492371546</v>
      </c>
      <c r="F53" s="9">
        <v>12.843917669831558</v>
      </c>
      <c r="G53" s="9">
        <v>18.18564608316487</v>
      </c>
      <c r="H53" s="21">
        <v>21.682731170719038</v>
      </c>
      <c r="K53" s="14"/>
      <c r="L53" s="42" t="s">
        <v>17</v>
      </c>
      <c r="M53" s="15"/>
      <c r="N53" s="15"/>
      <c r="O53" s="27">
        <v>86.18432164044567</v>
      </c>
      <c r="P53" s="30">
        <v>17.24967071401351</v>
      </c>
      <c r="Q53" s="30">
        <v>34.11473193358857</v>
      </c>
      <c r="R53" s="31">
        <v>34.819145470651165</v>
      </c>
    </row>
    <row r="54" spans="1:18" ht="15">
      <c r="A54" s="7" t="s">
        <v>10</v>
      </c>
      <c r="B54" s="8" t="s">
        <v>18</v>
      </c>
      <c r="C54" s="8"/>
      <c r="D54" s="8"/>
      <c r="E54" s="9">
        <v>7.008286732938208</v>
      </c>
      <c r="F54" s="10">
        <v>1.7076444486945215</v>
      </c>
      <c r="G54" s="10">
        <v>2.4178462037935984</v>
      </c>
      <c r="H54" s="11">
        <v>2.882796080450087</v>
      </c>
      <c r="K54" s="7" t="s">
        <v>10</v>
      </c>
      <c r="L54" s="8" t="s">
        <v>18</v>
      </c>
      <c r="M54" s="8"/>
      <c r="N54" s="8"/>
      <c r="O54" s="28">
        <v>5.653669419067203</v>
      </c>
      <c r="P54" s="26">
        <v>1.1307338838134406</v>
      </c>
      <c r="Q54" s="26">
        <v>2.2388530899506125</v>
      </c>
      <c r="R54" s="25">
        <v>2.28408244530315</v>
      </c>
    </row>
    <row r="55" spans="1:18" ht="15">
      <c r="A55" s="7" t="s">
        <v>19</v>
      </c>
      <c r="B55" s="8" t="s">
        <v>20</v>
      </c>
      <c r="C55" s="8"/>
      <c r="D55" s="8"/>
      <c r="E55" s="9">
        <v>1.4477660690937197</v>
      </c>
      <c r="F55" s="10">
        <v>0.35276377595636504</v>
      </c>
      <c r="G55" s="10">
        <v>0.4994766663423693</v>
      </c>
      <c r="H55" s="11">
        <v>0.5955256267949851</v>
      </c>
      <c r="K55" s="7" t="s">
        <v>19</v>
      </c>
      <c r="L55" s="8" t="s">
        <v>20</v>
      </c>
      <c r="M55" s="8"/>
      <c r="N55" s="8"/>
      <c r="O55" s="28">
        <v>5.1934804870461</v>
      </c>
      <c r="P55" s="26">
        <v>1.03869609740922</v>
      </c>
      <c r="Q55" s="26">
        <v>2.056618272870256</v>
      </c>
      <c r="R55" s="25">
        <v>2.098166116766625</v>
      </c>
    </row>
    <row r="56" spans="1:18" ht="15">
      <c r="A56" s="7" t="s">
        <v>19</v>
      </c>
      <c r="B56" s="8" t="s">
        <v>21</v>
      </c>
      <c r="C56" s="8"/>
      <c r="D56" s="8"/>
      <c r="E56" s="9">
        <v>22.51005492034632</v>
      </c>
      <c r="F56" s="10">
        <v>5.484817015816169</v>
      </c>
      <c r="G56" s="10">
        <v>7.765928094886444</v>
      </c>
      <c r="H56" s="11">
        <v>9.259309809643701</v>
      </c>
      <c r="K56" s="7" t="s">
        <v>19</v>
      </c>
      <c r="L56" s="8" t="s">
        <v>21</v>
      </c>
      <c r="M56" s="8"/>
      <c r="N56" s="8"/>
      <c r="O56" s="28">
        <v>35.7</v>
      </c>
      <c r="P56" s="26">
        <v>7.140000000000001</v>
      </c>
      <c r="Q56" s="26">
        <v>14.137200000000002</v>
      </c>
      <c r="R56" s="25">
        <v>14.422800000000002</v>
      </c>
    </row>
    <row r="57" spans="1:18" ht="15">
      <c r="A57" s="7"/>
      <c r="B57" s="1" t="s">
        <v>22</v>
      </c>
      <c r="C57" s="1"/>
      <c r="D57" s="1"/>
      <c r="E57" s="24">
        <v>83.6784026460937</v>
      </c>
      <c r="F57" s="24">
        <v>20.389142910298617</v>
      </c>
      <c r="G57" s="24">
        <v>28.868897048187282</v>
      </c>
      <c r="H57" s="54">
        <v>34.42036268760781</v>
      </c>
      <c r="I57" s="17"/>
      <c r="K57" s="7"/>
      <c r="L57" s="1" t="s">
        <v>22</v>
      </c>
      <c r="M57" s="1"/>
      <c r="N57" s="1"/>
      <c r="O57" s="27">
        <v>132.73147154655896</v>
      </c>
      <c r="P57" s="27">
        <v>26.559100695236175</v>
      </c>
      <c r="Q57" s="27">
        <v>52.547403296409435</v>
      </c>
      <c r="R57" s="50">
        <v>53.62419403272094</v>
      </c>
    </row>
    <row r="58" spans="1:18" ht="15">
      <c r="A58" s="16" t="s">
        <v>28</v>
      </c>
      <c r="B58" s="43"/>
      <c r="C58" s="43"/>
      <c r="D58" s="43"/>
      <c r="E58" s="43"/>
      <c r="F58" s="44">
        <v>0.2436607567251456</v>
      </c>
      <c r="G58" s="44">
        <v>0.34499818513845576</v>
      </c>
      <c r="H58" s="55">
        <v>0.41134105813639876</v>
      </c>
      <c r="K58" s="16" t="s">
        <v>28</v>
      </c>
      <c r="L58" s="43"/>
      <c r="M58" s="43"/>
      <c r="N58" s="43"/>
      <c r="O58" s="43"/>
      <c r="P58" s="52">
        <f>P57/$O57</f>
        <v>0.2000964834170462</v>
      </c>
      <c r="Q58" s="52">
        <f>Q57/$O57</f>
        <v>0.39589256929150435</v>
      </c>
      <c r="R58" s="55">
        <f>R57/$O57</f>
        <v>0.40400511956887997</v>
      </c>
    </row>
    <row r="59" spans="6:8" ht="15">
      <c r="F59" s="18"/>
      <c r="G59" s="18"/>
      <c r="H59" s="18"/>
    </row>
    <row r="60" spans="1:18" ht="15">
      <c r="A60" s="56" t="s">
        <v>0</v>
      </c>
      <c r="B60" s="57"/>
      <c r="C60" s="57"/>
      <c r="D60" s="57"/>
      <c r="E60" s="57"/>
      <c r="F60" s="58"/>
      <c r="G60" s="58"/>
      <c r="H60" s="59"/>
      <c r="K60" s="46" t="s">
        <v>32</v>
      </c>
      <c r="L60" s="47"/>
      <c r="M60" s="47"/>
      <c r="N60" s="47"/>
      <c r="O60" s="47"/>
      <c r="P60" s="47"/>
      <c r="Q60" s="47"/>
      <c r="R60" s="48"/>
    </row>
    <row r="61" spans="1:18" ht="15">
      <c r="A61" s="7"/>
      <c r="B61" s="1" t="s">
        <v>1</v>
      </c>
      <c r="C61" s="1"/>
      <c r="D61" s="1"/>
      <c r="E61" s="5" t="s">
        <v>2</v>
      </c>
      <c r="F61" s="4" t="s">
        <v>3</v>
      </c>
      <c r="G61" s="4" t="s">
        <v>4</v>
      </c>
      <c r="H61" s="51" t="s">
        <v>5</v>
      </c>
      <c r="K61" s="7"/>
      <c r="L61" s="1" t="s">
        <v>1</v>
      </c>
      <c r="M61" s="1"/>
      <c r="N61" s="1"/>
      <c r="O61" s="5" t="s">
        <v>2</v>
      </c>
      <c r="P61" s="4" t="s">
        <v>3</v>
      </c>
      <c r="Q61" s="4" t="s">
        <v>4</v>
      </c>
      <c r="R61" s="51" t="s">
        <v>5</v>
      </c>
    </row>
    <row r="62" spans="1:18" ht="15">
      <c r="A62" s="2" t="s">
        <v>6</v>
      </c>
      <c r="B62" s="3"/>
      <c r="C62" s="4"/>
      <c r="D62" s="4"/>
      <c r="E62" s="5" t="s">
        <v>23</v>
      </c>
      <c r="F62" s="5" t="s">
        <v>23</v>
      </c>
      <c r="G62" s="5" t="s">
        <v>5</v>
      </c>
      <c r="H62" s="6" t="s">
        <v>23</v>
      </c>
      <c r="K62" s="2" t="s">
        <v>6</v>
      </c>
      <c r="L62" s="3"/>
      <c r="M62" s="4"/>
      <c r="N62" s="4"/>
      <c r="O62" s="5" t="s">
        <v>23</v>
      </c>
      <c r="P62" s="5" t="s">
        <v>23</v>
      </c>
      <c r="Q62" s="5" t="s">
        <v>5</v>
      </c>
      <c r="R62" s="6" t="s">
        <v>23</v>
      </c>
    </row>
    <row r="63" spans="1:18" ht="15">
      <c r="A63" s="7" t="s">
        <v>7</v>
      </c>
      <c r="B63" s="8" t="s">
        <v>8</v>
      </c>
      <c r="C63" s="8"/>
      <c r="D63" s="8"/>
      <c r="E63" s="9">
        <v>6.59825324601977</v>
      </c>
      <c r="F63" s="10">
        <v>6.59825324601977</v>
      </c>
      <c r="G63" s="10"/>
      <c r="H63" s="11">
        <v>0</v>
      </c>
      <c r="K63" s="7" t="s">
        <v>7</v>
      </c>
      <c r="L63" s="8" t="s">
        <v>8</v>
      </c>
      <c r="M63" s="8"/>
      <c r="N63" s="8"/>
      <c r="O63" s="28">
        <v>6.43</v>
      </c>
      <c r="P63" s="28">
        <v>6.43</v>
      </c>
      <c r="Q63" s="26"/>
      <c r="R63" s="25">
        <v>0</v>
      </c>
    </row>
    <row r="64" spans="1:18" ht="15">
      <c r="A64" s="7" t="s">
        <v>7</v>
      </c>
      <c r="B64" s="12" t="s">
        <v>9</v>
      </c>
      <c r="C64" s="12"/>
      <c r="D64" s="12"/>
      <c r="E64" s="9">
        <v>10.479695688423272</v>
      </c>
      <c r="F64" s="10">
        <v>0</v>
      </c>
      <c r="G64" s="10">
        <v>10.479695688423272</v>
      </c>
      <c r="H64" s="11"/>
      <c r="K64" s="7" t="s">
        <v>7</v>
      </c>
      <c r="L64" s="12" t="s">
        <v>9</v>
      </c>
      <c r="M64" s="12"/>
      <c r="N64" s="12"/>
      <c r="O64" s="28">
        <v>10.07</v>
      </c>
      <c r="P64" s="26">
        <v>0</v>
      </c>
      <c r="Q64" s="28">
        <v>10.07</v>
      </c>
      <c r="R64" s="25"/>
    </row>
    <row r="65" spans="1:18" ht="15">
      <c r="A65" s="2"/>
      <c r="B65" s="13" t="s">
        <v>10</v>
      </c>
      <c r="C65" s="4"/>
      <c r="D65" s="4"/>
      <c r="E65" s="53">
        <v>17.077948934443043</v>
      </c>
      <c r="F65" s="53">
        <v>6.59825324601977</v>
      </c>
      <c r="G65" s="53">
        <v>10.479695688423272</v>
      </c>
      <c r="H65" s="20">
        <v>0</v>
      </c>
      <c r="K65" s="2"/>
      <c r="L65" s="13" t="s">
        <v>10</v>
      </c>
      <c r="M65" s="4"/>
      <c r="N65" s="4"/>
      <c r="O65" s="41">
        <v>16.51</v>
      </c>
      <c r="P65" s="41">
        <v>6.43</v>
      </c>
      <c r="Q65" s="41">
        <v>10.07</v>
      </c>
      <c r="R65" s="29">
        <v>0</v>
      </c>
    </row>
    <row r="66" spans="1:18" ht="15">
      <c r="A66" s="7" t="s">
        <v>10</v>
      </c>
      <c r="B66" s="8" t="s">
        <v>11</v>
      </c>
      <c r="C66" s="8"/>
      <c r="D66" s="8"/>
      <c r="E66" s="9">
        <v>0.18752381360085663</v>
      </c>
      <c r="F66" s="10">
        <v>0.07245188614555435</v>
      </c>
      <c r="G66" s="10">
        <v>0.11507192745530227</v>
      </c>
      <c r="H66" s="11">
        <v>0</v>
      </c>
      <c r="K66" s="7" t="s">
        <v>10</v>
      </c>
      <c r="L66" s="8" t="s">
        <v>11</v>
      </c>
      <c r="M66" s="8"/>
      <c r="N66" s="8"/>
      <c r="O66" s="28">
        <v>0.76</v>
      </c>
      <c r="P66" s="28">
        <v>0.75</v>
      </c>
      <c r="Q66" s="26">
        <v>0.01</v>
      </c>
      <c r="R66" s="25">
        <v>0</v>
      </c>
    </row>
    <row r="67" spans="1:18" ht="15">
      <c r="A67" s="7" t="s">
        <v>10</v>
      </c>
      <c r="B67" s="8" t="s">
        <v>12</v>
      </c>
      <c r="C67" s="8"/>
      <c r="D67" s="8"/>
      <c r="E67" s="9">
        <v>3.570094919982884</v>
      </c>
      <c r="F67" s="10">
        <v>1.379345405282651</v>
      </c>
      <c r="G67" s="10">
        <v>2.190749514700233</v>
      </c>
      <c r="H67" s="11">
        <v>0</v>
      </c>
      <c r="K67" s="7" t="s">
        <v>10</v>
      </c>
      <c r="L67" s="8" t="s">
        <v>12</v>
      </c>
      <c r="M67" s="8"/>
      <c r="N67" s="8"/>
      <c r="O67" s="28">
        <v>2.63</v>
      </c>
      <c r="P67" s="28">
        <v>2.6</v>
      </c>
      <c r="Q67" s="26">
        <v>0.3</v>
      </c>
      <c r="R67" s="25">
        <v>0</v>
      </c>
    </row>
    <row r="68" spans="1:18" ht="15">
      <c r="A68" s="7" t="s">
        <v>10</v>
      </c>
      <c r="B68" s="12" t="s">
        <v>13</v>
      </c>
      <c r="C68" s="12"/>
      <c r="D68" s="12"/>
      <c r="E68" s="9">
        <v>0.8412385119108319</v>
      </c>
      <c r="F68" s="10"/>
      <c r="G68" s="10">
        <v>0.8412385119108319</v>
      </c>
      <c r="H68" s="11">
        <v>0</v>
      </c>
      <c r="K68" s="7" t="s">
        <v>10</v>
      </c>
      <c r="L68" s="12" t="s">
        <v>13</v>
      </c>
      <c r="M68" s="12"/>
      <c r="N68" s="12"/>
      <c r="O68" s="28">
        <v>1.16</v>
      </c>
      <c r="P68" s="26"/>
      <c r="Q68" s="26">
        <v>1.16</v>
      </c>
      <c r="R68" s="25">
        <v>0</v>
      </c>
    </row>
    <row r="69" spans="1:18" ht="15">
      <c r="A69" s="7"/>
      <c r="B69" s="13" t="s">
        <v>14</v>
      </c>
      <c r="C69" s="4"/>
      <c r="D69" s="4"/>
      <c r="E69" s="53">
        <v>21.676806179937618</v>
      </c>
      <c r="F69" s="53">
        <v>8.050050537447975</v>
      </c>
      <c r="G69" s="53">
        <v>13.62675564248964</v>
      </c>
      <c r="H69" s="20">
        <v>0</v>
      </c>
      <c r="K69" s="7"/>
      <c r="L69" s="13" t="s">
        <v>14</v>
      </c>
      <c r="M69" s="4"/>
      <c r="N69" s="4"/>
      <c r="O69" s="27">
        <v>21.07</v>
      </c>
      <c r="P69" s="41">
        <v>9.79</v>
      </c>
      <c r="Q69" s="41">
        <v>11.28</v>
      </c>
      <c r="R69" s="29">
        <v>0</v>
      </c>
    </row>
    <row r="70" spans="1:18" ht="15">
      <c r="A70" s="7" t="s">
        <v>7</v>
      </c>
      <c r="B70" s="8" t="s">
        <v>15</v>
      </c>
      <c r="C70" s="8"/>
      <c r="D70" s="8"/>
      <c r="E70" s="9">
        <v>10.977726028922957</v>
      </c>
      <c r="F70" s="10">
        <v>0</v>
      </c>
      <c r="G70" s="10">
        <v>0</v>
      </c>
      <c r="H70" s="11">
        <v>10.977726028922957</v>
      </c>
      <c r="K70" s="7" t="s">
        <v>7</v>
      </c>
      <c r="L70" s="8" t="s">
        <v>15</v>
      </c>
      <c r="M70" s="8"/>
      <c r="N70" s="8"/>
      <c r="O70" s="28">
        <v>14.93</v>
      </c>
      <c r="P70" s="26">
        <v>0</v>
      </c>
      <c r="Q70" s="26">
        <v>0</v>
      </c>
      <c r="R70" s="25">
        <v>14.93</v>
      </c>
    </row>
    <row r="71" spans="1:18" ht="15">
      <c r="A71" s="7" t="s">
        <v>7</v>
      </c>
      <c r="B71" s="8" t="s">
        <v>16</v>
      </c>
      <c r="C71" s="8"/>
      <c r="D71" s="8"/>
      <c r="E71" s="9">
        <v>6.682001377409624</v>
      </c>
      <c r="F71" s="10">
        <v>0</v>
      </c>
      <c r="G71" s="10">
        <v>0</v>
      </c>
      <c r="H71" s="11">
        <v>6.682001377409624</v>
      </c>
      <c r="K71" s="7" t="s">
        <v>7</v>
      </c>
      <c r="L71" s="8" t="s">
        <v>16</v>
      </c>
      <c r="M71" s="8"/>
      <c r="N71" s="8"/>
      <c r="O71" s="28">
        <v>9.67</v>
      </c>
      <c r="P71" s="26">
        <v>0</v>
      </c>
      <c r="Q71" s="26">
        <v>0</v>
      </c>
      <c r="R71" s="25">
        <v>9.67</v>
      </c>
    </row>
    <row r="72" spans="1:18" ht="15">
      <c r="A72" s="14"/>
      <c r="B72" s="42" t="s">
        <v>17</v>
      </c>
      <c r="C72" s="15"/>
      <c r="D72" s="15"/>
      <c r="E72" s="53">
        <v>39.3365335862702</v>
      </c>
      <c r="F72" s="9">
        <v>8.050050537447975</v>
      </c>
      <c r="G72" s="9">
        <v>13.62675564248964</v>
      </c>
      <c r="H72" s="21">
        <v>17.659727406332582</v>
      </c>
      <c r="K72" s="14"/>
      <c r="L72" s="42" t="s">
        <v>17</v>
      </c>
      <c r="M72" s="15"/>
      <c r="N72" s="15"/>
      <c r="O72" s="27">
        <v>45.67</v>
      </c>
      <c r="P72" s="30">
        <v>9.79</v>
      </c>
      <c r="Q72" s="30">
        <v>11.28</v>
      </c>
      <c r="R72" s="31">
        <v>24.6</v>
      </c>
    </row>
    <row r="73" spans="1:18" ht="15">
      <c r="A73" s="7" t="s">
        <v>10</v>
      </c>
      <c r="B73" s="8" t="s">
        <v>18</v>
      </c>
      <c r="C73" s="8"/>
      <c r="D73" s="8"/>
      <c r="E73" s="9">
        <v>4.946414923142914</v>
      </c>
      <c r="F73" s="10">
        <v>1.012262303773138</v>
      </c>
      <c r="G73" s="10">
        <v>1.7135111134337166</v>
      </c>
      <c r="H73" s="11">
        <v>2.220641505936058</v>
      </c>
      <c r="K73" s="7" t="s">
        <v>10</v>
      </c>
      <c r="L73" s="8" t="s">
        <v>18</v>
      </c>
      <c r="M73" s="8"/>
      <c r="N73" s="8"/>
      <c r="O73" s="28">
        <v>3.29</v>
      </c>
      <c r="P73" s="26">
        <v>0.7</v>
      </c>
      <c r="Q73" s="26">
        <v>0.81</v>
      </c>
      <c r="R73" s="25">
        <v>1.77</v>
      </c>
    </row>
    <row r="74" spans="1:18" ht="15">
      <c r="A74" s="7" t="s">
        <v>19</v>
      </c>
      <c r="B74" s="8" t="s">
        <v>20</v>
      </c>
      <c r="C74" s="8"/>
      <c r="D74" s="8"/>
      <c r="E74" s="9">
        <v>1.0341815624298873</v>
      </c>
      <c r="F74" s="10">
        <v>0.21164075945327537</v>
      </c>
      <c r="G74" s="10">
        <v>0.3582557525129514</v>
      </c>
      <c r="H74" s="11">
        <v>0.4642850504636603</v>
      </c>
      <c r="K74" s="7" t="s">
        <v>19</v>
      </c>
      <c r="L74" s="8" t="s">
        <v>20</v>
      </c>
      <c r="M74" s="8"/>
      <c r="N74" s="8"/>
      <c r="O74" s="28">
        <v>2.03</v>
      </c>
      <c r="P74" s="26">
        <v>0.43</v>
      </c>
      <c r="Q74" s="26">
        <v>0.5</v>
      </c>
      <c r="R74" s="25">
        <v>1.09</v>
      </c>
    </row>
    <row r="75" spans="1:18" ht="15">
      <c r="A75" s="7" t="s">
        <v>19</v>
      </c>
      <c r="B75" s="8" t="s">
        <v>21</v>
      </c>
      <c r="C75" s="8"/>
      <c r="D75" s="8"/>
      <c r="E75" s="9">
        <v>19.774896560468004</v>
      </c>
      <c r="F75" s="10">
        <v>4.04684658691268</v>
      </c>
      <c r="G75" s="10">
        <v>6.85031594596479</v>
      </c>
      <c r="H75" s="11">
        <v>8.87773402759053</v>
      </c>
      <c r="K75" s="7" t="s">
        <v>19</v>
      </c>
      <c r="L75" s="8" t="s">
        <v>21</v>
      </c>
      <c r="M75" s="8"/>
      <c r="N75" s="8"/>
      <c r="O75" s="28">
        <v>13.37</v>
      </c>
      <c r="P75" s="26">
        <v>2.87</v>
      </c>
      <c r="Q75" s="26">
        <v>3.3</v>
      </c>
      <c r="R75" s="25">
        <v>7.2</v>
      </c>
    </row>
    <row r="76" spans="1:18" ht="15">
      <c r="A76" s="7"/>
      <c r="B76" s="1" t="s">
        <v>22</v>
      </c>
      <c r="C76" s="1"/>
      <c r="D76" s="1"/>
      <c r="E76" s="24">
        <v>65.092026632311</v>
      </c>
      <c r="F76" s="24">
        <v>13.320800187587068</v>
      </c>
      <c r="G76" s="24">
        <v>22.548838454401096</v>
      </c>
      <c r="H76" s="54">
        <v>29.22238799032283</v>
      </c>
      <c r="I76" s="17"/>
      <c r="K76" s="7"/>
      <c r="L76" s="1" t="s">
        <v>22</v>
      </c>
      <c r="M76" s="1"/>
      <c r="N76" s="1"/>
      <c r="O76" s="27">
        <v>64.36</v>
      </c>
      <c r="P76" s="27">
        <v>13.79</v>
      </c>
      <c r="Q76" s="27">
        <v>15.9</v>
      </c>
      <c r="R76" s="50">
        <v>34.67</v>
      </c>
    </row>
    <row r="77" spans="1:18" ht="15">
      <c r="A77" s="16" t="s">
        <v>28</v>
      </c>
      <c r="B77" s="43"/>
      <c r="C77" s="43"/>
      <c r="D77" s="43"/>
      <c r="E77" s="43"/>
      <c r="F77" s="44">
        <v>0.20464565134579418</v>
      </c>
      <c r="G77" s="44">
        <v>0.3464147549403246</v>
      </c>
      <c r="H77" s="55">
        <v>0.4489395937138811</v>
      </c>
      <c r="K77" s="16" t="s">
        <v>28</v>
      </c>
      <c r="L77" s="43"/>
      <c r="M77" s="43"/>
      <c r="N77" s="43"/>
      <c r="O77" s="43"/>
      <c r="P77" s="52">
        <f>P76/$O76</f>
        <v>0.21426351771286511</v>
      </c>
      <c r="Q77" s="52">
        <f>Q76/$O76</f>
        <v>0.24704785581106278</v>
      </c>
      <c r="R77" s="55">
        <f>R76/$O76</f>
        <v>0.5386886264760721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jm55033</cp:lastModifiedBy>
  <dcterms:created xsi:type="dcterms:W3CDTF">2013-10-21T15:24:58Z</dcterms:created>
  <dcterms:modified xsi:type="dcterms:W3CDTF">2013-10-30T10:41:11Z</dcterms:modified>
  <cp:category/>
  <cp:version/>
  <cp:contentType/>
  <cp:contentStatus/>
</cp:coreProperties>
</file>