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260" windowHeight="154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<sst xmlns="http://schemas.openxmlformats.org/spreadsheetml/2006/main" count="1257" uniqueCount="374">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</sst>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18" sqref="I1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258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310</v>
      </c>
      <c r="C4" s="60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309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319</v>
      </c>
      <c r="C12" s="2" t="s">
        <v>264</v>
      </c>
      <c r="D12" s="8"/>
      <c r="F12" s="3"/>
    </row>
    <row r="13" spans="1:6" ht="13.5" thickBot="1" thickTop="1">
      <c r="A13" s="3"/>
      <c r="B13" s="47"/>
      <c r="C13" s="2" t="s">
        <v>278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47"/>
      <c r="C16" s="2" t="s">
        <v>266</v>
      </c>
      <c r="D16" s="8">
        <v>40043</v>
      </c>
      <c r="F16" s="3"/>
    </row>
    <row r="17" spans="1:6" ht="13.5" thickBot="1" thickTop="1">
      <c r="A17" s="3"/>
      <c r="B17" s="47"/>
      <c r="C17" s="2" t="s">
        <v>267</v>
      </c>
      <c r="D17" s="8">
        <v>39402</v>
      </c>
      <c r="E17" s="10"/>
      <c r="F17" s="3"/>
    </row>
    <row r="18" spans="1:6" ht="13.5" thickBot="1" thickTop="1">
      <c r="A18" s="3"/>
      <c r="B18" s="47"/>
      <c r="C18" s="2" t="s">
        <v>268</v>
      </c>
      <c r="D18" s="8">
        <v>39797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227</v>
      </c>
      <c r="E20" t="str">
        <f>VLOOKUP($D$20,OfftakeRange,3)</f>
        <v>BLABOF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0.6</v>
      </c>
      <c r="F26" s="3"/>
    </row>
    <row r="27" spans="1:6" ht="13.5" thickBot="1" thickTop="1">
      <c r="A27" s="3"/>
      <c r="B27" s="2" t="s">
        <v>26</v>
      </c>
      <c r="C27" s="2"/>
      <c r="D27" s="6">
        <v>0.56</v>
      </c>
      <c r="F27" s="3"/>
    </row>
    <row r="28" spans="1:6" ht="13.5" thickBot="1" thickTop="1">
      <c r="A28" s="3"/>
      <c r="B28" s="2" t="s">
        <v>25</v>
      </c>
      <c r="C28" s="2"/>
      <c r="D28" s="6">
        <v>6.08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EM00200011900</v>
      </c>
      <c r="B2" t="str">
        <f>'Notification Sheet'!D4</f>
        <v>EM002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39402</v>
      </c>
      <c r="J2">
        <f>'Notification Sheet'!D18</f>
        <v>39797</v>
      </c>
      <c r="K2" t="str">
        <f>'Notification Sheet'!D20</f>
        <v>Blaby MTA</v>
      </c>
      <c r="L2">
        <f>'Notification Sheet'!D26</f>
        <v>0.6</v>
      </c>
      <c r="M2">
        <f>'Notification Sheet'!D27</f>
        <v>0.56</v>
      </c>
      <c r="N2">
        <f>'Notification Sheet'!D28</f>
        <v>6.08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2011-04-28T05:33:38Z</dcterms:modified>
  <cp:category/>
  <cp:version/>
  <cp:contentType/>
  <cp:contentStatus/>
</cp:coreProperties>
</file>