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1640" activeTab="0"/>
  </bookViews>
  <sheets>
    <sheet name="Introduction" sheetId="1" r:id="rId1"/>
    <sheet name="Example 1" sheetId="2" r:id="rId2"/>
    <sheet name="Example 2" sheetId="3" r:id="rId3"/>
  </sheets>
  <definedNames/>
  <calcPr fullCalcOnLoad="1"/>
</workbook>
</file>

<file path=xl/sharedStrings.xml><?xml version="1.0" encoding="utf-8"?>
<sst xmlns="http://schemas.openxmlformats.org/spreadsheetml/2006/main" count="714" uniqueCount="104">
  <si>
    <r>
      <t xml:space="preserve">Mod 0156: Allocation Examples
</t>
    </r>
    <r>
      <rPr>
        <sz val="12"/>
        <rFont val="Arial"/>
        <family val="2"/>
      </rPr>
      <t>On the following two worksheets, two worked examples have been provided clarifying how the intended allocation process contained within Modification 0156 would work. These examples and the numbers contained within them are for illustrative purposes only.
If you have any questions related to the allocation procedure please contact:
Martin Watson
National Grid NTS
martin.watson@uk.ngrid.com
01926 655023</t>
    </r>
  </si>
  <si>
    <t>Zone 1</t>
  </si>
  <si>
    <t>Zonal allocation maximum</t>
  </si>
  <si>
    <t>(from methodology statement)</t>
  </si>
  <si>
    <t>ASEP</t>
  </si>
  <si>
    <t>Classification</t>
  </si>
  <si>
    <t>Obligated capacity</t>
  </si>
  <si>
    <t>Sold level</t>
  </si>
  <si>
    <t xml:space="preserve">Unsold </t>
  </si>
  <si>
    <t>Surrendered Capacity</t>
  </si>
  <si>
    <t>Reserve Price</t>
  </si>
  <si>
    <t xml:space="preserve">Ex Rate </t>
  </si>
  <si>
    <t>Nodal Max</t>
  </si>
  <si>
    <t>Merit Order</t>
  </si>
  <si>
    <t>A</t>
  </si>
  <si>
    <t>Recipient</t>
  </si>
  <si>
    <t>1:1</t>
  </si>
  <si>
    <t>B</t>
  </si>
  <si>
    <t>Non recipient</t>
  </si>
  <si>
    <t>n/a</t>
  </si>
  <si>
    <t>C</t>
  </si>
  <si>
    <t>D</t>
  </si>
  <si>
    <t>Total</t>
  </si>
  <si>
    <t xml:space="preserve"> </t>
  </si>
  <si>
    <t>Available capacity for allocation</t>
  </si>
  <si>
    <t>Zone 1 Bids</t>
  </si>
  <si>
    <t>Shipper</t>
  </si>
  <si>
    <t>Requested Quantity</t>
  </si>
  <si>
    <t>Minimum Quantity</t>
  </si>
  <si>
    <t xml:space="preserve"> ASEP</t>
  </si>
  <si>
    <t>Bid Price</t>
  </si>
  <si>
    <t>Time stamp</t>
  </si>
  <si>
    <t>XR within zone</t>
  </si>
  <si>
    <t>F</t>
  </si>
  <si>
    <t>E</t>
  </si>
  <si>
    <t>G</t>
  </si>
  <si>
    <t>I</t>
  </si>
  <si>
    <t>H</t>
  </si>
  <si>
    <t>K</t>
  </si>
  <si>
    <t>J</t>
  </si>
  <si>
    <t>L</t>
  </si>
  <si>
    <t>Adjustments</t>
  </si>
  <si>
    <t>Zone 1 Allocations</t>
  </si>
  <si>
    <t>ASEP A</t>
  </si>
  <si>
    <t>ASEP B</t>
  </si>
  <si>
    <t>ASEP C</t>
  </si>
  <si>
    <t>ASEP D</t>
  </si>
  <si>
    <t>Unsold</t>
  </si>
  <si>
    <t>Surrendered</t>
  </si>
  <si>
    <t>"Sold"</t>
  </si>
  <si>
    <t>Allocated Quantity</t>
  </si>
  <si>
    <t>Status</t>
  </si>
  <si>
    <t xml:space="preserve">Nodal Max </t>
  </si>
  <si>
    <t>Obligated level limit</t>
  </si>
  <si>
    <t>All</t>
  </si>
  <si>
    <t>Carry</t>
  </si>
  <si>
    <t>Rej</t>
  </si>
  <si>
    <t>Within Zone allocations</t>
  </si>
  <si>
    <t>1. Shipper A is allocated full quantity</t>
  </si>
  <si>
    <t>2. As the available capacity for allocation has been exhausted all other bids are rejected, the 2 unsatisfied recipient bids are carried over into the out of zone process</t>
  </si>
  <si>
    <t>Out of zone process</t>
  </si>
  <si>
    <t>Zone 2 allocation maximum</t>
  </si>
  <si>
    <t>Zone 3 allocation maximum</t>
  </si>
  <si>
    <t>Zone</t>
  </si>
  <si>
    <t xml:space="preserve">Zone 1 Ex Rate </t>
  </si>
  <si>
    <t>X</t>
  </si>
  <si>
    <t>2:1</t>
  </si>
  <si>
    <t>Y</t>
  </si>
  <si>
    <t>3:1</t>
  </si>
  <si>
    <t>Z</t>
  </si>
  <si>
    <t>Available capacity for allocation (Zone 2)</t>
  </si>
  <si>
    <t>Available capacity for allocation (Zone 3)</t>
  </si>
  <si>
    <t>Out of zone bids</t>
  </si>
  <si>
    <t>zone</t>
  </si>
  <si>
    <t>Remaining zone 1 bids</t>
  </si>
  <si>
    <t>ASEP X</t>
  </si>
  <si>
    <t>Zone 2 allocations</t>
  </si>
  <si>
    <t>Original Bid Price</t>
  </si>
  <si>
    <t>Relevant XR to Zone 2</t>
  </si>
  <si>
    <t>Translated bid quantity</t>
  </si>
  <si>
    <t>Bid value (translated bid price)</t>
  </si>
  <si>
    <t>ASEP Y</t>
  </si>
  <si>
    <t>ASEP Z</t>
  </si>
  <si>
    <t>Zone 3 allocations</t>
  </si>
  <si>
    <t>Relevant XR from Zone1</t>
  </si>
  <si>
    <t>Translated bid value</t>
  </si>
  <si>
    <t>Partly</t>
  </si>
  <si>
    <t xml:space="preserve">B </t>
  </si>
  <si>
    <t>2. Shipper E is allocated 40 units as this is all the capacity available for allocation within Zone 3. All remaining translated bids in Zone 3 are rejected.</t>
  </si>
  <si>
    <t xml:space="preserve">3. Shipper B is allocated 20 units in Zone 2, which is the remaining amount to be allocated within Zone 2, which translates to 10 units in Zone 1. All remaining bids are rejected. </t>
  </si>
  <si>
    <t>Within zone allocations</t>
  </si>
  <si>
    <t>3. As the available capacity for allocation has been exhausted all other bids are rejected, the unsatisfied recipient bids are carried over into the out of zone process</t>
  </si>
  <si>
    <t>Bid Stack Zone 2</t>
  </si>
  <si>
    <t>Relevant XR to zone 2</t>
  </si>
  <si>
    <t>Bid Stack Zone 3</t>
  </si>
  <si>
    <t>Part</t>
  </si>
  <si>
    <t>2. Next highest bid value is Shipper E and there is a partial allocation of 40 units. As there is no more available capacity for allocation within zone 3 all remaining zone 3 translated bids are rejected.</t>
  </si>
  <si>
    <t>1. Shipper F has the highest translated bid value and is allocated the full quantity in zone 2</t>
  </si>
  <si>
    <t>Out of Zone Allocations - Order based on translated bid value</t>
  </si>
  <si>
    <t>3. Next highest bid value is Shipper B and the allocation is for the full quantity (30 units in zone 2 translated to 15 units in zone 1)</t>
  </si>
  <si>
    <t>4. Shipper C is allocated in full (20 units in zone 2 translated to 10 units in zone 1)</t>
  </si>
  <si>
    <t>2. Shipper B is only partially allocated as the available capacity for allocation has been exhausted and the remainder of the bid is carried over into the out of zone process. Shipper B allocated before Shipper C as earlier time stamp.</t>
  </si>
  <si>
    <t>1. Highest bid value is Shipper F and the allocation is for the full quantity in zone 2.</t>
  </si>
  <si>
    <t>5. Shipper I is allocated the full quantity and as there is no more available capacity to allocate all remaining translated bids within zone 2 are rejected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</si>
</sst>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
    <font>
      <sz val="10"/>
      <name val="Arial"/>
      <family val="0"/>
    </font>
    <font>
      <b/>
      <sz val="12"/>
      <name val="Arial"/>
      <family val="2"/>
    </font>
    <font>
      <sz val="12"/>
      <name val="Arial"/>
      <family val="2"/>
    </font>
    <font>
      <sz val="8"/>
      <name val="Arial"/>
      <family val="0"/>
    </font>
    <font>
      <b/>
      <sz val="10"/>
      <name val="Arial"/>
      <family val="2"/>
    </font>
  </fonts>
  <fills count="2">
    <fill>
      <patternFill/>
    </fill>
    <fill>
      <patternFill patternType="gray125"/>
    </fill>
  </fills>
  <borders count="40">
    <border>
      <left/>
      <right/>
      <top/>
      <bottom/>
      <diagonal/>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4" fillId="0" borderId="0" xfId="0" applyFont="1"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1" xfId="0" applyBorder="1" applyAlignment="1">
      <alignment/>
    </xf>
    <xf numFmtId="0" fontId="0" fillId="0" borderId="1" xfId="0" applyBorder="1" applyAlignment="1">
      <alignment horizontal="center" wrapText="1"/>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3" xfId="0" applyBorder="1" applyAlignment="1">
      <alignment/>
    </xf>
    <xf numFmtId="49" fontId="0" fillId="0" borderId="3" xfId="0" applyNumberForma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xf>
    <xf numFmtId="49" fontId="0" fillId="0" borderId="5" xfId="0" applyNumberForma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xf>
    <xf numFmtId="49" fontId="0" fillId="0" borderId="7" xfId="0" applyNumberFormat="1" applyBorder="1" applyAlignment="1">
      <alignment horizontal="center"/>
    </xf>
    <xf numFmtId="0" fontId="0" fillId="0" borderId="8" xfId="0" applyBorder="1" applyAlignment="1">
      <alignment horizontal="center"/>
    </xf>
    <xf numFmtId="0" fontId="0" fillId="0" borderId="9" xfId="0" applyBorder="1" applyAlignment="1">
      <alignment/>
    </xf>
    <xf numFmtId="0" fontId="0" fillId="0" borderId="0" xfId="0"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Alignment="1">
      <alignment horizontal="left" wrapText="1"/>
    </xf>
    <xf numFmtId="0" fontId="0" fillId="0" borderId="9" xfId="0" applyBorder="1" applyAlignment="1">
      <alignment horizontal="center" wrapText="1"/>
    </xf>
    <xf numFmtId="0" fontId="0" fillId="0" borderId="2" xfId="0" applyBorder="1" applyAlignment="1">
      <alignment horizontal="center" wrapText="1"/>
    </xf>
    <xf numFmtId="0" fontId="0" fillId="0" borderId="0" xfId="0" applyFill="1"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20" fontId="0" fillId="0" borderId="3" xfId="0" applyNumberFormat="1" applyBorder="1" applyAlignment="1">
      <alignment horizontal="center" wrapText="1"/>
    </xf>
    <xf numFmtId="49" fontId="0" fillId="0" borderId="4" xfId="0" applyNumberFormat="1"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20" fontId="0" fillId="0" borderId="5" xfId="0" applyNumberFormat="1" applyBorder="1" applyAlignment="1">
      <alignment horizontal="center" wrapText="1"/>
    </xf>
    <xf numFmtId="49" fontId="0" fillId="0" borderId="6" xfId="0" applyNumberFormat="1" applyBorder="1" applyAlignment="1">
      <alignment horizontal="center" wrapText="1"/>
    </xf>
    <xf numFmtId="0" fontId="0" fillId="0" borderId="11" xfId="0" applyFont="1" applyBorder="1" applyAlignment="1">
      <alignment horizontal="center" wrapText="1"/>
    </xf>
    <xf numFmtId="0" fontId="0" fillId="0" borderId="5" xfId="0" applyFont="1" applyBorder="1" applyAlignment="1">
      <alignment horizontal="center" wrapText="1"/>
    </xf>
    <xf numFmtId="20" fontId="0" fillId="0" borderId="5" xfId="0" applyNumberFormat="1" applyFont="1" applyBorder="1" applyAlignment="1">
      <alignment horizontal="center" wrapText="1"/>
    </xf>
    <xf numFmtId="49" fontId="0" fillId="0" borderId="6" xfId="0" applyNumberFormat="1" applyFont="1" applyBorder="1" applyAlignment="1">
      <alignment horizontal="center" wrapText="1"/>
    </xf>
    <xf numFmtId="0" fontId="0" fillId="0" borderId="0" xfId="0" applyBorder="1" applyAlignment="1">
      <alignment horizontal="center" wrapText="1"/>
    </xf>
    <xf numFmtId="0" fontId="0" fillId="0" borderId="0" xfId="0" applyFont="1" applyFill="1" applyBorder="1" applyAlignment="1">
      <alignment horizontal="center" wrapText="1"/>
    </xf>
    <xf numFmtId="0" fontId="0" fillId="0" borderId="0" xfId="0" applyFont="1" applyAlignment="1">
      <alignment wrapText="1"/>
    </xf>
    <xf numFmtId="0" fontId="0" fillId="0" borderId="12" xfId="0" applyBorder="1" applyAlignment="1">
      <alignment horizontal="center" wrapText="1"/>
    </xf>
    <xf numFmtId="0" fontId="0" fillId="0" borderId="7" xfId="0" applyBorder="1" applyAlignment="1">
      <alignment horizontal="center" wrapText="1"/>
    </xf>
    <xf numFmtId="20" fontId="0" fillId="0" borderId="7" xfId="0" applyNumberFormat="1" applyBorder="1" applyAlignment="1">
      <alignment horizontal="center" wrapText="1"/>
    </xf>
    <xf numFmtId="49" fontId="0" fillId="0" borderId="8" xfId="0" applyNumberFormat="1" applyBorder="1" applyAlignment="1">
      <alignment horizontal="center" wrapText="1"/>
    </xf>
    <xf numFmtId="20" fontId="0" fillId="0" borderId="0" xfId="0" applyNumberFormat="1" applyBorder="1" applyAlignment="1">
      <alignment horizontal="center" wrapText="1"/>
    </xf>
    <xf numFmtId="49" fontId="0" fillId="0" borderId="0" xfId="0" applyNumberFormat="1" applyBorder="1" applyAlignment="1">
      <alignment horizontal="center" wrapText="1"/>
    </xf>
    <xf numFmtId="0" fontId="4" fillId="0" borderId="0" xfId="0" applyFont="1" applyBorder="1" applyAlignment="1">
      <alignment/>
    </xf>
    <xf numFmtId="0" fontId="0" fillId="0" borderId="13" xfId="0"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Fill="1" applyBorder="1" applyAlignment="1">
      <alignment horizontal="center" wrapText="1"/>
    </xf>
    <xf numFmtId="0" fontId="0" fillId="0" borderId="17" xfId="0" applyBorder="1" applyAlignment="1">
      <alignment horizontal="center"/>
    </xf>
    <xf numFmtId="0" fontId="0" fillId="0" borderId="6" xfId="0" applyBorder="1" applyAlignment="1">
      <alignment horizont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49" fontId="0" fillId="0" borderId="3" xfId="0" applyNumberForma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0" xfId="0" applyFill="1" applyBorder="1" applyAlignment="1">
      <alignment horizontal="center" wrapText="1"/>
    </xf>
    <xf numFmtId="0" fontId="0" fillId="0" borderId="3" xfId="0" applyFill="1" applyBorder="1" applyAlignment="1">
      <alignment horizontal="center" wrapText="1"/>
    </xf>
    <xf numFmtId="0" fontId="0" fillId="0" borderId="4" xfId="0" applyBorder="1" applyAlignment="1">
      <alignment horizontal="center" wrapText="1"/>
    </xf>
    <xf numFmtId="49" fontId="0" fillId="0" borderId="5" xfId="0" applyNumberFormat="1" applyBorder="1" applyAlignment="1">
      <alignment horizontal="center" wrapText="1"/>
    </xf>
    <xf numFmtId="0" fontId="0" fillId="0" borderId="16" xfId="0" applyBorder="1" applyAlignment="1">
      <alignment horizontal="center" wrapText="1"/>
    </xf>
    <xf numFmtId="0" fontId="0" fillId="0" borderId="5" xfId="0" applyFill="1" applyBorder="1" applyAlignment="1">
      <alignment horizontal="center" wrapText="1"/>
    </xf>
    <xf numFmtId="0" fontId="0" fillId="0" borderId="5" xfId="0" applyFont="1" applyBorder="1" applyAlignment="1">
      <alignment horizontal="center" wrapText="1"/>
    </xf>
    <xf numFmtId="49" fontId="0" fillId="0" borderId="5" xfId="0" applyNumberFormat="1" applyFont="1" applyBorder="1" applyAlignment="1">
      <alignment horizontal="center" wrapText="1"/>
    </xf>
    <xf numFmtId="0" fontId="0" fillId="0" borderId="16" xfId="0" applyFont="1" applyBorder="1" applyAlignment="1">
      <alignment horizontal="center" wrapText="1"/>
    </xf>
    <xf numFmtId="1" fontId="0" fillId="0" borderId="5" xfId="0" applyNumberFormat="1" applyBorder="1" applyAlignment="1">
      <alignment horizontal="center"/>
    </xf>
    <xf numFmtId="49" fontId="0" fillId="0" borderId="7" xfId="0" applyNumberFormat="1" applyBorder="1" applyAlignment="1">
      <alignment horizontal="center" wrapText="1"/>
    </xf>
    <xf numFmtId="2" fontId="0" fillId="0" borderId="20" xfId="0" applyNumberFormat="1" applyBorder="1" applyAlignment="1">
      <alignment horizontal="center" wrapText="1"/>
    </xf>
    <xf numFmtId="0" fontId="0" fillId="0" borderId="21" xfId="0" applyBorder="1" applyAlignment="1">
      <alignment horizontal="center" wrapText="1"/>
    </xf>
    <xf numFmtId="0" fontId="0" fillId="0" borderId="20" xfId="0" applyBorder="1" applyAlignment="1">
      <alignment horizontal="center" wrapText="1"/>
    </xf>
    <xf numFmtId="0" fontId="0" fillId="0" borderId="7" xfId="0" applyFill="1" applyBorder="1" applyAlignment="1">
      <alignment horizontal="center" wrapText="1"/>
    </xf>
    <xf numFmtId="0" fontId="0" fillId="0" borderId="7" xfId="0" applyFont="1" applyBorder="1" applyAlignment="1">
      <alignment horizontal="center" wrapText="1"/>
    </xf>
    <xf numFmtId="0" fontId="0" fillId="0" borderId="8" xfId="0" applyBorder="1" applyAlignment="1">
      <alignment horizontal="center" wrapText="1"/>
    </xf>
    <xf numFmtId="2" fontId="0" fillId="0" borderId="0" xfId="0" applyNumberFormat="1" applyBorder="1" applyAlignment="1">
      <alignment horizontal="center" wrapText="1"/>
    </xf>
    <xf numFmtId="0" fontId="0" fillId="0" borderId="0" xfId="0" applyFont="1" applyBorder="1" applyAlignment="1">
      <alignment horizontal="center" wrapText="1"/>
    </xf>
    <xf numFmtId="0" fontId="4" fillId="0" borderId="0" xfId="0" applyFont="1" applyBorder="1" applyAlignment="1">
      <alignment horizontal="left"/>
    </xf>
    <xf numFmtId="0" fontId="0" fillId="0" borderId="0" xfId="0" applyAlignment="1">
      <alignment/>
    </xf>
    <xf numFmtId="2" fontId="0" fillId="0" borderId="0" xfId="0" applyNumberFormat="1" applyAlignment="1">
      <alignment horizontal="center"/>
    </xf>
    <xf numFmtId="0" fontId="0" fillId="0" borderId="0" xfId="0"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3"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xf>
    <xf numFmtId="49" fontId="0" fillId="0" borderId="0" xfId="0" applyNumberFormat="1" applyBorder="1" applyAlignment="1">
      <alignment horizontal="center"/>
    </xf>
    <xf numFmtId="0" fontId="0" fillId="0" borderId="0" xfId="0" applyBorder="1" applyAlignment="1">
      <alignment horizontal="left"/>
    </xf>
    <xf numFmtId="0" fontId="0" fillId="0" borderId="22" xfId="0" applyBorder="1" applyAlignment="1">
      <alignment horizontal="center" wrapText="1"/>
    </xf>
    <xf numFmtId="0" fontId="0" fillId="0" borderId="25" xfId="0" applyBorder="1" applyAlignment="1">
      <alignment horizontal="center" wrapText="1"/>
    </xf>
    <xf numFmtId="0" fontId="0" fillId="0" borderId="24" xfId="0" applyBorder="1" applyAlignment="1">
      <alignment horizontal="center" wrapText="1"/>
    </xf>
    <xf numFmtId="0" fontId="0" fillId="0" borderId="11" xfId="0" applyFont="1" applyFill="1" applyBorder="1" applyAlignment="1">
      <alignment horizontal="center" wrapText="1"/>
    </xf>
    <xf numFmtId="0" fontId="0" fillId="0" borderId="5" xfId="0" applyFont="1" applyFill="1" applyBorder="1" applyAlignment="1">
      <alignment horizontal="center" wrapText="1"/>
    </xf>
    <xf numFmtId="0" fontId="0" fillId="0" borderId="16" xfId="0" applyFont="1" applyFill="1" applyBorder="1" applyAlignment="1">
      <alignment horizontal="center" wrapText="1"/>
    </xf>
    <xf numFmtId="20" fontId="0" fillId="0" borderId="6" xfId="0" applyNumberFormat="1" applyFont="1" applyFill="1" applyBorder="1" applyAlignment="1">
      <alignment horizontal="center" wrapText="1"/>
    </xf>
    <xf numFmtId="20" fontId="0" fillId="0" borderId="6" xfId="0" applyNumberFormat="1" applyFont="1" applyBorder="1" applyAlignment="1">
      <alignment horizontal="center" wrapText="1"/>
    </xf>
    <xf numFmtId="20" fontId="0" fillId="0" borderId="6" xfId="0" applyNumberFormat="1" applyBorder="1" applyAlignment="1">
      <alignment horizontal="center" wrapText="1"/>
    </xf>
    <xf numFmtId="20" fontId="0" fillId="0" borderId="8" xfId="0" applyNumberFormat="1" applyBorder="1" applyAlignment="1">
      <alignment horizontal="center" wrapText="1"/>
    </xf>
    <xf numFmtId="0" fontId="4" fillId="0" borderId="0" xfId="0" applyFont="1" applyFill="1" applyBorder="1" applyAlignment="1">
      <alignment horizontal="left"/>
    </xf>
    <xf numFmtId="0" fontId="4" fillId="0" borderId="0" xfId="0" applyFont="1" applyAlignment="1">
      <alignment horizontal="left"/>
    </xf>
    <xf numFmtId="0" fontId="4" fillId="0" borderId="0" xfId="0" applyFont="1" applyAlignment="1">
      <alignment horizontal="center" wrapText="1"/>
    </xf>
    <xf numFmtId="0" fontId="0" fillId="0" borderId="0" xfId="0" applyFill="1" applyBorder="1" applyAlignment="1">
      <alignment wrapText="1"/>
    </xf>
    <xf numFmtId="1" fontId="0" fillId="0" borderId="3" xfId="0" applyNumberFormat="1" applyBorder="1" applyAlignment="1">
      <alignment horizontal="center" wrapText="1"/>
    </xf>
    <xf numFmtId="2" fontId="0" fillId="0" borderId="3" xfId="0" applyNumberFormat="1" applyBorder="1" applyAlignment="1">
      <alignment horizontal="center" wrapText="1"/>
    </xf>
    <xf numFmtId="0" fontId="0" fillId="0" borderId="4" xfId="0" applyFill="1" applyBorder="1" applyAlignment="1">
      <alignment horizontal="center" wrapText="1"/>
    </xf>
    <xf numFmtId="1" fontId="0" fillId="0" borderId="5" xfId="0" applyNumberFormat="1" applyBorder="1" applyAlignment="1">
      <alignment horizontal="center" wrapText="1"/>
    </xf>
    <xf numFmtId="2" fontId="0" fillId="0" borderId="5" xfId="0" applyNumberFormat="1" applyBorder="1" applyAlignment="1">
      <alignment horizontal="center" wrapText="1"/>
    </xf>
    <xf numFmtId="1" fontId="0" fillId="0" borderId="5" xfId="0" applyNumberFormat="1" applyFont="1" applyBorder="1" applyAlignment="1">
      <alignment horizontal="center" wrapText="1"/>
    </xf>
    <xf numFmtId="2" fontId="0" fillId="0" borderId="5" xfId="0" applyNumberFormat="1" applyFont="1" applyBorder="1" applyAlignment="1">
      <alignment horizontal="center" wrapText="1"/>
    </xf>
    <xf numFmtId="0" fontId="0" fillId="0" borderId="12" xfId="0" applyFont="1" applyBorder="1" applyAlignment="1">
      <alignment horizontal="center" wrapText="1"/>
    </xf>
    <xf numFmtId="0" fontId="0" fillId="0" borderId="7" xfId="0" applyFont="1" applyBorder="1" applyAlignment="1">
      <alignment horizontal="center" wrapText="1"/>
    </xf>
    <xf numFmtId="49" fontId="0" fillId="0" borderId="7" xfId="0" applyNumberFormat="1" applyFont="1" applyBorder="1" applyAlignment="1">
      <alignment horizontal="center" wrapText="1"/>
    </xf>
    <xf numFmtId="1" fontId="0" fillId="0" borderId="7" xfId="0" applyNumberFormat="1" applyFont="1" applyBorder="1" applyAlignment="1">
      <alignment horizontal="center" wrapText="1"/>
    </xf>
    <xf numFmtId="2" fontId="0" fillId="0" borderId="7" xfId="0" applyNumberFormat="1" applyFont="1" applyBorder="1" applyAlignment="1">
      <alignment horizontal="center" wrapText="1"/>
    </xf>
    <xf numFmtId="0" fontId="0" fillId="0" borderId="8" xfId="0" applyFont="1" applyBorder="1" applyAlignment="1">
      <alignment horizontal="center" wrapText="1"/>
    </xf>
    <xf numFmtId="0" fontId="0" fillId="0" borderId="0" xfId="0" applyFont="1" applyBorder="1" applyAlignment="1">
      <alignment horizontal="center" wrapText="1"/>
    </xf>
    <xf numFmtId="49" fontId="0" fillId="0" borderId="0" xfId="0" applyNumberFormat="1" applyFont="1" applyBorder="1" applyAlignment="1">
      <alignment horizontal="center" wrapText="1"/>
    </xf>
    <xf numFmtId="1" fontId="0" fillId="0" borderId="0" xfId="0" applyNumberFormat="1" applyFont="1" applyBorder="1" applyAlignment="1">
      <alignment horizontal="center" wrapText="1"/>
    </xf>
    <xf numFmtId="2" fontId="0" fillId="0" borderId="0" xfId="0" applyNumberFormat="1" applyFont="1" applyBorder="1" applyAlignment="1">
      <alignment horizontal="center" wrapText="1"/>
    </xf>
    <xf numFmtId="0" fontId="0" fillId="0" borderId="11" xfId="0" applyFill="1" applyBorder="1" applyAlignment="1">
      <alignment horizontal="center" wrapText="1"/>
    </xf>
    <xf numFmtId="0" fontId="0" fillId="0" borderId="6" xfId="0" applyFill="1" applyBorder="1" applyAlignment="1">
      <alignment horizontal="center" wrapText="1"/>
    </xf>
    <xf numFmtId="0" fontId="0" fillId="0" borderId="2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0" xfId="0" applyFont="1" applyBorder="1" applyAlignment="1">
      <alignment horizontal="left"/>
    </xf>
    <xf numFmtId="0" fontId="0" fillId="0" borderId="14" xfId="0" applyFill="1" applyBorder="1" applyAlignment="1">
      <alignment horizontal="center" wrapText="1"/>
    </xf>
    <xf numFmtId="0" fontId="0" fillId="0" borderId="29" xfId="0" applyFill="1" applyBorder="1" applyAlignment="1">
      <alignment horizontal="center" wrapText="1"/>
    </xf>
    <xf numFmtId="0" fontId="0" fillId="0" borderId="0" xfId="0" applyFill="1" applyBorder="1" applyAlignment="1">
      <alignment/>
    </xf>
    <xf numFmtId="0" fontId="1" fillId="0" borderId="30"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Fill="1" applyBorder="1" applyAlignment="1">
      <alignment horizontal="center" wrapText="1"/>
    </xf>
    <xf numFmtId="0" fontId="0" fillId="0" borderId="5" xfId="0" applyBorder="1" applyAlignment="1">
      <alignment horizontal="center" wrapText="1"/>
    </xf>
    <xf numFmtId="0" fontId="0" fillId="0" borderId="5" xfId="0" applyFill="1" applyBorder="1" applyAlignment="1">
      <alignment horizontal="center" wrapText="1"/>
    </xf>
    <xf numFmtId="0" fontId="0" fillId="0" borderId="6" xfId="0" applyBorder="1" applyAlignment="1">
      <alignment horizontal="center" wrapText="1"/>
    </xf>
    <xf numFmtId="0" fontId="0" fillId="0" borderId="37" xfId="0" applyFill="1" applyBorder="1" applyAlignment="1">
      <alignment horizontal="center" wrapText="1"/>
    </xf>
    <xf numFmtId="0" fontId="0" fillId="0" borderId="38" xfId="0" applyBorder="1" applyAlignment="1">
      <alignment wrapText="1"/>
    </xf>
    <xf numFmtId="0" fontId="0" fillId="0" borderId="39" xfId="0" applyBorder="1" applyAlignment="1">
      <alignment wrapText="1"/>
    </xf>
    <xf numFmtId="0" fontId="0" fillId="0" borderId="13" xfId="0" applyFill="1" applyBorder="1" applyAlignment="1">
      <alignment horizontal="center" wrapText="1"/>
    </xf>
    <xf numFmtId="0" fontId="0" fillId="0" borderId="14" xfId="0" applyBorder="1" applyAlignment="1">
      <alignment horizontal="center" wrapText="1"/>
    </xf>
    <xf numFmtId="0" fontId="0" fillId="0" borderId="15" xfId="0" applyBorder="1" applyAlignment="1">
      <alignment horizontal="center" wrapText="1"/>
    </xf>
    <xf numFmtId="0" fontId="0" fillId="0" borderId="16" xfId="0" applyFill="1" applyBorder="1" applyAlignment="1">
      <alignment horizontal="center" wrapText="1"/>
    </xf>
    <xf numFmtId="0" fontId="0" fillId="0" borderId="29" xfId="0" applyBorder="1" applyAlignment="1">
      <alignment horizontal="center" wrapText="1"/>
    </xf>
    <xf numFmtId="0" fontId="0" fillId="0" borderId="22" xfId="0" applyFill="1" applyBorder="1" applyAlignment="1">
      <alignment horizontal="center" wrapText="1"/>
    </xf>
    <xf numFmtId="0" fontId="0" fillId="0" borderId="23" xfId="0" applyBorder="1" applyAlignment="1">
      <alignment/>
    </xf>
    <xf numFmtId="0" fontId="0" fillId="0" borderId="24"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4:N32"/>
  <sheetViews>
    <sheetView showGridLines="0" tabSelected="1" workbookViewId="0" topLeftCell="A4">
      <selection activeCell="E39" sqref="E39"/>
    </sheetView>
  </sheetViews>
  <sheetFormatPr defaultColWidth="9.140625" defaultRowHeight="12.75"/>
  <sheetData>
    <row r="3" ht="13.5" thickBot="1"/>
    <row r="4" spans="2:14" ht="12.75">
      <c r="B4" s="143" t="s">
        <v>0</v>
      </c>
      <c r="C4" s="144"/>
      <c r="D4" s="144"/>
      <c r="E4" s="144"/>
      <c r="F4" s="144"/>
      <c r="G4" s="144"/>
      <c r="H4" s="144"/>
      <c r="I4" s="144"/>
      <c r="J4" s="144"/>
      <c r="K4" s="144"/>
      <c r="L4" s="144"/>
      <c r="M4" s="144"/>
      <c r="N4" s="145"/>
    </row>
    <row r="5" spans="2:14" ht="12.75">
      <c r="B5" s="146"/>
      <c r="C5" s="147"/>
      <c r="D5" s="147"/>
      <c r="E5" s="147"/>
      <c r="F5" s="147"/>
      <c r="G5" s="147"/>
      <c r="H5" s="147"/>
      <c r="I5" s="147"/>
      <c r="J5" s="147"/>
      <c r="K5" s="147"/>
      <c r="L5" s="147"/>
      <c r="M5" s="147"/>
      <c r="N5" s="148"/>
    </row>
    <row r="6" spans="2:14" ht="12.75">
      <c r="B6" s="146"/>
      <c r="C6" s="147"/>
      <c r="D6" s="147"/>
      <c r="E6" s="147"/>
      <c r="F6" s="147"/>
      <c r="G6" s="147"/>
      <c r="H6" s="147"/>
      <c r="I6" s="147"/>
      <c r="J6" s="147"/>
      <c r="K6" s="147"/>
      <c r="L6" s="147"/>
      <c r="M6" s="147"/>
      <c r="N6" s="148"/>
    </row>
    <row r="7" spans="2:14" ht="12.75">
      <c r="B7" s="146"/>
      <c r="C7" s="147"/>
      <c r="D7" s="147"/>
      <c r="E7" s="147"/>
      <c r="F7" s="147"/>
      <c r="G7" s="147"/>
      <c r="H7" s="147"/>
      <c r="I7" s="147"/>
      <c r="J7" s="147"/>
      <c r="K7" s="147"/>
      <c r="L7" s="147"/>
      <c r="M7" s="147"/>
      <c r="N7" s="148"/>
    </row>
    <row r="8" spans="2:14" ht="12.75">
      <c r="B8" s="146"/>
      <c r="C8" s="147"/>
      <c r="D8" s="147"/>
      <c r="E8" s="147"/>
      <c r="F8" s="147"/>
      <c r="G8" s="147"/>
      <c r="H8" s="147"/>
      <c r="I8" s="147"/>
      <c r="J8" s="147"/>
      <c r="K8" s="147"/>
      <c r="L8" s="147"/>
      <c r="M8" s="147"/>
      <c r="N8" s="148"/>
    </row>
    <row r="9" spans="2:14" ht="12.75">
      <c r="B9" s="146"/>
      <c r="C9" s="147"/>
      <c r="D9" s="147"/>
      <c r="E9" s="147"/>
      <c r="F9" s="147"/>
      <c r="G9" s="147"/>
      <c r="H9" s="147"/>
      <c r="I9" s="147"/>
      <c r="J9" s="147"/>
      <c r="K9" s="147"/>
      <c r="L9" s="147"/>
      <c r="M9" s="147"/>
      <c r="N9" s="148"/>
    </row>
    <row r="10" spans="2:14" ht="12.75">
      <c r="B10" s="146"/>
      <c r="C10" s="147"/>
      <c r="D10" s="147"/>
      <c r="E10" s="147"/>
      <c r="F10" s="147"/>
      <c r="G10" s="147"/>
      <c r="H10" s="147"/>
      <c r="I10" s="147"/>
      <c r="J10" s="147"/>
      <c r="K10" s="147"/>
      <c r="L10" s="147"/>
      <c r="M10" s="147"/>
      <c r="N10" s="148"/>
    </row>
    <row r="11" spans="2:14" ht="12.75">
      <c r="B11" s="146"/>
      <c r="C11" s="147"/>
      <c r="D11" s="147"/>
      <c r="E11" s="147"/>
      <c r="F11" s="147"/>
      <c r="G11" s="147"/>
      <c r="H11" s="147"/>
      <c r="I11" s="147"/>
      <c r="J11" s="147"/>
      <c r="K11" s="147"/>
      <c r="L11" s="147"/>
      <c r="M11" s="147"/>
      <c r="N11" s="148"/>
    </row>
    <row r="12" spans="2:14" ht="12.75">
      <c r="B12" s="146"/>
      <c r="C12" s="147"/>
      <c r="D12" s="147"/>
      <c r="E12" s="147"/>
      <c r="F12" s="147"/>
      <c r="G12" s="147"/>
      <c r="H12" s="147"/>
      <c r="I12" s="147"/>
      <c r="J12" s="147"/>
      <c r="K12" s="147"/>
      <c r="L12" s="147"/>
      <c r="M12" s="147"/>
      <c r="N12" s="148"/>
    </row>
    <row r="13" spans="2:14" ht="12.75">
      <c r="B13" s="146"/>
      <c r="C13" s="147"/>
      <c r="D13" s="147"/>
      <c r="E13" s="147"/>
      <c r="F13" s="147"/>
      <c r="G13" s="147"/>
      <c r="H13" s="147"/>
      <c r="I13" s="147"/>
      <c r="J13" s="147"/>
      <c r="K13" s="147"/>
      <c r="L13" s="147"/>
      <c r="M13" s="147"/>
      <c r="N13" s="148"/>
    </row>
    <row r="14" spans="2:14" ht="12.75">
      <c r="B14" s="146"/>
      <c r="C14" s="147"/>
      <c r="D14" s="147"/>
      <c r="E14" s="147"/>
      <c r="F14" s="147"/>
      <c r="G14" s="147"/>
      <c r="H14" s="147"/>
      <c r="I14" s="147"/>
      <c r="J14" s="147"/>
      <c r="K14" s="147"/>
      <c r="L14" s="147"/>
      <c r="M14" s="147"/>
      <c r="N14" s="148"/>
    </row>
    <row r="15" spans="2:14" ht="12.75">
      <c r="B15" s="146"/>
      <c r="C15" s="147"/>
      <c r="D15" s="147"/>
      <c r="E15" s="147"/>
      <c r="F15" s="147"/>
      <c r="G15" s="147"/>
      <c r="H15" s="147"/>
      <c r="I15" s="147"/>
      <c r="J15" s="147"/>
      <c r="K15" s="147"/>
      <c r="L15" s="147"/>
      <c r="M15" s="147"/>
      <c r="N15" s="148"/>
    </row>
    <row r="16" spans="2:14" ht="12.75">
      <c r="B16" s="146"/>
      <c r="C16" s="147"/>
      <c r="D16" s="147"/>
      <c r="E16" s="147"/>
      <c r="F16" s="147"/>
      <c r="G16" s="147"/>
      <c r="H16" s="147"/>
      <c r="I16" s="147"/>
      <c r="J16" s="147"/>
      <c r="K16" s="147"/>
      <c r="L16" s="147"/>
      <c r="M16" s="147"/>
      <c r="N16" s="148"/>
    </row>
    <row r="17" spans="2:14" ht="12.75">
      <c r="B17" s="146"/>
      <c r="C17" s="147"/>
      <c r="D17" s="147"/>
      <c r="E17" s="147"/>
      <c r="F17" s="147"/>
      <c r="G17" s="147"/>
      <c r="H17" s="147"/>
      <c r="I17" s="147"/>
      <c r="J17" s="147"/>
      <c r="K17" s="147"/>
      <c r="L17" s="147"/>
      <c r="M17" s="147"/>
      <c r="N17" s="148"/>
    </row>
    <row r="18" spans="2:14" ht="12.75">
      <c r="B18" s="146"/>
      <c r="C18" s="147"/>
      <c r="D18" s="147"/>
      <c r="E18" s="147"/>
      <c r="F18" s="147"/>
      <c r="G18" s="147"/>
      <c r="H18" s="147"/>
      <c r="I18" s="147"/>
      <c r="J18" s="147"/>
      <c r="K18" s="147"/>
      <c r="L18" s="147"/>
      <c r="M18" s="147"/>
      <c r="N18" s="148"/>
    </row>
    <row r="19" spans="2:14" ht="12.75">
      <c r="B19" s="146"/>
      <c r="C19" s="147"/>
      <c r="D19" s="147"/>
      <c r="E19" s="147"/>
      <c r="F19" s="147"/>
      <c r="G19" s="147"/>
      <c r="H19" s="147"/>
      <c r="I19" s="147"/>
      <c r="J19" s="147"/>
      <c r="K19" s="147"/>
      <c r="L19" s="147"/>
      <c r="M19" s="147"/>
      <c r="N19" s="148"/>
    </row>
    <row r="20" spans="2:14" ht="12.75">
      <c r="B20" s="146"/>
      <c r="C20" s="147"/>
      <c r="D20" s="147"/>
      <c r="E20" s="147"/>
      <c r="F20" s="147"/>
      <c r="G20" s="147"/>
      <c r="H20" s="147"/>
      <c r="I20" s="147"/>
      <c r="J20" s="147"/>
      <c r="K20" s="147"/>
      <c r="L20" s="147"/>
      <c r="M20" s="147"/>
      <c r="N20" s="148"/>
    </row>
    <row r="21" spans="2:14" ht="12.75">
      <c r="B21" s="146"/>
      <c r="C21" s="147"/>
      <c r="D21" s="147"/>
      <c r="E21" s="147"/>
      <c r="F21" s="147"/>
      <c r="G21" s="147"/>
      <c r="H21" s="147"/>
      <c r="I21" s="147"/>
      <c r="J21" s="147"/>
      <c r="K21" s="147"/>
      <c r="L21" s="147"/>
      <c r="M21" s="147"/>
      <c r="N21" s="148"/>
    </row>
    <row r="22" spans="2:14" ht="12.75">
      <c r="B22" s="146"/>
      <c r="C22" s="147"/>
      <c r="D22" s="147"/>
      <c r="E22" s="147"/>
      <c r="F22" s="147"/>
      <c r="G22" s="147"/>
      <c r="H22" s="147"/>
      <c r="I22" s="147"/>
      <c r="J22" s="147"/>
      <c r="K22" s="147"/>
      <c r="L22" s="147"/>
      <c r="M22" s="147"/>
      <c r="N22" s="148"/>
    </row>
    <row r="23" spans="2:14" ht="12.75">
      <c r="B23" s="146"/>
      <c r="C23" s="147"/>
      <c r="D23" s="147"/>
      <c r="E23" s="147"/>
      <c r="F23" s="147"/>
      <c r="G23" s="147"/>
      <c r="H23" s="147"/>
      <c r="I23" s="147"/>
      <c r="J23" s="147"/>
      <c r="K23" s="147"/>
      <c r="L23" s="147"/>
      <c r="M23" s="147"/>
      <c r="N23" s="148"/>
    </row>
    <row r="24" spans="2:14" ht="12.75">
      <c r="B24" s="146"/>
      <c r="C24" s="147"/>
      <c r="D24" s="147"/>
      <c r="E24" s="147"/>
      <c r="F24" s="147"/>
      <c r="G24" s="147"/>
      <c r="H24" s="147"/>
      <c r="I24" s="147"/>
      <c r="J24" s="147"/>
      <c r="K24" s="147"/>
      <c r="L24" s="147"/>
      <c r="M24" s="147"/>
      <c r="N24" s="148"/>
    </row>
    <row r="25" spans="2:14" ht="12.75">
      <c r="B25" s="146"/>
      <c r="C25" s="147"/>
      <c r="D25" s="147"/>
      <c r="E25" s="147"/>
      <c r="F25" s="147"/>
      <c r="G25" s="147"/>
      <c r="H25" s="147"/>
      <c r="I25" s="147"/>
      <c r="J25" s="147"/>
      <c r="K25" s="147"/>
      <c r="L25" s="147"/>
      <c r="M25" s="147"/>
      <c r="N25" s="148"/>
    </row>
    <row r="26" spans="2:14" ht="12.75">
      <c r="B26" s="146"/>
      <c r="C26" s="147"/>
      <c r="D26" s="147"/>
      <c r="E26" s="147"/>
      <c r="F26" s="147"/>
      <c r="G26" s="147"/>
      <c r="H26" s="147"/>
      <c r="I26" s="147"/>
      <c r="J26" s="147"/>
      <c r="K26" s="147"/>
      <c r="L26" s="147"/>
      <c r="M26" s="147"/>
      <c r="N26" s="148"/>
    </row>
    <row r="27" spans="2:14" ht="12.75">
      <c r="B27" s="146"/>
      <c r="C27" s="147"/>
      <c r="D27" s="147"/>
      <c r="E27" s="147"/>
      <c r="F27" s="147"/>
      <c r="G27" s="147"/>
      <c r="H27" s="147"/>
      <c r="I27" s="147"/>
      <c r="J27" s="147"/>
      <c r="K27" s="147"/>
      <c r="L27" s="147"/>
      <c r="M27" s="147"/>
      <c r="N27" s="148"/>
    </row>
    <row r="28" spans="2:14" ht="12.75">
      <c r="B28" s="146"/>
      <c r="C28" s="147"/>
      <c r="D28" s="147"/>
      <c r="E28" s="147"/>
      <c r="F28" s="147"/>
      <c r="G28" s="147"/>
      <c r="H28" s="147"/>
      <c r="I28" s="147"/>
      <c r="J28" s="147"/>
      <c r="K28" s="147"/>
      <c r="L28" s="147"/>
      <c r="M28" s="147"/>
      <c r="N28" s="148"/>
    </row>
    <row r="29" spans="2:14" ht="12.75">
      <c r="B29" s="146"/>
      <c r="C29" s="147"/>
      <c r="D29" s="147"/>
      <c r="E29" s="147"/>
      <c r="F29" s="147"/>
      <c r="G29" s="147"/>
      <c r="H29" s="147"/>
      <c r="I29" s="147"/>
      <c r="J29" s="147"/>
      <c r="K29" s="147"/>
      <c r="L29" s="147"/>
      <c r="M29" s="147"/>
      <c r="N29" s="148"/>
    </row>
    <row r="30" spans="2:14" ht="12.75">
      <c r="B30" s="146"/>
      <c r="C30" s="147"/>
      <c r="D30" s="147"/>
      <c r="E30" s="147"/>
      <c r="F30" s="147"/>
      <c r="G30" s="147"/>
      <c r="H30" s="147"/>
      <c r="I30" s="147"/>
      <c r="J30" s="147"/>
      <c r="K30" s="147"/>
      <c r="L30" s="147"/>
      <c r="M30" s="147"/>
      <c r="N30" s="148"/>
    </row>
    <row r="31" spans="2:14" ht="12.75">
      <c r="B31" s="146"/>
      <c r="C31" s="147"/>
      <c r="D31" s="147"/>
      <c r="E31" s="147"/>
      <c r="F31" s="147"/>
      <c r="G31" s="147"/>
      <c r="H31" s="147"/>
      <c r="I31" s="147"/>
      <c r="J31" s="147"/>
      <c r="K31" s="147"/>
      <c r="L31" s="147"/>
      <c r="M31" s="147"/>
      <c r="N31" s="148"/>
    </row>
    <row r="32" spans="2:14" ht="13.5" thickBot="1">
      <c r="B32" s="149"/>
      <c r="C32" s="150"/>
      <c r="D32" s="150"/>
      <c r="E32" s="150"/>
      <c r="F32" s="150"/>
      <c r="G32" s="150"/>
      <c r="H32" s="150"/>
      <c r="I32" s="150"/>
      <c r="J32" s="150"/>
      <c r="K32" s="150"/>
      <c r="L32" s="150"/>
      <c r="M32" s="150"/>
      <c r="N32" s="151"/>
    </row>
  </sheetData>
  <mergeCells count="1">
    <mergeCell ref="B4:N32"/>
  </mergeCells>
  <printOptions/>
  <pageMargins left="0.75" right="0.75" top="1" bottom="1" header="0.5" footer="0.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G106"/>
  <sheetViews>
    <sheetView showGridLines="0" workbookViewId="0" topLeftCell="A46">
      <selection activeCell="A46" sqref="A46"/>
    </sheetView>
  </sheetViews>
  <sheetFormatPr defaultColWidth="9.140625" defaultRowHeight="12.75"/>
  <cols>
    <col min="1" max="1" width="14.8515625" style="0" customWidth="1"/>
    <col min="2" max="2" width="12.00390625" style="0" bestFit="1" customWidth="1"/>
    <col min="3" max="3" width="16.57421875" style="0" bestFit="1" customWidth="1"/>
    <col min="4" max="4" width="16.57421875" style="2" bestFit="1" customWidth="1"/>
    <col min="5" max="5" width="16.7109375" style="2" customWidth="1"/>
    <col min="6" max="6" width="11.00390625" style="2" customWidth="1"/>
    <col min="7" max="7" width="16.00390625" style="2" customWidth="1"/>
    <col min="8" max="8" width="16.28125" style="2" bestFit="1" customWidth="1"/>
    <col min="9" max="9" width="15.7109375" style="2" customWidth="1"/>
    <col min="10" max="10" width="12.421875" style="2" customWidth="1"/>
    <col min="11" max="13" width="11.00390625" style="2" customWidth="1"/>
    <col min="14" max="22" width="11.00390625" style="0" customWidth="1"/>
  </cols>
  <sheetData>
    <row r="1" ht="12.75">
      <c r="A1" s="1" t="s">
        <v>1</v>
      </c>
    </row>
    <row r="2" spans="1:4" ht="12.75">
      <c r="A2" t="s">
        <v>2</v>
      </c>
      <c r="C2" s="2">
        <v>270</v>
      </c>
      <c r="D2" s="3" t="s">
        <v>3</v>
      </c>
    </row>
    <row r="3" spans="3:4" ht="13.5" thickBot="1">
      <c r="C3" s="2"/>
      <c r="D3" s="3"/>
    </row>
    <row r="4" spans="1:13" ht="26.25" thickBot="1">
      <c r="A4" s="4" t="s">
        <v>4</v>
      </c>
      <c r="B4" s="5" t="s">
        <v>5</v>
      </c>
      <c r="C4" s="4" t="s">
        <v>6</v>
      </c>
      <c r="D4" s="4" t="s">
        <v>7</v>
      </c>
      <c r="E4" s="4" t="s">
        <v>8</v>
      </c>
      <c r="F4" s="6" t="s">
        <v>9</v>
      </c>
      <c r="G4" s="4" t="s">
        <v>10</v>
      </c>
      <c r="H4" s="4" t="s">
        <v>11</v>
      </c>
      <c r="I4" s="4" t="s">
        <v>12</v>
      </c>
      <c r="J4" s="7" t="s">
        <v>13</v>
      </c>
      <c r="M4" s="8"/>
    </row>
    <row r="5" spans="1:13" ht="12.75">
      <c r="A5" s="9" t="s">
        <v>14</v>
      </c>
      <c r="B5" s="10" t="s">
        <v>15</v>
      </c>
      <c r="C5" s="9">
        <v>100</v>
      </c>
      <c r="D5" s="9">
        <v>100</v>
      </c>
      <c r="E5" s="9">
        <v>0</v>
      </c>
      <c r="F5" s="9">
        <v>0</v>
      </c>
      <c r="G5" s="9">
        <v>0.02</v>
      </c>
      <c r="H5" s="11" t="s">
        <v>16</v>
      </c>
      <c r="I5" s="9">
        <v>150</v>
      </c>
      <c r="J5" s="12">
        <v>1</v>
      </c>
      <c r="M5" s="8"/>
    </row>
    <row r="6" spans="1:13" ht="12.75">
      <c r="A6" s="13" t="s">
        <v>17</v>
      </c>
      <c r="B6" s="14" t="s">
        <v>18</v>
      </c>
      <c r="C6" s="13">
        <v>50</v>
      </c>
      <c r="D6" s="13">
        <v>40</v>
      </c>
      <c r="E6" s="13">
        <v>10</v>
      </c>
      <c r="F6" s="13">
        <v>0</v>
      </c>
      <c r="G6" s="13">
        <v>0.1</v>
      </c>
      <c r="H6" s="15" t="s">
        <v>16</v>
      </c>
      <c r="I6" s="13" t="s">
        <v>19</v>
      </c>
      <c r="J6" s="16">
        <v>2</v>
      </c>
      <c r="M6" s="8"/>
    </row>
    <row r="7" spans="1:13" ht="12.75">
      <c r="A7" s="13" t="s">
        <v>20</v>
      </c>
      <c r="B7" s="14" t="s">
        <v>18</v>
      </c>
      <c r="C7" s="13">
        <v>80</v>
      </c>
      <c r="D7" s="13">
        <v>60</v>
      </c>
      <c r="E7" s="13">
        <v>20</v>
      </c>
      <c r="F7" s="13">
        <v>0</v>
      </c>
      <c r="G7" s="13">
        <v>0.01</v>
      </c>
      <c r="H7" s="15" t="s">
        <v>16</v>
      </c>
      <c r="I7" s="13" t="s">
        <v>19</v>
      </c>
      <c r="J7" s="16">
        <v>3</v>
      </c>
      <c r="M7" s="8"/>
    </row>
    <row r="8" spans="1:13" ht="13.5" thickBot="1">
      <c r="A8" s="17" t="s">
        <v>21</v>
      </c>
      <c r="B8" s="18" t="s">
        <v>18</v>
      </c>
      <c r="C8" s="17">
        <v>70</v>
      </c>
      <c r="D8" s="17">
        <v>50</v>
      </c>
      <c r="E8" s="17">
        <v>20</v>
      </c>
      <c r="F8" s="17">
        <v>0</v>
      </c>
      <c r="G8" s="17">
        <v>0.01</v>
      </c>
      <c r="H8" s="19" t="s">
        <v>16</v>
      </c>
      <c r="I8" s="17" t="s">
        <v>19</v>
      </c>
      <c r="J8" s="20">
        <v>4</v>
      </c>
      <c r="M8" s="8"/>
    </row>
    <row r="9" spans="2:7" ht="13.5" thickBot="1">
      <c r="B9" s="21" t="s">
        <v>22</v>
      </c>
      <c r="C9" s="4">
        <v>300</v>
      </c>
      <c r="D9" s="4">
        <v>250</v>
      </c>
      <c r="E9" s="4" t="s">
        <v>23</v>
      </c>
      <c r="F9" s="7">
        <v>0</v>
      </c>
      <c r="G9" s="2" t="s">
        <v>23</v>
      </c>
    </row>
    <row r="11" spans="1:33" ht="12.75">
      <c r="A11" t="s">
        <v>24</v>
      </c>
      <c r="C11" s="22">
        <v>20</v>
      </c>
      <c r="E11" s="22"/>
      <c r="F11" s="22"/>
      <c r="G11" s="22"/>
      <c r="H11" s="22"/>
      <c r="I11" s="22"/>
      <c r="J11" s="22"/>
      <c r="K11" s="22"/>
      <c r="L11" s="22"/>
      <c r="M11" s="22"/>
      <c r="N11" s="23"/>
      <c r="O11" s="23"/>
      <c r="P11" s="23"/>
      <c r="Q11" s="23"/>
      <c r="R11" s="23"/>
      <c r="S11" s="23"/>
      <c r="T11" s="23"/>
      <c r="U11" s="23"/>
      <c r="V11" s="23"/>
      <c r="W11" s="23"/>
      <c r="X11" s="23"/>
      <c r="Y11" s="23"/>
      <c r="Z11" s="23"/>
      <c r="AA11" s="23"/>
      <c r="AB11" s="23"/>
      <c r="AC11" s="23"/>
      <c r="AD11" s="23"/>
      <c r="AE11" s="23"/>
      <c r="AF11" s="23"/>
      <c r="AG11" s="23"/>
    </row>
    <row r="12" spans="1:33" ht="12.75">
      <c r="A12" s="23"/>
      <c r="B12" s="23"/>
      <c r="C12" s="23"/>
      <c r="D12" s="22"/>
      <c r="E12" s="22"/>
      <c r="F12" s="22"/>
      <c r="G12" s="22"/>
      <c r="H12" s="22"/>
      <c r="I12" s="22"/>
      <c r="J12" s="22"/>
      <c r="K12" s="22"/>
      <c r="L12" s="22"/>
      <c r="M12" s="22"/>
      <c r="N12" s="23"/>
      <c r="O12" s="23"/>
      <c r="P12" s="23"/>
      <c r="Q12" s="23"/>
      <c r="R12" s="23"/>
      <c r="S12" s="23"/>
      <c r="T12" s="23"/>
      <c r="U12" s="23"/>
      <c r="V12" s="23"/>
      <c r="W12" s="23"/>
      <c r="X12" s="23"/>
      <c r="Y12" s="23"/>
      <c r="Z12" s="23"/>
      <c r="AA12" s="23"/>
      <c r="AB12" s="23"/>
      <c r="AC12" s="23"/>
      <c r="AD12" s="23"/>
      <c r="AE12" s="23"/>
      <c r="AF12" s="23"/>
      <c r="AG12" s="23"/>
    </row>
    <row r="13" spans="1:33" ht="12.75">
      <c r="A13" s="24" t="s">
        <v>25</v>
      </c>
      <c r="B13" s="23"/>
      <c r="C13" s="23" t="s">
        <v>23</v>
      </c>
      <c r="D13" s="22"/>
      <c r="E13" s="22"/>
      <c r="F13" s="22"/>
      <c r="G13" s="22"/>
      <c r="H13" s="22"/>
      <c r="I13" s="25" t="s">
        <v>23</v>
      </c>
      <c r="J13" s="23"/>
      <c r="K13" s="22"/>
      <c r="L13" s="22"/>
      <c r="M13" s="22"/>
      <c r="N13" s="23"/>
      <c r="O13" s="23"/>
      <c r="P13" s="23"/>
      <c r="Q13" s="23"/>
      <c r="R13" s="23"/>
      <c r="S13" s="23"/>
      <c r="T13" s="23"/>
      <c r="U13" s="23"/>
      <c r="V13" s="23"/>
      <c r="W13" s="23"/>
      <c r="X13" s="23"/>
      <c r="Y13" s="23"/>
      <c r="Z13" s="23"/>
      <c r="AA13" s="23"/>
      <c r="AB13" s="23"/>
      <c r="AC13" s="23"/>
      <c r="AD13" s="23"/>
      <c r="AE13" s="23"/>
      <c r="AF13" s="23"/>
      <c r="AG13" s="23"/>
    </row>
    <row r="14" spans="1:33" ht="13.5" thickBot="1">
      <c r="A14" s="23"/>
      <c r="B14" s="23"/>
      <c r="C14" s="23"/>
      <c r="D14" s="22"/>
      <c r="E14" s="22"/>
      <c r="F14" s="22"/>
      <c r="G14" s="22"/>
      <c r="H14" s="22"/>
      <c r="I14" s="22"/>
      <c r="J14" s="22"/>
      <c r="K14" s="22"/>
      <c r="L14" s="22"/>
      <c r="M14" s="22"/>
      <c r="N14" s="23"/>
      <c r="O14" s="23"/>
      <c r="P14" s="23"/>
      <c r="Q14" s="23"/>
      <c r="R14" s="23"/>
      <c r="S14" s="23"/>
      <c r="T14" s="23"/>
      <c r="U14" s="23"/>
      <c r="V14" s="23"/>
      <c r="W14" s="23"/>
      <c r="X14" s="23"/>
      <c r="Y14" s="23"/>
      <c r="Z14" s="23"/>
      <c r="AA14" s="23"/>
      <c r="AB14" s="23"/>
      <c r="AC14" s="23"/>
      <c r="AD14" s="23"/>
      <c r="AE14" s="23"/>
      <c r="AF14" s="23"/>
      <c r="AG14" s="23"/>
    </row>
    <row r="15" spans="1:31" ht="26.25" thickBot="1">
      <c r="A15" s="26" t="s">
        <v>26</v>
      </c>
      <c r="B15" s="6" t="s">
        <v>27</v>
      </c>
      <c r="C15" s="6" t="s">
        <v>28</v>
      </c>
      <c r="D15" s="6" t="s">
        <v>29</v>
      </c>
      <c r="E15" s="6" t="s">
        <v>30</v>
      </c>
      <c r="F15" s="6" t="s">
        <v>31</v>
      </c>
      <c r="G15" s="27" t="s">
        <v>32</v>
      </c>
      <c r="H15" s="28"/>
      <c r="I15" s="28"/>
      <c r="J15" s="28"/>
      <c r="K15" s="28"/>
      <c r="L15" s="28"/>
      <c r="M15" s="28"/>
      <c r="N15" s="28"/>
      <c r="O15" s="28"/>
      <c r="P15" s="23"/>
      <c r="Q15" s="23"/>
      <c r="R15" s="23"/>
      <c r="S15" s="23"/>
      <c r="T15" s="23"/>
      <c r="U15" s="23"/>
      <c r="V15" s="23"/>
      <c r="W15" s="23"/>
      <c r="X15" s="23"/>
      <c r="Y15" s="23"/>
      <c r="Z15" s="23"/>
      <c r="AA15" s="23"/>
      <c r="AB15" s="23"/>
      <c r="AC15" s="23"/>
      <c r="AD15" s="23"/>
      <c r="AE15" s="23"/>
    </row>
    <row r="16" spans="1:31" ht="12.75">
      <c r="A16" s="29" t="s">
        <v>14</v>
      </c>
      <c r="B16" s="30">
        <v>20</v>
      </c>
      <c r="C16" s="30">
        <v>10</v>
      </c>
      <c r="D16" s="30" t="s">
        <v>14</v>
      </c>
      <c r="E16" s="30">
        <v>0.6</v>
      </c>
      <c r="F16" s="31">
        <v>0.3854166666666667</v>
      </c>
      <c r="G16" s="32" t="s">
        <v>16</v>
      </c>
      <c r="H16" s="28"/>
      <c r="I16" s="28"/>
      <c r="J16" s="28"/>
      <c r="K16" s="28"/>
      <c r="L16" s="28"/>
      <c r="M16" s="28"/>
      <c r="N16" s="28"/>
      <c r="O16" s="28"/>
      <c r="P16" s="23"/>
      <c r="Q16" s="23"/>
      <c r="R16" s="23"/>
      <c r="S16" s="23"/>
      <c r="T16" s="23"/>
      <c r="U16" s="23"/>
      <c r="V16" s="23"/>
      <c r="W16" s="23"/>
      <c r="X16" s="23"/>
      <c r="Y16" s="23"/>
      <c r="Z16" s="23"/>
      <c r="AA16" s="23"/>
      <c r="AB16" s="23"/>
      <c r="AC16" s="23"/>
      <c r="AD16" s="23"/>
      <c r="AE16" s="23"/>
    </row>
    <row r="17" spans="1:31" ht="12.75">
      <c r="A17" s="33" t="s">
        <v>17</v>
      </c>
      <c r="B17" s="34">
        <v>40</v>
      </c>
      <c r="C17" s="34">
        <v>10</v>
      </c>
      <c r="D17" s="34" t="s">
        <v>14</v>
      </c>
      <c r="E17" s="34">
        <v>0.5</v>
      </c>
      <c r="F17" s="35">
        <v>0.3833333333333333</v>
      </c>
      <c r="G17" s="36" t="s">
        <v>16</v>
      </c>
      <c r="H17" s="28"/>
      <c r="I17" s="28"/>
      <c r="J17" s="28"/>
      <c r="K17" s="28"/>
      <c r="L17" s="28"/>
      <c r="M17" s="28"/>
      <c r="N17" s="28"/>
      <c r="O17" s="28"/>
      <c r="P17" s="23"/>
      <c r="Q17" s="23"/>
      <c r="R17" s="23"/>
      <c r="S17" s="23"/>
      <c r="T17" s="23"/>
      <c r="U17" s="23"/>
      <c r="V17" s="23"/>
      <c r="W17" s="23"/>
      <c r="X17" s="23"/>
      <c r="Y17" s="23"/>
      <c r="Z17" s="23"/>
      <c r="AA17" s="23"/>
      <c r="AB17" s="23"/>
      <c r="AC17" s="23"/>
      <c r="AD17" s="23"/>
      <c r="AE17" s="23"/>
    </row>
    <row r="18" spans="1:31" ht="12.75">
      <c r="A18" s="33" t="s">
        <v>20</v>
      </c>
      <c r="B18" s="34">
        <v>10</v>
      </c>
      <c r="C18" s="34">
        <v>10</v>
      </c>
      <c r="D18" s="34" t="s">
        <v>14</v>
      </c>
      <c r="E18" s="34">
        <v>0.5</v>
      </c>
      <c r="F18" s="35">
        <v>0.3840277777777778</v>
      </c>
      <c r="G18" s="36" t="s">
        <v>16</v>
      </c>
      <c r="H18" s="28"/>
      <c r="I18" s="28"/>
      <c r="J18" s="28"/>
      <c r="K18" s="28"/>
      <c r="L18" s="28"/>
      <c r="M18" s="28"/>
      <c r="N18" s="28"/>
      <c r="O18" s="28"/>
      <c r="P18" s="23"/>
      <c r="Q18" s="23"/>
      <c r="R18" s="23"/>
      <c r="S18" s="23"/>
      <c r="T18" s="23"/>
      <c r="U18" s="23"/>
      <c r="V18" s="23"/>
      <c r="W18" s="23"/>
      <c r="X18" s="23"/>
      <c r="Y18" s="23"/>
      <c r="Z18" s="23"/>
      <c r="AA18" s="23"/>
      <c r="AB18" s="23"/>
      <c r="AC18" s="23"/>
      <c r="AD18" s="23"/>
      <c r="AE18" s="23"/>
    </row>
    <row r="19" spans="1:31" ht="12.75">
      <c r="A19" s="37" t="s">
        <v>33</v>
      </c>
      <c r="B19" s="38">
        <v>15</v>
      </c>
      <c r="C19" s="38">
        <v>12</v>
      </c>
      <c r="D19" s="38" t="s">
        <v>17</v>
      </c>
      <c r="E19" s="38">
        <v>0.3</v>
      </c>
      <c r="F19" s="39">
        <v>0.3756944444444445</v>
      </c>
      <c r="G19" s="40" t="s">
        <v>16</v>
      </c>
      <c r="H19" s="28"/>
      <c r="I19" s="28"/>
      <c r="J19" s="28"/>
      <c r="K19" s="28"/>
      <c r="L19" s="28"/>
      <c r="M19" s="28"/>
      <c r="N19" s="28"/>
      <c r="O19" s="28"/>
      <c r="P19" s="23"/>
      <c r="Q19" s="23"/>
      <c r="R19" s="23"/>
      <c r="S19" s="23"/>
      <c r="T19" s="23"/>
      <c r="U19" s="23"/>
      <c r="V19" s="23"/>
      <c r="W19" s="23"/>
      <c r="X19" s="23"/>
      <c r="Y19" s="23"/>
      <c r="Z19" s="23"/>
      <c r="AA19" s="23"/>
      <c r="AB19" s="23"/>
      <c r="AC19" s="23"/>
      <c r="AD19" s="23"/>
      <c r="AE19" s="23"/>
    </row>
    <row r="20" spans="1:31" ht="12.75">
      <c r="A20" s="37" t="s">
        <v>34</v>
      </c>
      <c r="B20" s="38">
        <v>30</v>
      </c>
      <c r="C20" s="38">
        <v>10</v>
      </c>
      <c r="D20" s="38" t="s">
        <v>20</v>
      </c>
      <c r="E20" s="38">
        <v>0.3</v>
      </c>
      <c r="F20" s="39">
        <v>0.38125</v>
      </c>
      <c r="G20" s="40" t="s">
        <v>16</v>
      </c>
      <c r="H20" s="28"/>
      <c r="I20" s="28"/>
      <c r="J20" s="28"/>
      <c r="K20" s="28"/>
      <c r="L20" s="28"/>
      <c r="M20" s="28"/>
      <c r="N20" s="28"/>
      <c r="O20" s="28"/>
      <c r="P20" s="23"/>
      <c r="Q20" s="23"/>
      <c r="R20" s="23"/>
      <c r="S20" s="23"/>
      <c r="T20" s="23"/>
      <c r="U20" s="23"/>
      <c r="V20" s="23"/>
      <c r="W20" s="23"/>
      <c r="X20" s="23"/>
      <c r="Y20" s="23"/>
      <c r="Z20" s="23"/>
      <c r="AA20" s="23"/>
      <c r="AB20" s="23"/>
      <c r="AC20" s="23"/>
      <c r="AD20" s="23"/>
      <c r="AE20" s="23"/>
    </row>
    <row r="21" spans="1:31" ht="12.75">
      <c r="A21" s="37" t="s">
        <v>35</v>
      </c>
      <c r="B21" s="38">
        <v>20</v>
      </c>
      <c r="C21" s="38">
        <v>10</v>
      </c>
      <c r="D21" s="38" t="s">
        <v>20</v>
      </c>
      <c r="E21" s="38">
        <v>0.3</v>
      </c>
      <c r="F21" s="39">
        <v>0.38680555555555557</v>
      </c>
      <c r="G21" s="40" t="s">
        <v>16</v>
      </c>
      <c r="H21" s="28"/>
      <c r="I21" s="41"/>
      <c r="J21" s="28"/>
      <c r="K21" s="28"/>
      <c r="L21" s="28"/>
      <c r="M21" s="28"/>
      <c r="N21" s="28"/>
      <c r="O21" s="28"/>
      <c r="P21" s="23"/>
      <c r="Q21" s="23"/>
      <c r="R21" s="23"/>
      <c r="S21" s="23"/>
      <c r="T21" s="23"/>
      <c r="U21" s="23"/>
      <c r="V21" s="23"/>
      <c r="W21" s="23"/>
      <c r="X21" s="23"/>
      <c r="Y21" s="23"/>
      <c r="Z21" s="23"/>
      <c r="AA21" s="23"/>
      <c r="AB21" s="23"/>
      <c r="AC21" s="23"/>
      <c r="AD21" s="23"/>
      <c r="AE21" s="23"/>
    </row>
    <row r="22" spans="1:31" ht="12.75">
      <c r="A22" s="33" t="s">
        <v>21</v>
      </c>
      <c r="B22" s="34">
        <v>20</v>
      </c>
      <c r="C22" s="34">
        <v>20</v>
      </c>
      <c r="D22" s="34" t="s">
        <v>17</v>
      </c>
      <c r="E22" s="34">
        <v>0.25</v>
      </c>
      <c r="F22" s="35">
        <v>0.375</v>
      </c>
      <c r="G22" s="36" t="s">
        <v>16</v>
      </c>
      <c r="H22" s="28"/>
      <c r="I22" s="28"/>
      <c r="J22" s="28"/>
      <c r="K22" s="28"/>
      <c r="L22" s="28"/>
      <c r="M22" s="28"/>
      <c r="N22" s="28"/>
      <c r="O22" s="28"/>
      <c r="P22" s="23"/>
      <c r="Q22" s="23"/>
      <c r="R22" s="23"/>
      <c r="S22" s="23"/>
      <c r="T22" s="23"/>
      <c r="U22" s="23"/>
      <c r="V22" s="23"/>
      <c r="W22" s="23"/>
      <c r="X22" s="23"/>
      <c r="Y22" s="23"/>
      <c r="Z22" s="23"/>
      <c r="AA22" s="23"/>
      <c r="AB22" s="23"/>
      <c r="AC22" s="23"/>
      <c r="AD22" s="23"/>
      <c r="AE22" s="23"/>
    </row>
    <row r="23" spans="1:31" ht="12.75">
      <c r="A23" s="33" t="s">
        <v>36</v>
      </c>
      <c r="B23" s="34">
        <v>35</v>
      </c>
      <c r="C23" s="34">
        <v>10</v>
      </c>
      <c r="D23" s="34" t="s">
        <v>17</v>
      </c>
      <c r="E23" s="34">
        <v>0.2</v>
      </c>
      <c r="F23" s="35">
        <v>0.3763888888888889</v>
      </c>
      <c r="G23" s="36" t="s">
        <v>16</v>
      </c>
      <c r="H23" s="42"/>
      <c r="I23" s="42"/>
      <c r="J23" s="42"/>
      <c r="K23" s="42"/>
      <c r="L23" s="42"/>
      <c r="M23" s="42"/>
      <c r="N23" s="42"/>
      <c r="O23" s="42"/>
      <c r="P23" s="43"/>
      <c r="Q23" s="43"/>
      <c r="R23" s="43"/>
      <c r="S23" s="43"/>
      <c r="T23" s="43"/>
      <c r="U23" s="43"/>
      <c r="V23" s="43"/>
      <c r="W23" s="43"/>
      <c r="X23" s="43"/>
      <c r="Y23" s="43"/>
      <c r="Z23" s="43"/>
      <c r="AA23" s="43"/>
      <c r="AB23" s="43"/>
      <c r="AC23" s="43"/>
      <c r="AD23" s="43"/>
      <c r="AE23" s="43"/>
    </row>
    <row r="24" spans="1:31" ht="12.75">
      <c r="A24" s="33" t="s">
        <v>37</v>
      </c>
      <c r="B24" s="34">
        <v>50</v>
      </c>
      <c r="C24" s="34">
        <v>10</v>
      </c>
      <c r="D24" s="34" t="s">
        <v>20</v>
      </c>
      <c r="E24" s="34">
        <v>0.2</v>
      </c>
      <c r="F24" s="35">
        <v>0.37986111111111115</v>
      </c>
      <c r="G24" s="36" t="s">
        <v>16</v>
      </c>
      <c r="H24" s="42"/>
      <c r="I24" s="42"/>
      <c r="J24" s="42"/>
      <c r="K24" s="42"/>
      <c r="L24" s="42"/>
      <c r="M24" s="42"/>
      <c r="N24" s="42"/>
      <c r="O24" s="42"/>
      <c r="P24" s="43"/>
      <c r="Q24" s="43"/>
      <c r="R24" s="43"/>
      <c r="S24" s="43"/>
      <c r="T24" s="43"/>
      <c r="U24" s="43"/>
      <c r="V24" s="43"/>
      <c r="W24" s="43"/>
      <c r="X24" s="43"/>
      <c r="Y24" s="43"/>
      <c r="Z24" s="43"/>
      <c r="AA24" s="43"/>
      <c r="AB24" s="43"/>
      <c r="AC24" s="43"/>
      <c r="AD24" s="43"/>
      <c r="AE24" s="43"/>
    </row>
    <row r="25" spans="1:31" ht="12.75">
      <c r="A25" s="33" t="s">
        <v>38</v>
      </c>
      <c r="B25" s="34">
        <v>25</v>
      </c>
      <c r="C25" s="34">
        <v>10</v>
      </c>
      <c r="D25" s="34" t="s">
        <v>17</v>
      </c>
      <c r="E25" s="34">
        <v>0.1</v>
      </c>
      <c r="F25" s="35">
        <v>0.37916666666666665</v>
      </c>
      <c r="G25" s="36" t="s">
        <v>16</v>
      </c>
      <c r="H25" s="28"/>
      <c r="I25" s="28"/>
      <c r="J25" s="28"/>
      <c r="K25" s="28"/>
      <c r="L25" s="28"/>
      <c r="M25" s="28"/>
      <c r="N25" s="28"/>
      <c r="O25" s="28"/>
      <c r="P25" s="23"/>
      <c r="Q25" s="23"/>
      <c r="R25" s="23"/>
      <c r="S25" s="23"/>
      <c r="T25" s="23"/>
      <c r="U25" s="23"/>
      <c r="V25" s="23"/>
      <c r="W25" s="23"/>
      <c r="X25" s="23"/>
      <c r="Y25" s="23"/>
      <c r="Z25" s="23"/>
      <c r="AA25" s="23"/>
      <c r="AB25" s="23"/>
      <c r="AC25" s="23"/>
      <c r="AD25" s="23"/>
      <c r="AE25" s="23"/>
    </row>
    <row r="26" spans="1:31" ht="12.75">
      <c r="A26" s="33" t="s">
        <v>39</v>
      </c>
      <c r="B26" s="34">
        <v>10</v>
      </c>
      <c r="C26" s="34">
        <v>10</v>
      </c>
      <c r="D26" s="34" t="s">
        <v>20</v>
      </c>
      <c r="E26" s="34">
        <v>0.1</v>
      </c>
      <c r="F26" s="35">
        <v>0.3888888888888889</v>
      </c>
      <c r="G26" s="36" t="s">
        <v>16</v>
      </c>
      <c r="H26" s="28"/>
      <c r="I26" s="28"/>
      <c r="J26" s="28"/>
      <c r="K26" s="28"/>
      <c r="L26" s="28"/>
      <c r="M26" s="28"/>
      <c r="N26" s="28"/>
      <c r="O26" s="28"/>
      <c r="P26" s="28"/>
      <c r="Q26" s="28"/>
      <c r="R26" s="28"/>
      <c r="S26" s="28"/>
      <c r="T26" s="23"/>
      <c r="U26" s="23"/>
      <c r="V26" s="23"/>
      <c r="W26" s="23"/>
      <c r="X26" s="23"/>
      <c r="Y26" s="23"/>
      <c r="Z26" s="23"/>
      <c r="AA26" s="23"/>
      <c r="AB26" s="23"/>
      <c r="AC26" s="23"/>
      <c r="AD26" s="23"/>
      <c r="AE26" s="23"/>
    </row>
    <row r="27" spans="1:31" ht="13.5" customHeight="1" thickBot="1">
      <c r="A27" s="44" t="s">
        <v>40</v>
      </c>
      <c r="B27" s="45">
        <v>20</v>
      </c>
      <c r="C27" s="45">
        <v>5</v>
      </c>
      <c r="D27" s="45" t="s">
        <v>21</v>
      </c>
      <c r="E27" s="45">
        <v>0.1</v>
      </c>
      <c r="F27" s="46">
        <v>0.4166666666666667</v>
      </c>
      <c r="G27" s="47" t="s">
        <v>16</v>
      </c>
      <c r="H27" s="28"/>
      <c r="J27" s="28"/>
      <c r="K27" s="28"/>
      <c r="L27" s="28"/>
      <c r="M27" s="28"/>
      <c r="N27" s="28"/>
      <c r="O27" s="28"/>
      <c r="P27" s="28"/>
      <c r="Q27" s="28"/>
      <c r="R27" s="28"/>
      <c r="S27" s="28"/>
      <c r="T27" s="28"/>
      <c r="U27" s="23"/>
      <c r="V27" s="23"/>
      <c r="W27" s="23"/>
      <c r="X27" s="23"/>
      <c r="Y27" s="23"/>
      <c r="Z27" s="23"/>
      <c r="AA27" s="23"/>
      <c r="AB27" s="23"/>
      <c r="AC27" s="23"/>
      <c r="AD27" s="23"/>
      <c r="AE27" s="23"/>
    </row>
    <row r="28" spans="1:31" ht="12.75" customHeight="1">
      <c r="A28" s="41"/>
      <c r="B28" s="41"/>
      <c r="C28" s="41"/>
      <c r="D28" s="41"/>
      <c r="E28" s="41"/>
      <c r="F28" s="48"/>
      <c r="G28" s="49"/>
      <c r="H28" s="28"/>
      <c r="J28" s="28"/>
      <c r="K28" s="28"/>
      <c r="L28" s="156" t="s">
        <v>41</v>
      </c>
      <c r="M28" s="157"/>
      <c r="N28" s="157"/>
      <c r="O28" s="157"/>
      <c r="P28" s="157"/>
      <c r="Q28" s="157"/>
      <c r="R28" s="157"/>
      <c r="S28" s="157"/>
      <c r="T28" s="157"/>
      <c r="U28" s="157"/>
      <c r="V28" s="157"/>
      <c r="W28" s="158"/>
      <c r="X28" s="23"/>
      <c r="Y28" s="23"/>
      <c r="Z28" s="23"/>
      <c r="AA28" s="23"/>
      <c r="AB28" s="23"/>
      <c r="AC28" s="23"/>
      <c r="AD28" s="23"/>
      <c r="AE28" s="23"/>
    </row>
    <row r="29" spans="1:31" ht="12.75">
      <c r="A29" s="50" t="s">
        <v>42</v>
      </c>
      <c r="C29" s="41"/>
      <c r="D29" s="41"/>
      <c r="E29" s="41"/>
      <c r="F29" s="48"/>
      <c r="G29" s="49"/>
      <c r="H29" s="28"/>
      <c r="I29" s="8"/>
      <c r="J29" s="28"/>
      <c r="K29" s="28"/>
      <c r="L29" s="159" t="s">
        <v>43</v>
      </c>
      <c r="M29" s="160"/>
      <c r="N29" s="161"/>
      <c r="O29" s="162" t="s">
        <v>44</v>
      </c>
      <c r="P29" s="160"/>
      <c r="Q29" s="161"/>
      <c r="R29" s="162" t="s">
        <v>45</v>
      </c>
      <c r="S29" s="160"/>
      <c r="T29" s="161"/>
      <c r="U29" s="162" t="s">
        <v>46</v>
      </c>
      <c r="V29" s="160"/>
      <c r="W29" s="163"/>
      <c r="X29" s="23"/>
      <c r="Y29" s="23"/>
      <c r="Z29" s="23"/>
      <c r="AA29" s="23"/>
      <c r="AB29" s="23"/>
      <c r="AC29" s="23"/>
      <c r="AD29" s="23"/>
      <c r="AE29" s="23"/>
    </row>
    <row r="30" spans="1:31" ht="13.5" thickBot="1">
      <c r="A30" s="22" t="s">
        <v>23</v>
      </c>
      <c r="B30" s="22"/>
      <c r="C30" s="22"/>
      <c r="D30" s="22"/>
      <c r="E30" s="22"/>
      <c r="F30" s="22"/>
      <c r="G30" s="22"/>
      <c r="H30" s="28"/>
      <c r="I30" s="55"/>
      <c r="J30" s="28"/>
      <c r="K30" s="28"/>
      <c r="L30" s="33" t="s">
        <v>47</v>
      </c>
      <c r="M30" s="34" t="s">
        <v>48</v>
      </c>
      <c r="N30" s="34" t="s">
        <v>49</v>
      </c>
      <c r="O30" s="34" t="s">
        <v>47</v>
      </c>
      <c r="P30" s="34" t="s">
        <v>48</v>
      </c>
      <c r="Q30" s="34" t="s">
        <v>49</v>
      </c>
      <c r="R30" s="34" t="s">
        <v>47</v>
      </c>
      <c r="S30" s="34" t="s">
        <v>48</v>
      </c>
      <c r="T30" s="34" t="s">
        <v>49</v>
      </c>
      <c r="U30" s="34" t="s">
        <v>47</v>
      </c>
      <c r="V30" s="34" t="s">
        <v>48</v>
      </c>
      <c r="W30" s="56" t="s">
        <v>49</v>
      </c>
      <c r="X30" s="23"/>
      <c r="Y30" s="23"/>
      <c r="Z30" s="23"/>
      <c r="AA30" s="23"/>
      <c r="AB30" s="23"/>
      <c r="AC30" s="23"/>
      <c r="AD30" s="23"/>
      <c r="AE30" s="23"/>
    </row>
    <row r="31" spans="1:30" s="65" customFormat="1" ht="36" customHeight="1" thickBot="1">
      <c r="A31" s="57" t="s">
        <v>26</v>
      </c>
      <c r="B31" s="58" t="s">
        <v>27</v>
      </c>
      <c r="C31" s="58" t="s">
        <v>28</v>
      </c>
      <c r="D31" s="58" t="s">
        <v>29</v>
      </c>
      <c r="E31" s="58" t="s">
        <v>30</v>
      </c>
      <c r="F31" s="58" t="s">
        <v>32</v>
      </c>
      <c r="G31" s="58" t="s">
        <v>50</v>
      </c>
      <c r="H31" s="58" t="s">
        <v>51</v>
      </c>
      <c r="I31" s="58" t="s">
        <v>24</v>
      </c>
      <c r="J31" s="58" t="s">
        <v>52</v>
      </c>
      <c r="K31" s="59" t="s">
        <v>53</v>
      </c>
      <c r="L31" s="60">
        <v>0</v>
      </c>
      <c r="M31" s="61">
        <v>0</v>
      </c>
      <c r="N31" s="61">
        <v>100</v>
      </c>
      <c r="O31" s="61">
        <v>10</v>
      </c>
      <c r="P31" s="61">
        <v>0</v>
      </c>
      <c r="Q31" s="61">
        <v>40</v>
      </c>
      <c r="R31" s="61">
        <v>20</v>
      </c>
      <c r="S31" s="62">
        <v>0</v>
      </c>
      <c r="T31" s="61">
        <v>60</v>
      </c>
      <c r="U31" s="61">
        <v>20</v>
      </c>
      <c r="V31" s="61">
        <v>0</v>
      </c>
      <c r="W31" s="63">
        <v>50</v>
      </c>
      <c r="X31" s="64"/>
      <c r="Y31" s="64"/>
      <c r="Z31" s="64"/>
      <c r="AA31" s="64"/>
      <c r="AB31" s="64"/>
      <c r="AC31" s="64"/>
      <c r="AD31" s="64"/>
    </row>
    <row r="32" spans="1:30" ht="15.75" customHeight="1">
      <c r="A32" s="29" t="s">
        <v>14</v>
      </c>
      <c r="B32" s="30">
        <v>20</v>
      </c>
      <c r="C32" s="30">
        <v>10</v>
      </c>
      <c r="D32" s="30" t="s">
        <v>14</v>
      </c>
      <c r="E32" s="30">
        <v>0.6</v>
      </c>
      <c r="F32" s="66" t="s">
        <v>16</v>
      </c>
      <c r="G32" s="30">
        <v>20</v>
      </c>
      <c r="H32" s="67" t="s">
        <v>54</v>
      </c>
      <c r="I32" s="9">
        <v>20</v>
      </c>
      <c r="J32" s="68">
        <v>150</v>
      </c>
      <c r="K32" s="67" t="s">
        <v>19</v>
      </c>
      <c r="L32" s="69">
        <v>0</v>
      </c>
      <c r="M32" s="70">
        <v>0</v>
      </c>
      <c r="N32" s="70">
        <v>120</v>
      </c>
      <c r="O32" s="70">
        <v>0</v>
      </c>
      <c r="P32" s="70">
        <v>0</v>
      </c>
      <c r="Q32" s="70">
        <v>50</v>
      </c>
      <c r="R32" s="70">
        <v>10</v>
      </c>
      <c r="S32" s="70">
        <v>0</v>
      </c>
      <c r="T32" s="70">
        <v>70</v>
      </c>
      <c r="U32" s="30">
        <v>20</v>
      </c>
      <c r="V32" s="30">
        <v>0</v>
      </c>
      <c r="W32" s="71">
        <v>50</v>
      </c>
      <c r="X32" s="23"/>
      <c r="Y32" s="23"/>
      <c r="Z32" s="23"/>
      <c r="AA32" s="23"/>
      <c r="AB32" s="23"/>
      <c r="AC32" s="23"/>
      <c r="AD32" s="23"/>
    </row>
    <row r="33" spans="1:30" ht="12" customHeight="1">
      <c r="A33" s="33" t="s">
        <v>17</v>
      </c>
      <c r="B33" s="34">
        <v>40</v>
      </c>
      <c r="C33" s="34">
        <v>10</v>
      </c>
      <c r="D33" s="34" t="s">
        <v>14</v>
      </c>
      <c r="E33" s="34">
        <v>0.5</v>
      </c>
      <c r="F33" s="72" t="s">
        <v>16</v>
      </c>
      <c r="G33" s="34">
        <v>0</v>
      </c>
      <c r="H33" s="73" t="s">
        <v>55</v>
      </c>
      <c r="I33" s="13">
        <v>0</v>
      </c>
      <c r="J33" s="53">
        <v>150</v>
      </c>
      <c r="K33" s="73" t="s">
        <v>19</v>
      </c>
      <c r="L33" s="33">
        <v>0</v>
      </c>
      <c r="M33" s="34">
        <v>0</v>
      </c>
      <c r="N33" s="34">
        <v>120</v>
      </c>
      <c r="O33" s="74">
        <v>0</v>
      </c>
      <c r="P33" s="74">
        <v>0</v>
      </c>
      <c r="Q33" s="75">
        <v>50</v>
      </c>
      <c r="R33" s="34">
        <v>10</v>
      </c>
      <c r="S33" s="34">
        <v>0</v>
      </c>
      <c r="T33" s="75">
        <v>70</v>
      </c>
      <c r="U33" s="34">
        <v>20</v>
      </c>
      <c r="V33" s="34">
        <v>0</v>
      </c>
      <c r="W33" s="56">
        <v>50</v>
      </c>
      <c r="X33" s="23"/>
      <c r="Y33" s="23"/>
      <c r="Z33" s="23"/>
      <c r="AA33" s="23"/>
      <c r="AB33" s="23"/>
      <c r="AC33" s="23"/>
      <c r="AD33" s="23"/>
    </row>
    <row r="34" spans="1:30" ht="12.75">
      <c r="A34" s="33" t="s">
        <v>20</v>
      </c>
      <c r="B34" s="34">
        <v>10</v>
      </c>
      <c r="C34" s="34">
        <v>10</v>
      </c>
      <c r="D34" s="34" t="s">
        <v>14</v>
      </c>
      <c r="E34" s="34">
        <v>0.5</v>
      </c>
      <c r="F34" s="72" t="s">
        <v>16</v>
      </c>
      <c r="G34" s="34">
        <v>0</v>
      </c>
      <c r="H34" s="73" t="s">
        <v>55</v>
      </c>
      <c r="I34" s="13">
        <v>0</v>
      </c>
      <c r="J34" s="53">
        <v>150</v>
      </c>
      <c r="K34" s="73" t="s">
        <v>19</v>
      </c>
      <c r="L34" s="33">
        <v>0</v>
      </c>
      <c r="M34" s="34">
        <v>0</v>
      </c>
      <c r="N34" s="34">
        <v>120</v>
      </c>
      <c r="O34" s="74">
        <v>0</v>
      </c>
      <c r="P34" s="74">
        <v>0</v>
      </c>
      <c r="Q34" s="75">
        <v>50</v>
      </c>
      <c r="R34" s="34">
        <v>10</v>
      </c>
      <c r="S34" s="34">
        <v>0</v>
      </c>
      <c r="T34" s="75">
        <v>70</v>
      </c>
      <c r="U34" s="34">
        <v>20</v>
      </c>
      <c r="V34" s="34">
        <v>0</v>
      </c>
      <c r="W34" s="56">
        <v>50</v>
      </c>
      <c r="X34" s="23"/>
      <c r="Y34" s="23"/>
      <c r="Z34" s="23"/>
      <c r="AA34" s="23"/>
      <c r="AB34" s="23"/>
      <c r="AC34" s="23"/>
      <c r="AD34" s="23"/>
    </row>
    <row r="35" spans="1:30" ht="12.75">
      <c r="A35" s="37" t="s">
        <v>33</v>
      </c>
      <c r="B35" s="38">
        <v>15</v>
      </c>
      <c r="C35" s="38">
        <v>12</v>
      </c>
      <c r="D35" s="38" t="s">
        <v>17</v>
      </c>
      <c r="E35" s="38">
        <v>0.3</v>
      </c>
      <c r="F35" s="76" t="s">
        <v>16</v>
      </c>
      <c r="G35" s="38">
        <v>0</v>
      </c>
      <c r="H35" s="77" t="s">
        <v>56</v>
      </c>
      <c r="I35" s="13">
        <v>0</v>
      </c>
      <c r="J35" s="53" t="s">
        <v>19</v>
      </c>
      <c r="K35" s="73">
        <v>50</v>
      </c>
      <c r="L35" s="33">
        <v>0</v>
      </c>
      <c r="M35" s="34">
        <v>0</v>
      </c>
      <c r="N35" s="34">
        <v>120</v>
      </c>
      <c r="O35" s="74">
        <v>0</v>
      </c>
      <c r="P35" s="74">
        <v>0</v>
      </c>
      <c r="Q35" s="75">
        <v>50</v>
      </c>
      <c r="R35" s="75">
        <v>10</v>
      </c>
      <c r="S35" s="75">
        <v>0</v>
      </c>
      <c r="T35" s="75">
        <v>70</v>
      </c>
      <c r="U35" s="34">
        <v>20</v>
      </c>
      <c r="V35" s="34">
        <v>0</v>
      </c>
      <c r="W35" s="56">
        <v>50</v>
      </c>
      <c r="X35" s="43"/>
      <c r="Y35" s="43"/>
      <c r="Z35" s="43"/>
      <c r="AA35" s="43"/>
      <c r="AB35" s="43"/>
      <c r="AC35" s="43"/>
      <c r="AD35" s="43"/>
    </row>
    <row r="36" spans="1:30" ht="12.75">
      <c r="A36" s="37" t="s">
        <v>34</v>
      </c>
      <c r="B36" s="38">
        <v>30</v>
      </c>
      <c r="C36" s="38">
        <v>10</v>
      </c>
      <c r="D36" s="38" t="s">
        <v>20</v>
      </c>
      <c r="E36" s="38">
        <v>0.3</v>
      </c>
      <c r="F36" s="72" t="s">
        <v>16</v>
      </c>
      <c r="G36" s="38">
        <v>0</v>
      </c>
      <c r="H36" s="77" t="s">
        <v>56</v>
      </c>
      <c r="I36" s="78">
        <v>0</v>
      </c>
      <c r="J36" s="53" t="s">
        <v>19</v>
      </c>
      <c r="K36" s="73">
        <v>80</v>
      </c>
      <c r="L36" s="33">
        <v>0</v>
      </c>
      <c r="M36" s="34">
        <v>0</v>
      </c>
      <c r="N36" s="34">
        <v>120</v>
      </c>
      <c r="O36" s="74">
        <v>0</v>
      </c>
      <c r="P36" s="74">
        <v>0</v>
      </c>
      <c r="Q36" s="75">
        <v>50</v>
      </c>
      <c r="R36" s="75">
        <v>10</v>
      </c>
      <c r="S36" s="75">
        <v>0</v>
      </c>
      <c r="T36" s="75">
        <v>70</v>
      </c>
      <c r="U36" s="34">
        <v>20</v>
      </c>
      <c r="V36" s="34">
        <v>0</v>
      </c>
      <c r="W36" s="56">
        <v>50</v>
      </c>
      <c r="X36" s="43"/>
      <c r="Y36" s="43"/>
      <c r="Z36" s="43"/>
      <c r="AA36" s="43"/>
      <c r="AB36" s="43"/>
      <c r="AC36" s="43"/>
      <c r="AD36" s="43"/>
    </row>
    <row r="37" spans="1:30" ht="12.75">
      <c r="A37" s="37" t="s">
        <v>35</v>
      </c>
      <c r="B37" s="38">
        <v>20</v>
      </c>
      <c r="C37" s="38">
        <v>10</v>
      </c>
      <c r="D37" s="38" t="s">
        <v>20</v>
      </c>
      <c r="E37" s="38">
        <v>0.3</v>
      </c>
      <c r="F37" s="76" t="s">
        <v>16</v>
      </c>
      <c r="G37" s="38">
        <v>0</v>
      </c>
      <c r="H37" s="77" t="s">
        <v>56</v>
      </c>
      <c r="I37" s="13">
        <v>0</v>
      </c>
      <c r="J37" s="53" t="s">
        <v>19</v>
      </c>
      <c r="K37" s="73">
        <v>80</v>
      </c>
      <c r="L37" s="33">
        <v>0</v>
      </c>
      <c r="M37" s="34">
        <v>0</v>
      </c>
      <c r="N37" s="34">
        <v>120</v>
      </c>
      <c r="O37" s="74">
        <v>0</v>
      </c>
      <c r="P37" s="74">
        <v>0</v>
      </c>
      <c r="Q37" s="75">
        <v>50</v>
      </c>
      <c r="R37" s="75">
        <v>10</v>
      </c>
      <c r="S37" s="75">
        <v>0</v>
      </c>
      <c r="T37" s="75">
        <v>70</v>
      </c>
      <c r="U37" s="34">
        <v>20</v>
      </c>
      <c r="V37" s="34">
        <v>0</v>
      </c>
      <c r="W37" s="56">
        <v>50</v>
      </c>
      <c r="X37" s="43"/>
      <c r="Y37" s="43"/>
      <c r="Z37" s="43"/>
      <c r="AA37" s="43"/>
      <c r="AB37" s="43"/>
      <c r="AC37" s="43"/>
      <c r="AD37" s="43"/>
    </row>
    <row r="38" spans="1:30" ht="12.75">
      <c r="A38" s="33" t="s">
        <v>21</v>
      </c>
      <c r="B38" s="34">
        <v>20</v>
      </c>
      <c r="C38" s="34">
        <v>20</v>
      </c>
      <c r="D38" s="34" t="s">
        <v>17</v>
      </c>
      <c r="E38" s="34">
        <v>0.25</v>
      </c>
      <c r="F38" s="76" t="s">
        <v>16</v>
      </c>
      <c r="G38" s="34">
        <v>0</v>
      </c>
      <c r="H38" s="73" t="s">
        <v>56</v>
      </c>
      <c r="I38" s="13">
        <v>0</v>
      </c>
      <c r="J38" s="53" t="s">
        <v>19</v>
      </c>
      <c r="K38" s="73">
        <v>50</v>
      </c>
      <c r="L38" s="33">
        <v>0</v>
      </c>
      <c r="M38" s="34">
        <v>0</v>
      </c>
      <c r="N38" s="34">
        <v>120</v>
      </c>
      <c r="O38" s="74">
        <v>0</v>
      </c>
      <c r="P38" s="74">
        <v>0</v>
      </c>
      <c r="Q38" s="75">
        <v>50</v>
      </c>
      <c r="R38" s="75">
        <v>10</v>
      </c>
      <c r="S38" s="75">
        <v>0</v>
      </c>
      <c r="T38" s="75">
        <v>70</v>
      </c>
      <c r="U38" s="34">
        <v>20</v>
      </c>
      <c r="V38" s="34">
        <v>0</v>
      </c>
      <c r="W38" s="56">
        <v>50</v>
      </c>
      <c r="X38" s="23"/>
      <c r="Y38" s="23"/>
      <c r="Z38" s="23"/>
      <c r="AA38" s="23"/>
      <c r="AB38" s="23"/>
      <c r="AC38" s="23"/>
      <c r="AD38" s="23"/>
    </row>
    <row r="39" spans="1:30" ht="12.75">
      <c r="A39" s="33" t="s">
        <v>36</v>
      </c>
      <c r="B39" s="34">
        <v>35</v>
      </c>
      <c r="C39" s="34">
        <v>10</v>
      </c>
      <c r="D39" s="34" t="s">
        <v>17</v>
      </c>
      <c r="E39" s="34">
        <v>0.2</v>
      </c>
      <c r="F39" s="72" t="s">
        <v>16</v>
      </c>
      <c r="G39" s="34">
        <v>0</v>
      </c>
      <c r="H39" s="73" t="s">
        <v>56</v>
      </c>
      <c r="I39" s="13">
        <v>0</v>
      </c>
      <c r="J39" s="53" t="s">
        <v>19</v>
      </c>
      <c r="K39" s="73">
        <v>50</v>
      </c>
      <c r="L39" s="33">
        <v>0</v>
      </c>
      <c r="M39" s="34">
        <v>0</v>
      </c>
      <c r="N39" s="34">
        <v>120</v>
      </c>
      <c r="O39" s="74">
        <v>0</v>
      </c>
      <c r="P39" s="74">
        <v>0</v>
      </c>
      <c r="Q39" s="75">
        <v>50</v>
      </c>
      <c r="R39" s="75">
        <v>10</v>
      </c>
      <c r="S39" s="75">
        <v>0</v>
      </c>
      <c r="T39" s="75">
        <v>70</v>
      </c>
      <c r="U39" s="34">
        <v>20</v>
      </c>
      <c r="V39" s="34">
        <v>0</v>
      </c>
      <c r="W39" s="56">
        <v>50</v>
      </c>
      <c r="X39" s="23"/>
      <c r="Y39" s="23"/>
      <c r="Z39" s="23"/>
      <c r="AA39" s="23"/>
      <c r="AB39" s="23"/>
      <c r="AC39" s="23"/>
      <c r="AD39" s="23"/>
    </row>
    <row r="40" spans="1:30" ht="12.75">
      <c r="A40" s="33" t="s">
        <v>37</v>
      </c>
      <c r="B40" s="34">
        <v>50</v>
      </c>
      <c r="C40" s="34">
        <v>10</v>
      </c>
      <c r="D40" s="34" t="s">
        <v>20</v>
      </c>
      <c r="E40" s="34">
        <v>0.2</v>
      </c>
      <c r="F40" s="72" t="s">
        <v>16</v>
      </c>
      <c r="G40" s="34">
        <v>0</v>
      </c>
      <c r="H40" s="73" t="s">
        <v>56</v>
      </c>
      <c r="I40" s="13">
        <v>0</v>
      </c>
      <c r="J40" s="53" t="s">
        <v>19</v>
      </c>
      <c r="K40" s="73">
        <v>80</v>
      </c>
      <c r="L40" s="33">
        <v>0</v>
      </c>
      <c r="M40" s="34">
        <v>0</v>
      </c>
      <c r="N40" s="34">
        <v>120</v>
      </c>
      <c r="O40" s="74">
        <v>0</v>
      </c>
      <c r="P40" s="74">
        <v>0</v>
      </c>
      <c r="Q40" s="75">
        <v>50</v>
      </c>
      <c r="R40" s="75">
        <v>10</v>
      </c>
      <c r="S40" s="75">
        <v>0</v>
      </c>
      <c r="T40" s="75">
        <v>70</v>
      </c>
      <c r="U40" s="34">
        <v>20</v>
      </c>
      <c r="V40" s="34">
        <v>0</v>
      </c>
      <c r="W40" s="56">
        <v>50</v>
      </c>
      <c r="X40" s="23"/>
      <c r="Y40" s="23"/>
      <c r="Z40" s="23"/>
      <c r="AA40" s="23"/>
      <c r="AB40" s="23"/>
      <c r="AC40" s="23"/>
      <c r="AD40" s="23"/>
    </row>
    <row r="41" spans="1:30" ht="12.75">
      <c r="A41" s="33" t="s">
        <v>38</v>
      </c>
      <c r="B41" s="34">
        <v>25</v>
      </c>
      <c r="C41" s="34">
        <v>10</v>
      </c>
      <c r="D41" s="34" t="s">
        <v>17</v>
      </c>
      <c r="E41" s="34">
        <v>0.1</v>
      </c>
      <c r="F41" s="72" t="s">
        <v>16</v>
      </c>
      <c r="G41" s="34">
        <v>0</v>
      </c>
      <c r="H41" s="73" t="s">
        <v>56</v>
      </c>
      <c r="I41" s="13">
        <v>0</v>
      </c>
      <c r="J41" s="53" t="s">
        <v>19</v>
      </c>
      <c r="K41" s="73">
        <v>50</v>
      </c>
      <c r="L41" s="33">
        <v>0</v>
      </c>
      <c r="M41" s="34">
        <v>0</v>
      </c>
      <c r="N41" s="34">
        <v>120</v>
      </c>
      <c r="O41" s="74">
        <v>0</v>
      </c>
      <c r="P41" s="74">
        <v>0</v>
      </c>
      <c r="Q41" s="75">
        <v>50</v>
      </c>
      <c r="R41" s="75">
        <v>10</v>
      </c>
      <c r="S41" s="75">
        <v>0</v>
      </c>
      <c r="T41" s="75">
        <v>70</v>
      </c>
      <c r="U41" s="34">
        <v>20</v>
      </c>
      <c r="V41" s="34">
        <v>0</v>
      </c>
      <c r="W41" s="56">
        <v>50</v>
      </c>
      <c r="X41" s="23"/>
      <c r="Y41" s="23"/>
      <c r="Z41" s="23"/>
      <c r="AA41" s="23"/>
      <c r="AB41" s="23"/>
      <c r="AC41" s="23"/>
      <c r="AD41" s="23"/>
    </row>
    <row r="42" spans="1:30" ht="12.75">
      <c r="A42" s="33" t="s">
        <v>39</v>
      </c>
      <c r="B42" s="34">
        <v>10</v>
      </c>
      <c r="C42" s="34">
        <v>10</v>
      </c>
      <c r="D42" s="34" t="s">
        <v>20</v>
      </c>
      <c r="E42" s="34">
        <v>0.1</v>
      </c>
      <c r="F42" s="72" t="s">
        <v>16</v>
      </c>
      <c r="G42" s="34">
        <v>0</v>
      </c>
      <c r="H42" s="73" t="s">
        <v>56</v>
      </c>
      <c r="I42" s="13">
        <v>0</v>
      </c>
      <c r="J42" s="53" t="s">
        <v>19</v>
      </c>
      <c r="K42" s="73">
        <v>80</v>
      </c>
      <c r="L42" s="33">
        <v>0</v>
      </c>
      <c r="M42" s="34">
        <v>0</v>
      </c>
      <c r="N42" s="34">
        <v>120</v>
      </c>
      <c r="O42" s="74">
        <v>0</v>
      </c>
      <c r="P42" s="74">
        <v>0</v>
      </c>
      <c r="Q42" s="75">
        <v>50</v>
      </c>
      <c r="R42" s="75">
        <v>10</v>
      </c>
      <c r="S42" s="75">
        <v>0</v>
      </c>
      <c r="T42" s="75">
        <v>70</v>
      </c>
      <c r="U42" s="34">
        <v>20</v>
      </c>
      <c r="V42" s="34">
        <v>0</v>
      </c>
      <c r="W42" s="56">
        <v>50</v>
      </c>
      <c r="X42" s="23"/>
      <c r="Y42" s="23"/>
      <c r="Z42" s="23"/>
      <c r="AA42" s="23"/>
      <c r="AB42" s="23"/>
      <c r="AC42" s="23"/>
      <c r="AD42" s="23"/>
    </row>
    <row r="43" spans="1:32" ht="13.5" thickBot="1">
      <c r="A43" s="44" t="s">
        <v>40</v>
      </c>
      <c r="B43" s="45">
        <v>20</v>
      </c>
      <c r="C43" s="45">
        <v>5</v>
      </c>
      <c r="D43" s="45" t="s">
        <v>21</v>
      </c>
      <c r="E43" s="45">
        <v>0.1</v>
      </c>
      <c r="F43" s="79" t="s">
        <v>16</v>
      </c>
      <c r="G43" s="45">
        <v>0</v>
      </c>
      <c r="H43" s="80" t="s">
        <v>56</v>
      </c>
      <c r="I43" s="17">
        <v>0</v>
      </c>
      <c r="J43" s="81" t="s">
        <v>19</v>
      </c>
      <c r="K43" s="82">
        <v>70</v>
      </c>
      <c r="L43" s="44">
        <v>0</v>
      </c>
      <c r="M43" s="45">
        <v>0</v>
      </c>
      <c r="N43" s="45">
        <v>120</v>
      </c>
      <c r="O43" s="83">
        <v>0</v>
      </c>
      <c r="P43" s="83">
        <v>0</v>
      </c>
      <c r="Q43" s="84">
        <v>50</v>
      </c>
      <c r="R43" s="84">
        <v>10</v>
      </c>
      <c r="S43" s="84">
        <v>0</v>
      </c>
      <c r="T43" s="84">
        <v>70</v>
      </c>
      <c r="U43" s="45">
        <v>20</v>
      </c>
      <c r="V43" s="45">
        <v>0</v>
      </c>
      <c r="W43" s="85">
        <v>50</v>
      </c>
      <c r="X43" s="23"/>
      <c r="Y43" s="23"/>
      <c r="Z43" s="23"/>
      <c r="AA43" s="23"/>
      <c r="AB43" s="23"/>
      <c r="AC43" s="23"/>
      <c r="AD43" s="23"/>
      <c r="AE43" s="23"/>
      <c r="AF43" s="23"/>
    </row>
    <row r="44" spans="1:32" ht="12.75">
      <c r="A44" s="41"/>
      <c r="B44" s="41"/>
      <c r="C44" s="41"/>
      <c r="D44" s="41"/>
      <c r="E44" s="41"/>
      <c r="F44" s="49"/>
      <c r="G44" s="41"/>
      <c r="H44" s="86"/>
      <c r="I44" s="8"/>
      <c r="J44" s="41"/>
      <c r="K44" s="41"/>
      <c r="L44" s="41"/>
      <c r="M44" s="41"/>
      <c r="N44" s="41"/>
      <c r="O44" s="28"/>
      <c r="P44" s="28"/>
      <c r="Q44" s="87"/>
      <c r="R44" s="87"/>
      <c r="S44" s="87"/>
      <c r="T44" s="87"/>
      <c r="U44" s="41"/>
      <c r="V44" s="41"/>
      <c r="W44" s="41"/>
      <c r="X44" s="23"/>
      <c r="Y44" s="23"/>
      <c r="Z44" s="23"/>
      <c r="AA44" s="23"/>
      <c r="AB44" s="23"/>
      <c r="AC44" s="23"/>
      <c r="AD44" s="23"/>
      <c r="AE44" s="23"/>
      <c r="AF44" s="23"/>
    </row>
    <row r="45" spans="1:32" ht="12.75">
      <c r="A45" s="88" t="s">
        <v>57</v>
      </c>
      <c r="B45" s="41"/>
      <c r="C45" s="41"/>
      <c r="D45" s="41"/>
      <c r="E45" s="41"/>
      <c r="F45" s="49"/>
      <c r="G45" s="41"/>
      <c r="H45" s="86"/>
      <c r="I45" s="8"/>
      <c r="J45" s="41"/>
      <c r="K45" s="41"/>
      <c r="L45" s="41"/>
      <c r="M45" s="41"/>
      <c r="N45" s="41"/>
      <c r="O45" s="28"/>
      <c r="P45" s="28"/>
      <c r="Q45" s="87"/>
      <c r="R45" s="87"/>
      <c r="S45" s="87"/>
      <c r="T45" s="87"/>
      <c r="U45" s="41"/>
      <c r="V45" s="41"/>
      <c r="W45" s="41"/>
      <c r="X45" s="23"/>
      <c r="Y45" s="23"/>
      <c r="Z45" s="23"/>
      <c r="AA45" s="23"/>
      <c r="AB45" s="23"/>
      <c r="AC45" s="23"/>
      <c r="AD45" s="23"/>
      <c r="AE45" s="23"/>
      <c r="AF45" s="23"/>
    </row>
    <row r="46" spans="1:33" ht="12.75">
      <c r="A46" s="89"/>
      <c r="B46" s="89"/>
      <c r="C46" s="89"/>
      <c r="G46" s="2" t="s">
        <v>23</v>
      </c>
      <c r="I46" s="90"/>
      <c r="N46" s="89"/>
      <c r="O46" s="89"/>
      <c r="P46" s="89"/>
      <c r="Q46" s="89"/>
      <c r="R46" s="89"/>
      <c r="S46" s="89"/>
      <c r="T46" s="89" t="s">
        <v>23</v>
      </c>
      <c r="U46" s="89"/>
      <c r="V46" s="89"/>
      <c r="W46" s="89"/>
      <c r="X46" s="89"/>
      <c r="Y46" s="89"/>
      <c r="Z46" s="89"/>
      <c r="AA46" s="89"/>
      <c r="AB46" s="89"/>
      <c r="AC46" s="89"/>
      <c r="AD46" s="89"/>
      <c r="AE46" s="89"/>
      <c r="AF46" s="89"/>
      <c r="AG46" s="89"/>
    </row>
    <row r="47" spans="1:33" ht="12.75">
      <c r="A47" s="89" t="s">
        <v>58</v>
      </c>
      <c r="B47" s="89"/>
      <c r="C47" s="89"/>
      <c r="I47" s="90"/>
      <c r="N47" s="89"/>
      <c r="O47" s="89"/>
      <c r="P47" s="89"/>
      <c r="Q47" s="89"/>
      <c r="R47" s="89"/>
      <c r="S47" s="89"/>
      <c r="T47" s="89"/>
      <c r="U47" s="89"/>
      <c r="V47" s="89"/>
      <c r="W47" s="89"/>
      <c r="X47" s="89"/>
      <c r="Y47" s="89"/>
      <c r="Z47" s="89"/>
      <c r="AA47" s="89"/>
      <c r="AB47" s="89"/>
      <c r="AC47" s="89"/>
      <c r="AD47" s="89"/>
      <c r="AE47" s="89"/>
      <c r="AF47" s="89"/>
      <c r="AG47" s="89"/>
    </row>
    <row r="48" spans="1:33" ht="12.75">
      <c r="A48" s="91" t="s">
        <v>59</v>
      </c>
      <c r="B48" s="89"/>
      <c r="C48" s="89"/>
      <c r="I48" s="90"/>
      <c r="N48" s="89"/>
      <c r="O48" s="89"/>
      <c r="P48" s="89"/>
      <c r="Q48" s="89"/>
      <c r="R48" s="89"/>
      <c r="S48" s="89"/>
      <c r="T48" s="89"/>
      <c r="U48" s="89"/>
      <c r="V48" s="89"/>
      <c r="W48" s="89"/>
      <c r="X48" s="89"/>
      <c r="Y48" s="89"/>
      <c r="Z48" s="89"/>
      <c r="AA48" s="89"/>
      <c r="AB48" s="89"/>
      <c r="AC48" s="89"/>
      <c r="AD48" s="89"/>
      <c r="AE48" s="89"/>
      <c r="AF48" s="89"/>
      <c r="AG48" s="89"/>
    </row>
    <row r="49" spans="1:33" ht="12.75">
      <c r="A49" s="89"/>
      <c r="B49" s="89"/>
      <c r="C49" s="89"/>
      <c r="I49" s="90"/>
      <c r="N49" s="89"/>
      <c r="O49" s="89"/>
      <c r="P49" s="89"/>
      <c r="Q49" s="89"/>
      <c r="R49" s="89"/>
      <c r="S49" s="89"/>
      <c r="T49" s="89"/>
      <c r="U49" s="89"/>
      <c r="V49" s="89"/>
      <c r="W49" s="89"/>
      <c r="X49" s="89"/>
      <c r="Y49" s="89"/>
      <c r="Z49" s="89"/>
      <c r="AA49" s="89"/>
      <c r="AB49" s="89"/>
      <c r="AC49" s="89"/>
      <c r="AD49" s="89"/>
      <c r="AE49" s="89"/>
      <c r="AF49" s="89"/>
      <c r="AG49" s="89"/>
    </row>
    <row r="50" ht="12.75">
      <c r="A50" s="1" t="s">
        <v>60</v>
      </c>
    </row>
    <row r="51" ht="12.75">
      <c r="A51" s="1"/>
    </row>
    <row r="52" spans="1:4" ht="12.75">
      <c r="A52" t="s">
        <v>61</v>
      </c>
      <c r="C52" s="2">
        <v>50</v>
      </c>
      <c r="D52" s="3" t="s">
        <v>3</v>
      </c>
    </row>
    <row r="53" spans="1:4" ht="12.75">
      <c r="A53" t="s">
        <v>62</v>
      </c>
      <c r="C53" s="2">
        <v>110</v>
      </c>
      <c r="D53" s="3" t="s">
        <v>3</v>
      </c>
    </row>
    <row r="54" ht="13.5" thickBot="1">
      <c r="A54" s="1"/>
    </row>
    <row r="55" spans="1:14" ht="25.5">
      <c r="A55" s="92"/>
      <c r="B55" s="93"/>
      <c r="C55" s="94" t="s">
        <v>63</v>
      </c>
      <c r="D55" s="94" t="s">
        <v>5</v>
      </c>
      <c r="E55" s="94" t="s">
        <v>6</v>
      </c>
      <c r="F55" s="94" t="s">
        <v>7</v>
      </c>
      <c r="G55" s="94" t="s">
        <v>8</v>
      </c>
      <c r="H55" s="95" t="s">
        <v>9</v>
      </c>
      <c r="I55" s="94" t="s">
        <v>10</v>
      </c>
      <c r="J55" s="95" t="s">
        <v>64</v>
      </c>
      <c r="K55" s="94" t="s">
        <v>12</v>
      </c>
      <c r="L55" s="96" t="s">
        <v>13</v>
      </c>
      <c r="N55" s="2"/>
    </row>
    <row r="56" spans="1:14" ht="12.75">
      <c r="A56" s="97" t="s">
        <v>4</v>
      </c>
      <c r="B56" s="13" t="s">
        <v>65</v>
      </c>
      <c r="C56" s="13">
        <v>2</v>
      </c>
      <c r="D56" s="13" t="s">
        <v>18</v>
      </c>
      <c r="E56" s="13">
        <v>50</v>
      </c>
      <c r="F56" s="13">
        <v>25</v>
      </c>
      <c r="G56" s="13">
        <v>25</v>
      </c>
      <c r="H56" s="13">
        <v>10</v>
      </c>
      <c r="I56" s="13">
        <v>0.01</v>
      </c>
      <c r="J56" s="15" t="s">
        <v>66</v>
      </c>
      <c r="K56" s="13" t="s">
        <v>19</v>
      </c>
      <c r="L56" s="16">
        <v>1</v>
      </c>
      <c r="N56" s="2"/>
    </row>
    <row r="57" spans="1:14" ht="12.75">
      <c r="A57" s="97"/>
      <c r="B57" s="13"/>
      <c r="C57" s="13"/>
      <c r="D57" s="13"/>
      <c r="E57" s="13"/>
      <c r="F57" s="13"/>
      <c r="G57" s="13"/>
      <c r="H57" s="13"/>
      <c r="I57" s="13"/>
      <c r="J57" s="15"/>
      <c r="K57" s="13"/>
      <c r="L57" s="16"/>
      <c r="N57" s="2"/>
    </row>
    <row r="58" spans="1:14" ht="12.75">
      <c r="A58" s="97" t="s">
        <v>4</v>
      </c>
      <c r="B58" s="13" t="s">
        <v>67</v>
      </c>
      <c r="C58" s="13">
        <v>3</v>
      </c>
      <c r="D58" s="13" t="s">
        <v>18</v>
      </c>
      <c r="E58" s="13">
        <v>100</v>
      </c>
      <c r="F58" s="13">
        <v>60</v>
      </c>
      <c r="G58" s="13">
        <v>40</v>
      </c>
      <c r="H58" s="13">
        <v>20</v>
      </c>
      <c r="I58" s="13">
        <v>0.02</v>
      </c>
      <c r="J58" s="15" t="s">
        <v>68</v>
      </c>
      <c r="K58" s="13" t="s">
        <v>19</v>
      </c>
      <c r="L58" s="16">
        <v>1</v>
      </c>
      <c r="N58" s="2"/>
    </row>
    <row r="59" spans="1:14" ht="13.5" thickBot="1">
      <c r="A59" s="98" t="s">
        <v>4</v>
      </c>
      <c r="B59" s="17" t="s">
        <v>69</v>
      </c>
      <c r="C59" s="17">
        <v>3</v>
      </c>
      <c r="D59" s="17" t="s">
        <v>18</v>
      </c>
      <c r="E59" s="17">
        <v>100</v>
      </c>
      <c r="F59" s="17">
        <v>50</v>
      </c>
      <c r="G59" s="17">
        <v>50</v>
      </c>
      <c r="H59" s="17">
        <v>20</v>
      </c>
      <c r="I59" s="17">
        <v>0.1</v>
      </c>
      <c r="J59" s="19" t="s">
        <v>68</v>
      </c>
      <c r="K59" s="17" t="s">
        <v>19</v>
      </c>
      <c r="L59" s="20">
        <v>2</v>
      </c>
      <c r="N59" s="2"/>
    </row>
    <row r="60" spans="1:12" ht="12.75">
      <c r="A60" s="99"/>
      <c r="B60" s="99"/>
      <c r="C60" s="99"/>
      <c r="D60" s="8"/>
      <c r="E60" s="8"/>
      <c r="F60" s="8"/>
      <c r="G60" s="8"/>
      <c r="H60" s="8"/>
      <c r="I60" s="8"/>
      <c r="J60" s="100"/>
      <c r="K60" s="8"/>
      <c r="L60" s="8"/>
    </row>
    <row r="61" spans="1:12" ht="12.75">
      <c r="A61" t="s">
        <v>70</v>
      </c>
      <c r="D61" s="25">
        <v>35</v>
      </c>
      <c r="E61" s="8"/>
      <c r="F61" s="8"/>
      <c r="G61" s="8"/>
      <c r="H61" s="8"/>
      <c r="I61" s="8"/>
      <c r="J61" s="100"/>
      <c r="K61" s="8"/>
      <c r="L61" s="8"/>
    </row>
    <row r="62" spans="1:12" ht="12.75">
      <c r="A62" t="s">
        <v>71</v>
      </c>
      <c r="B62" s="99"/>
      <c r="C62" s="99"/>
      <c r="D62" s="101">
        <v>40</v>
      </c>
      <c r="E62" s="8"/>
      <c r="F62" s="8"/>
      <c r="G62" s="8"/>
      <c r="H62" s="8"/>
      <c r="I62" s="8"/>
      <c r="J62" s="100"/>
      <c r="K62" s="8"/>
      <c r="L62" s="8"/>
    </row>
    <row r="63" spans="2:12" ht="13.5" customHeight="1">
      <c r="B63" s="99"/>
      <c r="C63" s="99"/>
      <c r="D63" s="101"/>
      <c r="E63" s="8"/>
      <c r="F63" s="8"/>
      <c r="G63" s="8"/>
      <c r="H63" s="8"/>
      <c r="I63" s="8"/>
      <c r="J63" s="100"/>
      <c r="K63" s="8"/>
      <c r="L63" s="8"/>
    </row>
    <row r="64" spans="1:7" ht="12.75">
      <c r="A64" s="1" t="s">
        <v>72</v>
      </c>
      <c r="G64" s="8"/>
    </row>
    <row r="65" ht="13.5" thickBot="1">
      <c r="G65" s="8"/>
    </row>
    <row r="66" spans="1:14" ht="25.5">
      <c r="A66" s="102" t="s">
        <v>26</v>
      </c>
      <c r="B66" s="95" t="s">
        <v>27</v>
      </c>
      <c r="C66" s="95" t="s">
        <v>28</v>
      </c>
      <c r="D66" s="95" t="s">
        <v>29</v>
      </c>
      <c r="E66" s="95" t="s">
        <v>30</v>
      </c>
      <c r="F66" s="103" t="s">
        <v>73</v>
      </c>
      <c r="G66" s="104" t="s">
        <v>31</v>
      </c>
      <c r="H66" s="8"/>
      <c r="I66" s="8"/>
      <c r="N66" s="2"/>
    </row>
    <row r="67" spans="1:14" ht="12.75">
      <c r="A67" s="105" t="s">
        <v>33</v>
      </c>
      <c r="B67" s="106">
        <v>15</v>
      </c>
      <c r="C67" s="106">
        <v>10</v>
      </c>
      <c r="D67" s="106" t="s">
        <v>65</v>
      </c>
      <c r="E67" s="106">
        <v>0.6</v>
      </c>
      <c r="F67" s="107">
        <v>2</v>
      </c>
      <c r="G67" s="108">
        <v>0.3756944444444445</v>
      </c>
      <c r="H67" s="8"/>
      <c r="I67" s="8"/>
      <c r="N67" s="2"/>
    </row>
    <row r="68" spans="1:14" ht="12.75">
      <c r="A68" s="37" t="s">
        <v>34</v>
      </c>
      <c r="B68" s="38">
        <v>50</v>
      </c>
      <c r="C68" s="38">
        <v>20</v>
      </c>
      <c r="D68" s="38" t="s">
        <v>67</v>
      </c>
      <c r="E68" s="38">
        <v>0.5</v>
      </c>
      <c r="F68" s="77">
        <v>3</v>
      </c>
      <c r="G68" s="109">
        <v>0.38125</v>
      </c>
      <c r="H68" s="8"/>
      <c r="I68" s="8"/>
      <c r="N68" s="2"/>
    </row>
    <row r="69" spans="1:14" ht="12.75">
      <c r="A69" s="37" t="s">
        <v>35</v>
      </c>
      <c r="B69" s="38">
        <v>50</v>
      </c>
      <c r="C69" s="38">
        <v>10</v>
      </c>
      <c r="D69" s="38" t="s">
        <v>67</v>
      </c>
      <c r="E69" s="38">
        <v>0.3</v>
      </c>
      <c r="F69" s="77">
        <v>3</v>
      </c>
      <c r="G69" s="109">
        <v>0.38680555555555557</v>
      </c>
      <c r="H69" s="8"/>
      <c r="I69" s="8"/>
      <c r="N69" s="2"/>
    </row>
    <row r="70" spans="1:14" ht="12.75">
      <c r="A70" s="33" t="s">
        <v>36</v>
      </c>
      <c r="B70" s="34">
        <v>20</v>
      </c>
      <c r="C70" s="34">
        <v>10</v>
      </c>
      <c r="D70" s="34" t="s">
        <v>65</v>
      </c>
      <c r="E70" s="34">
        <v>0.2</v>
      </c>
      <c r="F70" s="73">
        <v>2</v>
      </c>
      <c r="G70" s="110">
        <v>0.3763888888888889</v>
      </c>
      <c r="H70" s="8"/>
      <c r="N70" s="2"/>
    </row>
    <row r="71" spans="1:14" ht="12.75">
      <c r="A71" s="33" t="s">
        <v>37</v>
      </c>
      <c r="B71" s="34">
        <v>50</v>
      </c>
      <c r="C71" s="34">
        <v>40</v>
      </c>
      <c r="D71" s="34" t="s">
        <v>67</v>
      </c>
      <c r="E71" s="34">
        <v>0.2</v>
      </c>
      <c r="F71" s="73">
        <v>3</v>
      </c>
      <c r="G71" s="110">
        <v>0.37986111111111115</v>
      </c>
      <c r="H71" s="8"/>
      <c r="I71" s="8"/>
      <c r="N71" s="2"/>
    </row>
    <row r="72" spans="1:14" ht="12.75">
      <c r="A72" s="33" t="s">
        <v>38</v>
      </c>
      <c r="B72" s="34">
        <v>30</v>
      </c>
      <c r="C72" s="34">
        <v>15</v>
      </c>
      <c r="D72" s="34" t="s">
        <v>65</v>
      </c>
      <c r="E72" s="34">
        <v>0.1</v>
      </c>
      <c r="F72" s="73">
        <v>2</v>
      </c>
      <c r="G72" s="110">
        <v>0.37916666666666665</v>
      </c>
      <c r="H72" s="8"/>
      <c r="I72" s="8"/>
      <c r="N72" s="2"/>
    </row>
    <row r="73" spans="1:14" ht="12.75">
      <c r="A73" s="33" t="s">
        <v>39</v>
      </c>
      <c r="B73" s="34">
        <v>80</v>
      </c>
      <c r="C73" s="34">
        <v>40</v>
      </c>
      <c r="D73" s="34" t="s">
        <v>69</v>
      </c>
      <c r="E73" s="34">
        <v>0.1</v>
      </c>
      <c r="F73" s="73">
        <v>3</v>
      </c>
      <c r="G73" s="110">
        <v>0.3888888888888889</v>
      </c>
      <c r="H73" s="8"/>
      <c r="I73" s="8"/>
      <c r="N73" s="2"/>
    </row>
    <row r="74" spans="1:14" ht="13.5" thickBot="1">
      <c r="A74" s="44" t="s">
        <v>40</v>
      </c>
      <c r="B74" s="45">
        <v>80</v>
      </c>
      <c r="C74" s="45">
        <v>20</v>
      </c>
      <c r="D74" s="45" t="s">
        <v>69</v>
      </c>
      <c r="E74" s="45">
        <v>0.1</v>
      </c>
      <c r="F74" s="82">
        <v>3</v>
      </c>
      <c r="G74" s="111">
        <v>0.4166666666666667</v>
      </c>
      <c r="H74" s="8"/>
      <c r="I74" s="8"/>
      <c r="N74" s="2"/>
    </row>
    <row r="75" ht="12.75">
      <c r="G75" s="8"/>
    </row>
    <row r="76" ht="12.75">
      <c r="A76" s="112" t="s">
        <v>74</v>
      </c>
    </row>
    <row r="77" ht="13.5" thickBot="1"/>
    <row r="78" spans="1:24" ht="26.25" thickBot="1">
      <c r="A78" s="26" t="s">
        <v>26</v>
      </c>
      <c r="B78" s="6" t="s">
        <v>27</v>
      </c>
      <c r="C78" s="6" t="s">
        <v>28</v>
      </c>
      <c r="D78" s="6" t="s">
        <v>29</v>
      </c>
      <c r="E78" s="6" t="s">
        <v>30</v>
      </c>
      <c r="F78" s="27" t="s">
        <v>31</v>
      </c>
      <c r="S78" s="2"/>
      <c r="T78" s="2"/>
      <c r="U78" s="2"/>
      <c r="V78" s="2"/>
      <c r="W78" s="2"/>
      <c r="X78" s="2"/>
    </row>
    <row r="79" spans="1:24" ht="12.75" customHeight="1" thickBot="1">
      <c r="A79" s="33" t="s">
        <v>17</v>
      </c>
      <c r="B79" s="34">
        <v>40</v>
      </c>
      <c r="C79" s="34">
        <v>10</v>
      </c>
      <c r="D79" s="34" t="s">
        <v>14</v>
      </c>
      <c r="E79" s="34">
        <v>0.5</v>
      </c>
      <c r="F79" s="110">
        <v>0.3833333333333333</v>
      </c>
      <c r="S79" s="2"/>
      <c r="T79" s="2"/>
      <c r="U79" s="2"/>
      <c r="V79" s="2"/>
      <c r="W79" s="2"/>
      <c r="X79" s="2"/>
    </row>
    <row r="80" spans="1:24" ht="13.5" customHeight="1" thickBot="1">
      <c r="A80" s="44" t="s">
        <v>20</v>
      </c>
      <c r="B80" s="45">
        <v>10</v>
      </c>
      <c r="C80" s="45">
        <v>10</v>
      </c>
      <c r="D80" s="45" t="s">
        <v>14</v>
      </c>
      <c r="E80" s="45">
        <v>0.5</v>
      </c>
      <c r="F80" s="111">
        <v>0.3840277777777778</v>
      </c>
      <c r="L80" s="28"/>
      <c r="M80" s="28"/>
      <c r="N80" s="156" t="s">
        <v>41</v>
      </c>
      <c r="O80" s="157"/>
      <c r="P80" s="157"/>
      <c r="Q80" s="157"/>
      <c r="R80" s="157"/>
      <c r="S80" s="158"/>
      <c r="T80" s="2"/>
      <c r="U80" s="2"/>
      <c r="V80" s="2"/>
      <c r="W80" s="2"/>
      <c r="X80" s="2"/>
    </row>
    <row r="81" spans="12:24" ht="12.75">
      <c r="L81" s="28"/>
      <c r="M81" s="28"/>
      <c r="N81" s="159" t="s">
        <v>43</v>
      </c>
      <c r="O81" s="160"/>
      <c r="P81" s="161"/>
      <c r="Q81" s="162" t="s">
        <v>75</v>
      </c>
      <c r="R81" s="160"/>
      <c r="S81" s="163"/>
      <c r="T81" s="2"/>
      <c r="U81" s="2"/>
      <c r="V81" s="2"/>
      <c r="W81" s="2"/>
      <c r="X81" s="2"/>
    </row>
    <row r="82" spans="1:24" ht="13.5" thickBot="1">
      <c r="A82" s="113" t="s">
        <v>76</v>
      </c>
      <c r="B82" s="114"/>
      <c r="C82" s="114" t="s">
        <v>23</v>
      </c>
      <c r="D82" s="22"/>
      <c r="E82" s="22"/>
      <c r="F82" s="22"/>
      <c r="G82" s="22"/>
      <c r="H82" s="115"/>
      <c r="I82" s="115"/>
      <c r="J82" s="115"/>
      <c r="L82" s="28"/>
      <c r="M82" s="28"/>
      <c r="N82" s="33" t="s">
        <v>47</v>
      </c>
      <c r="O82" s="34" t="s">
        <v>48</v>
      </c>
      <c r="P82" s="34" t="s">
        <v>49</v>
      </c>
      <c r="Q82" s="34" t="s">
        <v>47</v>
      </c>
      <c r="R82" s="34" t="s">
        <v>48</v>
      </c>
      <c r="S82" s="56" t="s">
        <v>49</v>
      </c>
      <c r="T82" s="2"/>
      <c r="U82" s="2"/>
      <c r="V82" s="2"/>
      <c r="W82" s="2"/>
      <c r="X82" s="2"/>
    </row>
    <row r="83" spans="1:24" ht="39" thickBot="1">
      <c r="A83" s="26" t="s">
        <v>26</v>
      </c>
      <c r="B83" s="6" t="s">
        <v>27</v>
      </c>
      <c r="C83" s="6" t="s">
        <v>28</v>
      </c>
      <c r="D83" s="6" t="s">
        <v>29</v>
      </c>
      <c r="E83" s="6" t="s">
        <v>77</v>
      </c>
      <c r="F83" s="6" t="s">
        <v>78</v>
      </c>
      <c r="G83" s="6" t="s">
        <v>79</v>
      </c>
      <c r="H83" s="6" t="s">
        <v>80</v>
      </c>
      <c r="I83" s="6" t="s">
        <v>50</v>
      </c>
      <c r="J83" s="6" t="s">
        <v>51</v>
      </c>
      <c r="K83" s="6" t="s">
        <v>24</v>
      </c>
      <c r="L83" s="6" t="s">
        <v>52</v>
      </c>
      <c r="M83" s="27" t="s">
        <v>53</v>
      </c>
      <c r="N83" s="44">
        <f>L43</f>
        <v>0</v>
      </c>
      <c r="O83" s="45">
        <f>+I57</f>
        <v>0</v>
      </c>
      <c r="P83" s="45">
        <v>120</v>
      </c>
      <c r="Q83" s="45">
        <v>25</v>
      </c>
      <c r="R83" s="45">
        <v>10</v>
      </c>
      <c r="S83" s="85">
        <v>15</v>
      </c>
      <c r="T83" s="2"/>
      <c r="U83" s="2"/>
      <c r="V83" s="2"/>
      <c r="W83" s="2"/>
      <c r="X83" s="2"/>
    </row>
    <row r="84" spans="1:24" ht="12.75">
      <c r="A84" s="29" t="s">
        <v>33</v>
      </c>
      <c r="B84" s="30">
        <v>15</v>
      </c>
      <c r="C84" s="30">
        <v>10</v>
      </c>
      <c r="D84" s="30" t="s">
        <v>65</v>
      </c>
      <c r="E84" s="30">
        <v>0.6</v>
      </c>
      <c r="F84" s="66" t="s">
        <v>16</v>
      </c>
      <c r="G84" s="116">
        <f>15</f>
        <v>15</v>
      </c>
      <c r="H84" s="117">
        <f>0.6</f>
        <v>0.6</v>
      </c>
      <c r="I84" s="30">
        <v>15</v>
      </c>
      <c r="J84" s="30" t="s">
        <v>54</v>
      </c>
      <c r="K84" s="94">
        <f>D61</f>
        <v>35</v>
      </c>
      <c r="L84" s="30" t="s">
        <v>19</v>
      </c>
      <c r="M84" s="67">
        <v>50</v>
      </c>
      <c r="N84" s="69">
        <f>N83</f>
        <v>0</v>
      </c>
      <c r="O84" s="70">
        <f>O83</f>
        <v>0</v>
      </c>
      <c r="P84" s="70">
        <f>P83</f>
        <v>120</v>
      </c>
      <c r="Q84" s="70">
        <v>10</v>
      </c>
      <c r="R84" s="70">
        <f>R83</f>
        <v>10</v>
      </c>
      <c r="S84" s="118">
        <v>30</v>
      </c>
      <c r="T84" s="2"/>
      <c r="U84" s="2"/>
      <c r="V84" s="2"/>
      <c r="W84" s="2"/>
      <c r="X84" s="2"/>
    </row>
    <row r="85" spans="1:24" ht="12.75">
      <c r="A85" s="33" t="s">
        <v>17</v>
      </c>
      <c r="B85" s="34">
        <v>40</v>
      </c>
      <c r="C85" s="34">
        <v>10</v>
      </c>
      <c r="D85" s="34" t="s">
        <v>14</v>
      </c>
      <c r="E85" s="34">
        <v>0.5</v>
      </c>
      <c r="F85" s="72" t="s">
        <v>66</v>
      </c>
      <c r="G85" s="119">
        <v>80</v>
      </c>
      <c r="H85" s="120">
        <v>0.25</v>
      </c>
      <c r="I85" s="34">
        <v>20</v>
      </c>
      <c r="J85" s="34" t="s">
        <v>54</v>
      </c>
      <c r="K85" s="13">
        <f>IF(K84-I84&lt;0,0,K84-I84)</f>
        <v>20</v>
      </c>
      <c r="L85" s="34">
        <v>150</v>
      </c>
      <c r="M85" s="73" t="s">
        <v>19</v>
      </c>
      <c r="N85" s="69">
        <f aca="true" t="shared" si="0" ref="N85:S88">N84</f>
        <v>0</v>
      </c>
      <c r="O85" s="70">
        <f t="shared" si="0"/>
        <v>0</v>
      </c>
      <c r="P85" s="70">
        <v>130</v>
      </c>
      <c r="Q85" s="70">
        <v>0</v>
      </c>
      <c r="R85" s="70">
        <v>0</v>
      </c>
      <c r="S85" s="118">
        <v>50</v>
      </c>
      <c r="T85" s="2"/>
      <c r="U85" s="2"/>
      <c r="V85" s="2"/>
      <c r="W85" s="2"/>
      <c r="X85" s="2"/>
    </row>
    <row r="86" spans="1:24" ht="12.75">
      <c r="A86" s="37" t="s">
        <v>20</v>
      </c>
      <c r="B86" s="38">
        <v>10</v>
      </c>
      <c r="C86" s="38">
        <v>10</v>
      </c>
      <c r="D86" s="38" t="s">
        <v>14</v>
      </c>
      <c r="E86" s="38">
        <v>0.5</v>
      </c>
      <c r="F86" s="72" t="s">
        <v>66</v>
      </c>
      <c r="G86" s="119">
        <v>20</v>
      </c>
      <c r="H86" s="120">
        <v>0.25</v>
      </c>
      <c r="I86" s="38">
        <v>0</v>
      </c>
      <c r="J86" s="38" t="s">
        <v>56</v>
      </c>
      <c r="K86" s="13">
        <f>IF(K85-I85&lt;0,0,K85-I85)</f>
        <v>0</v>
      </c>
      <c r="L86" s="34">
        <v>150</v>
      </c>
      <c r="M86" s="73" t="s">
        <v>19</v>
      </c>
      <c r="N86" s="69">
        <f t="shared" si="0"/>
        <v>0</v>
      </c>
      <c r="O86" s="70">
        <f t="shared" si="0"/>
        <v>0</v>
      </c>
      <c r="P86" s="70">
        <f t="shared" si="0"/>
        <v>130</v>
      </c>
      <c r="Q86" s="70">
        <f t="shared" si="0"/>
        <v>0</v>
      </c>
      <c r="R86" s="70">
        <f t="shared" si="0"/>
        <v>0</v>
      </c>
      <c r="S86" s="118">
        <f t="shared" si="0"/>
        <v>50</v>
      </c>
      <c r="T86" s="2"/>
      <c r="U86" s="2"/>
      <c r="V86" s="2"/>
      <c r="W86" s="2"/>
      <c r="X86" s="2"/>
    </row>
    <row r="87" spans="1:24" ht="12.75">
      <c r="A87" s="33" t="s">
        <v>36</v>
      </c>
      <c r="B87" s="34">
        <v>20</v>
      </c>
      <c r="C87" s="34">
        <v>10</v>
      </c>
      <c r="D87" s="34" t="s">
        <v>65</v>
      </c>
      <c r="E87" s="34">
        <v>0.2</v>
      </c>
      <c r="F87" s="76" t="s">
        <v>16</v>
      </c>
      <c r="G87" s="121">
        <f>20</f>
        <v>20</v>
      </c>
      <c r="H87" s="122">
        <f>0.2</f>
        <v>0.2</v>
      </c>
      <c r="I87" s="34">
        <v>0</v>
      </c>
      <c r="J87" s="34" t="s">
        <v>56</v>
      </c>
      <c r="K87" s="13">
        <f>IF(K86-I86&lt;0,0,K86-I86)</f>
        <v>0</v>
      </c>
      <c r="L87" s="34" t="s">
        <v>19</v>
      </c>
      <c r="M87" s="73">
        <v>50</v>
      </c>
      <c r="N87" s="69">
        <f t="shared" si="0"/>
        <v>0</v>
      </c>
      <c r="O87" s="70">
        <f t="shared" si="0"/>
        <v>0</v>
      </c>
      <c r="P87" s="70">
        <f t="shared" si="0"/>
        <v>130</v>
      </c>
      <c r="Q87" s="70">
        <f t="shared" si="0"/>
        <v>0</v>
      </c>
      <c r="R87" s="70">
        <f t="shared" si="0"/>
        <v>0</v>
      </c>
      <c r="S87" s="118">
        <f t="shared" si="0"/>
        <v>50</v>
      </c>
      <c r="T87" s="2"/>
      <c r="U87" s="2"/>
      <c r="V87" s="2"/>
      <c r="W87" s="2"/>
      <c r="X87" s="2"/>
    </row>
    <row r="88" spans="1:24" ht="13.5" thickBot="1">
      <c r="A88" s="123" t="s">
        <v>38</v>
      </c>
      <c r="B88" s="124">
        <v>30</v>
      </c>
      <c r="C88" s="124">
        <v>15</v>
      </c>
      <c r="D88" s="124" t="s">
        <v>65</v>
      </c>
      <c r="E88" s="124">
        <v>0.1</v>
      </c>
      <c r="F88" s="125" t="s">
        <v>16</v>
      </c>
      <c r="G88" s="126">
        <f>30</f>
        <v>30</v>
      </c>
      <c r="H88" s="127">
        <f>0.1</f>
        <v>0.1</v>
      </c>
      <c r="I88" s="124">
        <v>0</v>
      </c>
      <c r="J88" s="124" t="s">
        <v>56</v>
      </c>
      <c r="K88" s="17">
        <f>IF(K87-I87&lt;0,0,K87-I87)</f>
        <v>0</v>
      </c>
      <c r="L88" s="45" t="s">
        <v>19</v>
      </c>
      <c r="M88" s="82">
        <v>50</v>
      </c>
      <c r="N88" s="44">
        <f t="shared" si="0"/>
        <v>0</v>
      </c>
      <c r="O88" s="45">
        <f t="shared" si="0"/>
        <v>0</v>
      </c>
      <c r="P88" s="45">
        <f t="shared" si="0"/>
        <v>130</v>
      </c>
      <c r="Q88" s="83">
        <f t="shared" si="0"/>
        <v>0</v>
      </c>
      <c r="R88" s="83">
        <f t="shared" si="0"/>
        <v>0</v>
      </c>
      <c r="S88" s="128">
        <f t="shared" si="0"/>
        <v>50</v>
      </c>
      <c r="T88" s="2"/>
      <c r="U88" s="2"/>
      <c r="V88" s="2"/>
      <c r="W88" s="2"/>
      <c r="X88" s="2"/>
    </row>
    <row r="89" spans="1:24" ht="13.5" thickBot="1">
      <c r="A89" s="129"/>
      <c r="B89" s="129"/>
      <c r="C89" s="129"/>
      <c r="D89" s="129"/>
      <c r="E89" s="129"/>
      <c r="F89" s="130"/>
      <c r="G89" s="131"/>
      <c r="H89" s="132"/>
      <c r="I89" s="129"/>
      <c r="J89" s="129"/>
      <c r="K89" s="8"/>
      <c r="L89" s="41"/>
      <c r="M89" s="41"/>
      <c r="N89" s="41"/>
      <c r="O89" s="41"/>
      <c r="P89" s="41"/>
      <c r="Q89" s="28"/>
      <c r="R89" s="28"/>
      <c r="S89" s="87"/>
      <c r="T89" s="2"/>
      <c r="U89" s="2"/>
      <c r="V89" s="2"/>
      <c r="W89" s="2"/>
      <c r="X89" s="2"/>
    </row>
    <row r="90" spans="1:24" ht="12.75">
      <c r="A90" s="129"/>
      <c r="B90" s="129"/>
      <c r="C90" s="129"/>
      <c r="D90" s="129"/>
      <c r="E90" s="129"/>
      <c r="F90" s="130"/>
      <c r="G90" s="131"/>
      <c r="H90" s="132"/>
      <c r="I90" s="129"/>
      <c r="J90" s="129"/>
      <c r="K90" s="8"/>
      <c r="L90" s="41"/>
      <c r="M90" s="41"/>
      <c r="N90" s="164" t="s">
        <v>41</v>
      </c>
      <c r="O90" s="165"/>
      <c r="P90" s="165"/>
      <c r="Q90" s="165"/>
      <c r="R90" s="165"/>
      <c r="S90" s="165"/>
      <c r="T90" s="165"/>
      <c r="U90" s="165"/>
      <c r="V90" s="166"/>
      <c r="W90" s="2"/>
      <c r="X90" s="2"/>
    </row>
    <row r="91" spans="14:32" ht="12.75">
      <c r="N91" s="152" t="s">
        <v>43</v>
      </c>
      <c r="O91" s="153"/>
      <c r="P91" s="153"/>
      <c r="Q91" s="154" t="s">
        <v>81</v>
      </c>
      <c r="R91" s="153"/>
      <c r="S91" s="153"/>
      <c r="T91" s="154" t="s">
        <v>82</v>
      </c>
      <c r="U91" s="153"/>
      <c r="V91" s="155"/>
      <c r="W91" s="2"/>
      <c r="X91" s="2"/>
      <c r="Y91" s="2"/>
      <c r="Z91" s="2"/>
      <c r="AA91" s="2"/>
      <c r="AB91" s="2"/>
      <c r="AC91" s="2"/>
      <c r="AD91" s="2"/>
      <c r="AE91" s="2"/>
      <c r="AF91" s="2"/>
    </row>
    <row r="92" spans="1:32" ht="13.5" thickBot="1">
      <c r="A92" s="113" t="s">
        <v>83</v>
      </c>
      <c r="B92" s="114"/>
      <c r="C92" s="114" t="s">
        <v>23</v>
      </c>
      <c r="D92" s="22"/>
      <c r="E92" s="22"/>
      <c r="F92" s="22"/>
      <c r="G92" s="22"/>
      <c r="H92" s="115"/>
      <c r="I92" s="115"/>
      <c r="J92" s="115"/>
      <c r="L92" s="28"/>
      <c r="M92" s="28"/>
      <c r="N92" s="33" t="s">
        <v>47</v>
      </c>
      <c r="O92" s="34" t="s">
        <v>48</v>
      </c>
      <c r="P92" s="34" t="s">
        <v>49</v>
      </c>
      <c r="Q92" s="34" t="s">
        <v>47</v>
      </c>
      <c r="R92" s="34" t="s">
        <v>48</v>
      </c>
      <c r="S92" s="34" t="s">
        <v>49</v>
      </c>
      <c r="T92" s="34" t="s">
        <v>47</v>
      </c>
      <c r="U92" s="34" t="s">
        <v>48</v>
      </c>
      <c r="V92" s="56" t="s">
        <v>49</v>
      </c>
      <c r="W92" s="2"/>
      <c r="X92" s="2"/>
      <c r="Y92" s="2"/>
      <c r="Z92" s="2"/>
      <c r="AA92" s="2"/>
      <c r="AB92" s="2"/>
      <c r="AC92" s="2"/>
      <c r="AD92" s="2"/>
      <c r="AE92" s="2"/>
      <c r="AF92" s="2"/>
    </row>
    <row r="93" spans="1:32" ht="39" thickBot="1">
      <c r="A93" s="26" t="s">
        <v>26</v>
      </c>
      <c r="B93" s="6" t="s">
        <v>27</v>
      </c>
      <c r="C93" s="6" t="s">
        <v>28</v>
      </c>
      <c r="D93" s="6" t="s">
        <v>29</v>
      </c>
      <c r="E93" s="6" t="s">
        <v>77</v>
      </c>
      <c r="F93" s="6" t="s">
        <v>84</v>
      </c>
      <c r="G93" s="6" t="s">
        <v>79</v>
      </c>
      <c r="H93" s="6" t="s">
        <v>85</v>
      </c>
      <c r="I93" s="6" t="s">
        <v>50</v>
      </c>
      <c r="J93" s="6" t="s">
        <v>51</v>
      </c>
      <c r="K93" s="6" t="s">
        <v>24</v>
      </c>
      <c r="L93" s="6" t="s">
        <v>52</v>
      </c>
      <c r="M93" s="27" t="s">
        <v>53</v>
      </c>
      <c r="N93" s="44">
        <f>I67</f>
        <v>0</v>
      </c>
      <c r="O93" s="45">
        <f>+J67</f>
        <v>0</v>
      </c>
      <c r="P93" s="45">
        <v>120</v>
      </c>
      <c r="Q93" s="45">
        <v>40</v>
      </c>
      <c r="R93" s="45">
        <v>20</v>
      </c>
      <c r="S93" s="45">
        <v>40</v>
      </c>
      <c r="T93" s="45">
        <v>50</v>
      </c>
      <c r="U93" s="45">
        <v>20</v>
      </c>
      <c r="V93" s="85">
        <v>30</v>
      </c>
      <c r="W93" s="2"/>
      <c r="X93" s="2"/>
      <c r="Y93" s="2"/>
      <c r="Z93" s="2"/>
      <c r="AA93" s="2"/>
      <c r="AB93" s="2"/>
      <c r="AC93" s="2"/>
      <c r="AD93" s="2"/>
      <c r="AE93" s="2"/>
      <c r="AF93" s="2"/>
    </row>
    <row r="94" spans="1:22" ht="12.75">
      <c r="A94" s="29" t="s">
        <v>34</v>
      </c>
      <c r="B94" s="30">
        <v>50</v>
      </c>
      <c r="C94" s="30">
        <v>20</v>
      </c>
      <c r="D94" s="30" t="s">
        <v>67</v>
      </c>
      <c r="E94" s="30">
        <v>0.5</v>
      </c>
      <c r="F94" s="66" t="s">
        <v>16</v>
      </c>
      <c r="G94" s="116">
        <v>50</v>
      </c>
      <c r="H94" s="117">
        <v>0.5</v>
      </c>
      <c r="I94" s="30">
        <v>40</v>
      </c>
      <c r="J94" s="30" t="s">
        <v>86</v>
      </c>
      <c r="K94" s="94">
        <f>D62</f>
        <v>40</v>
      </c>
      <c r="L94" s="30" t="s">
        <v>19</v>
      </c>
      <c r="M94" s="67">
        <v>100</v>
      </c>
      <c r="N94" s="69">
        <f aca="true" t="shared" si="1" ref="N94:Q100">N93</f>
        <v>0</v>
      </c>
      <c r="O94" s="70">
        <f t="shared" si="1"/>
        <v>0</v>
      </c>
      <c r="P94" s="70">
        <f t="shared" si="1"/>
        <v>120</v>
      </c>
      <c r="Q94" s="70">
        <v>0</v>
      </c>
      <c r="R94" s="70">
        <f aca="true" t="shared" si="2" ref="R94:S100">R93</f>
        <v>20</v>
      </c>
      <c r="S94" s="70">
        <v>80</v>
      </c>
      <c r="T94" s="70">
        <f aca="true" t="shared" si="3" ref="T94:V100">T93</f>
        <v>50</v>
      </c>
      <c r="U94" s="70">
        <f t="shared" si="3"/>
        <v>20</v>
      </c>
      <c r="V94" s="118">
        <f t="shared" si="3"/>
        <v>30</v>
      </c>
    </row>
    <row r="95" spans="1:22" ht="12.75">
      <c r="A95" s="33" t="s">
        <v>35</v>
      </c>
      <c r="B95" s="34">
        <v>50</v>
      </c>
      <c r="C95" s="34">
        <v>10</v>
      </c>
      <c r="D95" s="34" t="s">
        <v>67</v>
      </c>
      <c r="E95" s="34">
        <v>0.3</v>
      </c>
      <c r="F95" s="72" t="s">
        <v>16</v>
      </c>
      <c r="G95" s="119">
        <v>50</v>
      </c>
      <c r="H95" s="120">
        <v>0.3</v>
      </c>
      <c r="I95" s="34">
        <v>0</v>
      </c>
      <c r="J95" s="34" t="s">
        <v>56</v>
      </c>
      <c r="K95" s="13">
        <f aca="true" t="shared" si="4" ref="K95:K100">IF(K94-G94&lt;0,0,K94-G94)</f>
        <v>0</v>
      </c>
      <c r="L95" s="34" t="s">
        <v>19</v>
      </c>
      <c r="M95" s="73">
        <v>100</v>
      </c>
      <c r="N95" s="133">
        <f t="shared" si="1"/>
        <v>0</v>
      </c>
      <c r="O95" s="74">
        <f t="shared" si="1"/>
        <v>0</v>
      </c>
      <c r="P95" s="74">
        <f t="shared" si="1"/>
        <v>120</v>
      </c>
      <c r="Q95" s="74">
        <f t="shared" si="1"/>
        <v>0</v>
      </c>
      <c r="R95" s="74">
        <f t="shared" si="2"/>
        <v>20</v>
      </c>
      <c r="S95" s="74">
        <f t="shared" si="2"/>
        <v>80</v>
      </c>
      <c r="T95" s="74">
        <f t="shared" si="3"/>
        <v>50</v>
      </c>
      <c r="U95" s="74">
        <f t="shared" si="3"/>
        <v>20</v>
      </c>
      <c r="V95" s="134">
        <f t="shared" si="3"/>
        <v>30</v>
      </c>
    </row>
    <row r="96" spans="1:22" ht="12.75">
      <c r="A96" s="37" t="s">
        <v>37</v>
      </c>
      <c r="B96" s="38">
        <v>50</v>
      </c>
      <c r="C96" s="38">
        <v>40</v>
      </c>
      <c r="D96" s="38" t="s">
        <v>67</v>
      </c>
      <c r="E96" s="38">
        <v>0.2</v>
      </c>
      <c r="F96" s="72" t="s">
        <v>16</v>
      </c>
      <c r="G96" s="119">
        <v>50</v>
      </c>
      <c r="H96" s="120">
        <v>0.2</v>
      </c>
      <c r="I96" s="38">
        <v>0</v>
      </c>
      <c r="J96" s="38" t="s">
        <v>56</v>
      </c>
      <c r="K96" s="13">
        <f t="shared" si="4"/>
        <v>0</v>
      </c>
      <c r="L96" s="34" t="s">
        <v>19</v>
      </c>
      <c r="M96" s="73">
        <v>100</v>
      </c>
      <c r="N96" s="133">
        <f t="shared" si="1"/>
        <v>0</v>
      </c>
      <c r="O96" s="74">
        <f t="shared" si="1"/>
        <v>0</v>
      </c>
      <c r="P96" s="74">
        <f t="shared" si="1"/>
        <v>120</v>
      </c>
      <c r="Q96" s="74">
        <f t="shared" si="1"/>
        <v>0</v>
      </c>
      <c r="R96" s="74">
        <f t="shared" si="2"/>
        <v>20</v>
      </c>
      <c r="S96" s="74">
        <f t="shared" si="2"/>
        <v>80</v>
      </c>
      <c r="T96" s="74">
        <f t="shared" si="3"/>
        <v>50</v>
      </c>
      <c r="U96" s="74">
        <f t="shared" si="3"/>
        <v>20</v>
      </c>
      <c r="V96" s="134">
        <f t="shared" si="3"/>
        <v>30</v>
      </c>
    </row>
    <row r="97" spans="1:22" ht="12.75">
      <c r="A97" s="33" t="s">
        <v>87</v>
      </c>
      <c r="B97" s="34">
        <v>40</v>
      </c>
      <c r="C97" s="34">
        <v>10</v>
      </c>
      <c r="D97" s="34" t="s">
        <v>14</v>
      </c>
      <c r="E97" s="34">
        <v>0.5</v>
      </c>
      <c r="F97" s="72" t="s">
        <v>68</v>
      </c>
      <c r="G97" s="119">
        <v>120</v>
      </c>
      <c r="H97" s="120">
        <f>E97*0.33</f>
        <v>0.165</v>
      </c>
      <c r="I97" s="34">
        <v>0</v>
      </c>
      <c r="J97" s="34" t="s">
        <v>56</v>
      </c>
      <c r="K97" s="13">
        <f t="shared" si="4"/>
        <v>0</v>
      </c>
      <c r="L97" s="34">
        <v>150</v>
      </c>
      <c r="M97" s="73" t="s">
        <v>19</v>
      </c>
      <c r="N97" s="133">
        <f t="shared" si="1"/>
        <v>0</v>
      </c>
      <c r="O97" s="74">
        <f t="shared" si="1"/>
        <v>0</v>
      </c>
      <c r="P97" s="74">
        <f t="shared" si="1"/>
        <v>120</v>
      </c>
      <c r="Q97" s="74">
        <f t="shared" si="1"/>
        <v>0</v>
      </c>
      <c r="R97" s="74">
        <f t="shared" si="2"/>
        <v>20</v>
      </c>
      <c r="S97" s="74">
        <f t="shared" si="2"/>
        <v>80</v>
      </c>
      <c r="T97" s="74">
        <f t="shared" si="3"/>
        <v>50</v>
      </c>
      <c r="U97" s="74">
        <f t="shared" si="3"/>
        <v>20</v>
      </c>
      <c r="V97" s="134">
        <f t="shared" si="3"/>
        <v>30</v>
      </c>
    </row>
    <row r="98" spans="1:22" ht="12.75">
      <c r="A98" s="33" t="s">
        <v>20</v>
      </c>
      <c r="B98" s="34">
        <v>10</v>
      </c>
      <c r="C98" s="34">
        <v>10</v>
      </c>
      <c r="D98" s="34" t="s">
        <v>14</v>
      </c>
      <c r="E98" s="34">
        <v>0.5</v>
      </c>
      <c r="F98" s="72" t="s">
        <v>68</v>
      </c>
      <c r="G98" s="119">
        <v>30</v>
      </c>
      <c r="H98" s="120">
        <f>E98*0.33</f>
        <v>0.165</v>
      </c>
      <c r="I98" s="34">
        <v>0</v>
      </c>
      <c r="J98" s="34" t="s">
        <v>56</v>
      </c>
      <c r="K98" s="13">
        <f t="shared" si="4"/>
        <v>0</v>
      </c>
      <c r="L98" s="34">
        <v>150</v>
      </c>
      <c r="M98" s="73" t="s">
        <v>19</v>
      </c>
      <c r="N98" s="133">
        <f t="shared" si="1"/>
        <v>0</v>
      </c>
      <c r="O98" s="74">
        <f t="shared" si="1"/>
        <v>0</v>
      </c>
      <c r="P98" s="74">
        <f t="shared" si="1"/>
        <v>120</v>
      </c>
      <c r="Q98" s="74">
        <f t="shared" si="1"/>
        <v>0</v>
      </c>
      <c r="R98" s="74">
        <f t="shared" si="2"/>
        <v>20</v>
      </c>
      <c r="S98" s="74">
        <f t="shared" si="2"/>
        <v>80</v>
      </c>
      <c r="T98" s="74">
        <f t="shared" si="3"/>
        <v>50</v>
      </c>
      <c r="U98" s="74">
        <f t="shared" si="3"/>
        <v>20</v>
      </c>
      <c r="V98" s="134">
        <f t="shared" si="3"/>
        <v>30</v>
      </c>
    </row>
    <row r="99" spans="1:22" ht="12.75">
      <c r="A99" s="33" t="s">
        <v>39</v>
      </c>
      <c r="B99" s="34">
        <v>80</v>
      </c>
      <c r="C99" s="34">
        <v>40</v>
      </c>
      <c r="D99" s="34" t="s">
        <v>69</v>
      </c>
      <c r="E99" s="34">
        <v>0.1</v>
      </c>
      <c r="F99" s="76" t="s">
        <v>16</v>
      </c>
      <c r="G99" s="121">
        <v>80</v>
      </c>
      <c r="H99" s="122">
        <v>0.1</v>
      </c>
      <c r="I99" s="34">
        <v>0</v>
      </c>
      <c r="J99" s="34" t="s">
        <v>56</v>
      </c>
      <c r="K99" s="13">
        <f t="shared" si="4"/>
        <v>0</v>
      </c>
      <c r="L99" s="34" t="s">
        <v>19</v>
      </c>
      <c r="M99" s="73">
        <v>100</v>
      </c>
      <c r="N99" s="133">
        <f t="shared" si="1"/>
        <v>0</v>
      </c>
      <c r="O99" s="74">
        <f t="shared" si="1"/>
        <v>0</v>
      </c>
      <c r="P99" s="74">
        <f t="shared" si="1"/>
        <v>120</v>
      </c>
      <c r="Q99" s="74">
        <f t="shared" si="1"/>
        <v>0</v>
      </c>
      <c r="R99" s="74">
        <f t="shared" si="2"/>
        <v>20</v>
      </c>
      <c r="S99" s="74">
        <f t="shared" si="2"/>
        <v>80</v>
      </c>
      <c r="T99" s="74">
        <f t="shared" si="3"/>
        <v>50</v>
      </c>
      <c r="U99" s="74">
        <f t="shared" si="3"/>
        <v>20</v>
      </c>
      <c r="V99" s="134">
        <f t="shared" si="3"/>
        <v>30</v>
      </c>
    </row>
    <row r="100" spans="1:22" ht="13.5" thickBot="1">
      <c r="A100" s="123" t="s">
        <v>40</v>
      </c>
      <c r="B100" s="124">
        <v>80</v>
      </c>
      <c r="C100" s="124">
        <v>20</v>
      </c>
      <c r="D100" s="124" t="s">
        <v>69</v>
      </c>
      <c r="E100" s="124">
        <v>0.1</v>
      </c>
      <c r="F100" s="125" t="s">
        <v>16</v>
      </c>
      <c r="G100" s="126">
        <v>20</v>
      </c>
      <c r="H100" s="127">
        <v>0.1</v>
      </c>
      <c r="I100" s="124">
        <v>0</v>
      </c>
      <c r="J100" s="124" t="s">
        <v>56</v>
      </c>
      <c r="K100" s="17">
        <f t="shared" si="4"/>
        <v>0</v>
      </c>
      <c r="L100" s="45" t="s">
        <v>19</v>
      </c>
      <c r="M100" s="82">
        <v>100</v>
      </c>
      <c r="N100" s="44">
        <f t="shared" si="1"/>
        <v>0</v>
      </c>
      <c r="O100" s="45">
        <f t="shared" si="1"/>
        <v>0</v>
      </c>
      <c r="P100" s="45">
        <f t="shared" si="1"/>
        <v>120</v>
      </c>
      <c r="Q100" s="83">
        <f t="shared" si="1"/>
        <v>0</v>
      </c>
      <c r="R100" s="83">
        <f t="shared" si="2"/>
        <v>20</v>
      </c>
      <c r="S100" s="84">
        <f t="shared" si="2"/>
        <v>80</v>
      </c>
      <c r="T100" s="83">
        <f t="shared" si="3"/>
        <v>50</v>
      </c>
      <c r="U100" s="83">
        <f t="shared" si="3"/>
        <v>20</v>
      </c>
      <c r="V100" s="128">
        <f t="shared" si="3"/>
        <v>30</v>
      </c>
    </row>
    <row r="102" spans="1:8" ht="12.75">
      <c r="A102" s="112" t="s">
        <v>98</v>
      </c>
      <c r="H102"/>
    </row>
    <row r="104" ht="12.75">
      <c r="A104" t="s">
        <v>97</v>
      </c>
    </row>
    <row r="105" ht="12.75">
      <c r="A105" s="3" t="s">
        <v>88</v>
      </c>
    </row>
    <row r="106" ht="12.75">
      <c r="A106" t="s">
        <v>89</v>
      </c>
    </row>
  </sheetData>
  <mergeCells count="12">
    <mergeCell ref="L28:W28"/>
    <mergeCell ref="L29:N29"/>
    <mergeCell ref="O29:Q29"/>
    <mergeCell ref="R29:T29"/>
    <mergeCell ref="U29:W29"/>
    <mergeCell ref="N91:P91"/>
    <mergeCell ref="Q91:S91"/>
    <mergeCell ref="T91:V91"/>
    <mergeCell ref="N80:S80"/>
    <mergeCell ref="N81:P81"/>
    <mergeCell ref="Q81:S81"/>
    <mergeCell ref="N90:V90"/>
  </mergeCells>
  <printOptions/>
  <pageMargins left="0.75" right="0.75" top="1" bottom="1" header="0.5" footer="0.5"/>
  <pageSetup fitToHeight="1" fitToWidth="1" horizontalDpi="600" verticalDpi="600" orientation="landscape" paperSize="8" scale="47" r:id="rId1"/>
</worksheet>
</file>

<file path=xl/worksheets/sheet3.xml><?xml version="1.0" encoding="utf-8"?>
<worksheet xmlns="http://schemas.openxmlformats.org/spreadsheetml/2006/main" xmlns:r="http://schemas.openxmlformats.org/officeDocument/2006/relationships">
  <sheetPr>
    <pageSetUpPr fitToPage="1"/>
  </sheetPr>
  <dimension ref="A1:AG110"/>
  <sheetViews>
    <sheetView showGridLines="0" workbookViewId="0" topLeftCell="A89">
      <selection activeCell="A99" sqref="A99"/>
    </sheetView>
  </sheetViews>
  <sheetFormatPr defaultColWidth="9.140625" defaultRowHeight="12.75"/>
  <cols>
    <col min="1" max="1" width="14.8515625" style="0" customWidth="1"/>
    <col min="2" max="2" width="12.00390625" style="0" bestFit="1" customWidth="1"/>
    <col min="3" max="3" width="16.57421875" style="0" bestFit="1" customWidth="1"/>
    <col min="4" max="4" width="16.57421875" style="2" bestFit="1" customWidth="1"/>
    <col min="5" max="5" width="9.140625" style="2" customWidth="1"/>
    <col min="6" max="6" width="11.421875" style="2" customWidth="1"/>
    <col min="7" max="7" width="16.00390625" style="2" customWidth="1"/>
    <col min="8" max="8" width="16.28125" style="2" bestFit="1" customWidth="1"/>
    <col min="9" max="9" width="15.7109375" style="2" customWidth="1"/>
    <col min="10" max="10" width="10.140625" style="2" customWidth="1"/>
    <col min="11" max="13" width="11.00390625" style="2" customWidth="1"/>
    <col min="14" max="22" width="11.00390625" style="0" customWidth="1"/>
  </cols>
  <sheetData>
    <row r="1" ht="12.75">
      <c r="A1" s="1" t="s">
        <v>1</v>
      </c>
    </row>
    <row r="2" spans="1:4" ht="12.75">
      <c r="A2" t="s">
        <v>2</v>
      </c>
      <c r="C2" s="2">
        <v>325</v>
      </c>
      <c r="D2" s="3" t="s">
        <v>3</v>
      </c>
    </row>
    <row r="3" spans="3:4" ht="13.5" thickBot="1">
      <c r="C3" s="2"/>
      <c r="D3" s="3"/>
    </row>
    <row r="4" spans="1:13" ht="26.25" thickBot="1">
      <c r="A4" s="4" t="s">
        <v>4</v>
      </c>
      <c r="B4" s="5" t="s">
        <v>5</v>
      </c>
      <c r="C4" s="4" t="s">
        <v>6</v>
      </c>
      <c r="D4" s="4" t="s">
        <v>7</v>
      </c>
      <c r="E4" s="4" t="s">
        <v>8</v>
      </c>
      <c r="F4" s="6" t="s">
        <v>9</v>
      </c>
      <c r="G4" s="4" t="s">
        <v>10</v>
      </c>
      <c r="H4" s="4" t="s">
        <v>11</v>
      </c>
      <c r="I4" s="4" t="s">
        <v>12</v>
      </c>
      <c r="J4" s="7" t="s">
        <v>13</v>
      </c>
      <c r="M4" s="8"/>
    </row>
    <row r="5" spans="1:13" ht="12.75">
      <c r="A5" s="9" t="s">
        <v>14</v>
      </c>
      <c r="B5" s="10" t="s">
        <v>15</v>
      </c>
      <c r="C5" s="9">
        <v>150</v>
      </c>
      <c r="D5" s="9">
        <v>150</v>
      </c>
      <c r="E5" s="9">
        <v>0</v>
      </c>
      <c r="F5" s="9">
        <v>0</v>
      </c>
      <c r="G5" s="9">
        <v>0.02</v>
      </c>
      <c r="H5" s="11" t="s">
        <v>16</v>
      </c>
      <c r="I5" s="9">
        <v>225</v>
      </c>
      <c r="J5" s="12">
        <v>1</v>
      </c>
      <c r="M5" s="8"/>
    </row>
    <row r="6" spans="1:13" ht="12.75">
      <c r="A6" s="13" t="s">
        <v>17</v>
      </c>
      <c r="B6" s="14" t="s">
        <v>18</v>
      </c>
      <c r="C6" s="13">
        <v>70</v>
      </c>
      <c r="D6" s="13">
        <v>40</v>
      </c>
      <c r="E6" s="13">
        <v>30</v>
      </c>
      <c r="F6" s="13">
        <v>20</v>
      </c>
      <c r="G6" s="13">
        <v>0.1</v>
      </c>
      <c r="H6" s="15" t="s">
        <v>16</v>
      </c>
      <c r="I6" s="13" t="s">
        <v>19</v>
      </c>
      <c r="J6" s="16">
        <v>2</v>
      </c>
      <c r="M6" s="8"/>
    </row>
    <row r="7" spans="1:13" ht="12.75">
      <c r="A7" s="13" t="s">
        <v>20</v>
      </c>
      <c r="B7" s="14" t="s">
        <v>18</v>
      </c>
      <c r="C7" s="13">
        <v>90</v>
      </c>
      <c r="D7" s="13">
        <v>60</v>
      </c>
      <c r="E7" s="13">
        <v>30</v>
      </c>
      <c r="F7" s="13">
        <v>0</v>
      </c>
      <c r="G7" s="13">
        <v>0.01</v>
      </c>
      <c r="H7" s="15" t="s">
        <v>16</v>
      </c>
      <c r="I7" s="13" t="s">
        <v>19</v>
      </c>
      <c r="J7" s="16">
        <v>3</v>
      </c>
      <c r="M7" s="8"/>
    </row>
    <row r="8" spans="1:13" ht="13.5" thickBot="1">
      <c r="A8" s="17" t="s">
        <v>21</v>
      </c>
      <c r="B8" s="18" t="s">
        <v>18</v>
      </c>
      <c r="C8" s="17">
        <v>80</v>
      </c>
      <c r="D8" s="17">
        <v>50</v>
      </c>
      <c r="E8" s="17">
        <v>30</v>
      </c>
      <c r="F8" s="17">
        <v>0</v>
      </c>
      <c r="G8" s="17">
        <v>0.01</v>
      </c>
      <c r="H8" s="19" t="s">
        <v>16</v>
      </c>
      <c r="I8" s="17" t="s">
        <v>19</v>
      </c>
      <c r="J8" s="20">
        <v>4</v>
      </c>
      <c r="M8" s="8"/>
    </row>
    <row r="9" spans="2:7" ht="13.5" thickBot="1">
      <c r="B9" s="21" t="s">
        <v>22</v>
      </c>
      <c r="C9" s="4">
        <v>390</v>
      </c>
      <c r="D9" s="4">
        <v>300</v>
      </c>
      <c r="E9" s="4" t="s">
        <v>23</v>
      </c>
      <c r="F9" s="7">
        <v>20</v>
      </c>
      <c r="G9" s="2" t="s">
        <v>23</v>
      </c>
    </row>
    <row r="11" spans="1:33" ht="12.75">
      <c r="A11" t="s">
        <v>24</v>
      </c>
      <c r="C11" s="22">
        <v>45</v>
      </c>
      <c r="E11" s="22"/>
      <c r="F11" s="22"/>
      <c r="G11" s="22"/>
      <c r="H11" s="22"/>
      <c r="I11" s="22"/>
      <c r="J11" s="22"/>
      <c r="K11" s="22"/>
      <c r="L11" s="22"/>
      <c r="M11" s="22"/>
      <c r="N11" s="23"/>
      <c r="O11" s="23"/>
      <c r="P11" s="23"/>
      <c r="Q11" s="23"/>
      <c r="R11" s="23"/>
      <c r="S11" s="23"/>
      <c r="T11" s="23"/>
      <c r="U11" s="23"/>
      <c r="V11" s="23"/>
      <c r="W11" s="23"/>
      <c r="X11" s="23"/>
      <c r="Y11" s="23"/>
      <c r="Z11" s="23"/>
      <c r="AA11" s="23"/>
      <c r="AB11" s="23"/>
      <c r="AC11" s="23"/>
      <c r="AD11" s="23"/>
      <c r="AE11" s="23"/>
      <c r="AF11" s="23"/>
      <c r="AG11" s="23"/>
    </row>
    <row r="12" spans="1:33" ht="12.75">
      <c r="A12" s="23"/>
      <c r="B12" s="23"/>
      <c r="C12" s="23"/>
      <c r="D12" s="22"/>
      <c r="E12" s="22"/>
      <c r="F12" s="22"/>
      <c r="G12" s="22"/>
      <c r="H12" s="22"/>
      <c r="I12" s="22"/>
      <c r="J12" s="22"/>
      <c r="K12" s="22"/>
      <c r="L12" s="22"/>
      <c r="M12" s="22"/>
      <c r="N12" s="23"/>
      <c r="O12" s="23"/>
      <c r="P12" s="23"/>
      <c r="Q12" s="23"/>
      <c r="R12" s="23"/>
      <c r="S12" s="23"/>
      <c r="T12" s="23"/>
      <c r="U12" s="23"/>
      <c r="V12" s="23"/>
      <c r="W12" s="23"/>
      <c r="X12" s="23"/>
      <c r="Y12" s="23"/>
      <c r="Z12" s="23"/>
      <c r="AA12" s="23"/>
      <c r="AB12" s="23"/>
      <c r="AC12" s="23"/>
      <c r="AD12" s="23"/>
      <c r="AE12" s="23"/>
      <c r="AF12" s="23"/>
      <c r="AG12" s="23"/>
    </row>
    <row r="13" spans="1:33" ht="12.75">
      <c r="A13" s="24" t="s">
        <v>25</v>
      </c>
      <c r="B13" s="23"/>
      <c r="C13" s="23" t="s">
        <v>23</v>
      </c>
      <c r="D13" s="22"/>
      <c r="E13" s="22"/>
      <c r="F13" s="22"/>
      <c r="G13" s="22"/>
      <c r="H13" s="22"/>
      <c r="I13" s="25" t="s">
        <v>23</v>
      </c>
      <c r="J13" s="23"/>
      <c r="K13" s="22"/>
      <c r="L13" s="22"/>
      <c r="M13" s="22"/>
      <c r="N13" s="23"/>
      <c r="O13" s="23"/>
      <c r="P13" s="23"/>
      <c r="Q13" s="23"/>
      <c r="R13" s="23"/>
      <c r="S13" s="23"/>
      <c r="T13" s="23"/>
      <c r="U13" s="23"/>
      <c r="V13" s="23"/>
      <c r="W13" s="23"/>
      <c r="X13" s="23"/>
      <c r="Y13" s="23"/>
      <c r="Z13" s="23"/>
      <c r="AA13" s="23"/>
      <c r="AB13" s="23"/>
      <c r="AC13" s="23"/>
      <c r="AD13" s="23"/>
      <c r="AE13" s="23"/>
      <c r="AF13" s="23"/>
      <c r="AG13" s="23"/>
    </row>
    <row r="14" spans="1:33" ht="13.5" thickBot="1">
      <c r="A14" s="23"/>
      <c r="B14" s="23"/>
      <c r="C14" s="23"/>
      <c r="D14" s="22"/>
      <c r="E14" s="22"/>
      <c r="F14" s="22"/>
      <c r="G14" s="22"/>
      <c r="H14" s="22"/>
      <c r="I14" s="22"/>
      <c r="J14" s="22"/>
      <c r="K14" s="22"/>
      <c r="L14" s="22"/>
      <c r="M14" s="22"/>
      <c r="N14" s="23"/>
      <c r="O14" s="23"/>
      <c r="P14" s="23"/>
      <c r="Q14" s="23"/>
      <c r="R14" s="23"/>
      <c r="S14" s="23"/>
      <c r="T14" s="23"/>
      <c r="U14" s="23"/>
      <c r="V14" s="23"/>
      <c r="W14" s="23"/>
      <c r="X14" s="23"/>
      <c r="Y14" s="23"/>
      <c r="Z14" s="23"/>
      <c r="AA14" s="23"/>
      <c r="AB14" s="23"/>
      <c r="AC14" s="23"/>
      <c r="AD14" s="23"/>
      <c r="AE14" s="23"/>
      <c r="AF14" s="23"/>
      <c r="AG14" s="23"/>
    </row>
    <row r="15" spans="1:31" ht="26.25" thickBot="1">
      <c r="A15" s="26" t="s">
        <v>26</v>
      </c>
      <c r="B15" s="6" t="s">
        <v>27</v>
      </c>
      <c r="C15" s="6" t="s">
        <v>28</v>
      </c>
      <c r="D15" s="6" t="s">
        <v>29</v>
      </c>
      <c r="E15" s="6" t="s">
        <v>30</v>
      </c>
      <c r="F15" s="6" t="s">
        <v>31</v>
      </c>
      <c r="G15" s="27" t="s">
        <v>32</v>
      </c>
      <c r="H15" s="28"/>
      <c r="I15" s="28"/>
      <c r="J15" s="28"/>
      <c r="K15" s="28"/>
      <c r="L15" s="28"/>
      <c r="M15" s="28"/>
      <c r="N15" s="28"/>
      <c r="O15" s="28"/>
      <c r="P15" s="23"/>
      <c r="Q15" s="23"/>
      <c r="R15" s="23"/>
      <c r="S15" s="23"/>
      <c r="T15" s="23"/>
      <c r="U15" s="23"/>
      <c r="V15" s="23"/>
      <c r="W15" s="23"/>
      <c r="X15" s="23"/>
      <c r="Y15" s="23"/>
      <c r="Z15" s="23"/>
      <c r="AA15" s="23"/>
      <c r="AB15" s="23"/>
      <c r="AC15" s="23"/>
      <c r="AD15" s="23"/>
      <c r="AE15" s="23"/>
    </row>
    <row r="16" spans="1:31" ht="12.75">
      <c r="A16" s="29" t="s">
        <v>14</v>
      </c>
      <c r="B16" s="30">
        <v>20</v>
      </c>
      <c r="C16" s="30">
        <v>10</v>
      </c>
      <c r="D16" s="30" t="s">
        <v>14</v>
      </c>
      <c r="E16" s="30">
        <v>0.6</v>
      </c>
      <c r="F16" s="31">
        <v>0.3854166666666667</v>
      </c>
      <c r="G16" s="32" t="s">
        <v>16</v>
      </c>
      <c r="H16" s="28"/>
      <c r="I16" s="28"/>
      <c r="J16" s="28"/>
      <c r="K16" s="28"/>
      <c r="L16" s="28"/>
      <c r="M16" s="28"/>
      <c r="N16" s="28"/>
      <c r="O16" s="28"/>
      <c r="P16" s="23"/>
      <c r="Q16" s="23"/>
      <c r="R16" s="23"/>
      <c r="S16" s="23"/>
      <c r="T16" s="23"/>
      <c r="U16" s="23"/>
      <c r="V16" s="23"/>
      <c r="W16" s="23"/>
      <c r="X16" s="23"/>
      <c r="Y16" s="23"/>
      <c r="Z16" s="23"/>
      <c r="AA16" s="23"/>
      <c r="AB16" s="23"/>
      <c r="AC16" s="23"/>
      <c r="AD16" s="23"/>
      <c r="AE16" s="23"/>
    </row>
    <row r="17" spans="1:31" ht="12.75">
      <c r="A17" s="33" t="s">
        <v>17</v>
      </c>
      <c r="B17" s="34">
        <v>40</v>
      </c>
      <c r="C17" s="34">
        <v>10</v>
      </c>
      <c r="D17" s="34" t="s">
        <v>14</v>
      </c>
      <c r="E17" s="34">
        <v>0.5</v>
      </c>
      <c r="F17" s="35">
        <v>0.3833333333333333</v>
      </c>
      <c r="G17" s="36" t="s">
        <v>16</v>
      </c>
      <c r="H17" s="28"/>
      <c r="I17" s="28"/>
      <c r="J17" s="28"/>
      <c r="K17" s="28"/>
      <c r="L17" s="28"/>
      <c r="M17" s="28"/>
      <c r="N17" s="28"/>
      <c r="O17" s="28"/>
      <c r="P17" s="23"/>
      <c r="Q17" s="23"/>
      <c r="R17" s="23"/>
      <c r="S17" s="23"/>
      <c r="T17" s="23"/>
      <c r="U17" s="23"/>
      <c r="V17" s="23"/>
      <c r="W17" s="23"/>
      <c r="X17" s="23"/>
      <c r="Y17" s="23"/>
      <c r="Z17" s="23"/>
      <c r="AA17" s="23"/>
      <c r="AB17" s="23"/>
      <c r="AC17" s="23"/>
      <c r="AD17" s="23"/>
      <c r="AE17" s="23"/>
    </row>
    <row r="18" spans="1:31" ht="12.75">
      <c r="A18" s="33" t="s">
        <v>20</v>
      </c>
      <c r="B18" s="34">
        <v>10</v>
      </c>
      <c r="C18" s="34">
        <v>10</v>
      </c>
      <c r="D18" s="34" t="s">
        <v>14</v>
      </c>
      <c r="E18" s="34">
        <v>0.5</v>
      </c>
      <c r="F18" s="35">
        <v>0.3840277777777778</v>
      </c>
      <c r="G18" s="36" t="s">
        <v>16</v>
      </c>
      <c r="H18" s="28"/>
      <c r="I18" s="28"/>
      <c r="J18" s="28"/>
      <c r="K18" s="28"/>
      <c r="L18" s="28"/>
      <c r="M18" s="28"/>
      <c r="N18" s="28"/>
      <c r="O18" s="28"/>
      <c r="P18" s="23"/>
      <c r="Q18" s="23"/>
      <c r="R18" s="23"/>
      <c r="S18" s="23"/>
      <c r="T18" s="23"/>
      <c r="U18" s="23"/>
      <c r="V18" s="23"/>
      <c r="W18" s="23"/>
      <c r="X18" s="23"/>
      <c r="Y18" s="23"/>
      <c r="Z18" s="23"/>
      <c r="AA18" s="23"/>
      <c r="AB18" s="23"/>
      <c r="AC18" s="23"/>
      <c r="AD18" s="23"/>
      <c r="AE18" s="23"/>
    </row>
    <row r="19" spans="1:31" ht="12.75">
      <c r="A19" s="33" t="s">
        <v>21</v>
      </c>
      <c r="B19" s="34">
        <v>20</v>
      </c>
      <c r="C19" s="34">
        <v>20</v>
      </c>
      <c r="D19" s="34" t="s">
        <v>17</v>
      </c>
      <c r="E19" s="34">
        <v>0.3</v>
      </c>
      <c r="F19" s="35">
        <v>0.375</v>
      </c>
      <c r="G19" s="36" t="s">
        <v>16</v>
      </c>
      <c r="H19" s="28"/>
      <c r="I19" s="28"/>
      <c r="J19" s="28"/>
      <c r="K19" s="28"/>
      <c r="L19" s="28"/>
      <c r="M19" s="28"/>
      <c r="N19" s="28"/>
      <c r="O19" s="28"/>
      <c r="P19" s="23"/>
      <c r="Q19" s="23"/>
      <c r="R19" s="23"/>
      <c r="S19" s="23"/>
      <c r="T19" s="23"/>
      <c r="U19" s="23"/>
      <c r="V19" s="23"/>
      <c r="W19" s="23"/>
      <c r="X19" s="23"/>
      <c r="Y19" s="23"/>
      <c r="Z19" s="23"/>
      <c r="AA19" s="23"/>
      <c r="AB19" s="23"/>
      <c r="AC19" s="23"/>
      <c r="AD19" s="23"/>
      <c r="AE19" s="23"/>
    </row>
    <row r="20" spans="1:31" ht="12.75">
      <c r="A20" s="37" t="s">
        <v>33</v>
      </c>
      <c r="B20" s="38">
        <v>15</v>
      </c>
      <c r="C20" s="38">
        <v>12</v>
      </c>
      <c r="D20" s="38" t="s">
        <v>17</v>
      </c>
      <c r="E20" s="38">
        <v>0.3</v>
      </c>
      <c r="F20" s="39">
        <v>0.3756944444444445</v>
      </c>
      <c r="G20" s="40" t="s">
        <v>16</v>
      </c>
      <c r="H20" s="28"/>
      <c r="I20" s="28"/>
      <c r="J20" s="28"/>
      <c r="K20" s="28"/>
      <c r="L20" s="28"/>
      <c r="M20" s="28"/>
      <c r="N20" s="28"/>
      <c r="O20" s="28"/>
      <c r="P20" s="23"/>
      <c r="Q20" s="23"/>
      <c r="R20" s="23"/>
      <c r="S20" s="23"/>
      <c r="T20" s="23"/>
      <c r="U20" s="23"/>
      <c r="V20" s="23"/>
      <c r="W20" s="23"/>
      <c r="X20" s="23"/>
      <c r="Y20" s="23"/>
      <c r="Z20" s="23"/>
      <c r="AA20" s="23"/>
      <c r="AB20" s="23"/>
      <c r="AC20" s="23"/>
      <c r="AD20" s="23"/>
      <c r="AE20" s="23"/>
    </row>
    <row r="21" spans="1:31" ht="12.75">
      <c r="A21" s="37" t="s">
        <v>34</v>
      </c>
      <c r="B21" s="38">
        <v>30</v>
      </c>
      <c r="C21" s="38">
        <v>10</v>
      </c>
      <c r="D21" s="38" t="s">
        <v>20</v>
      </c>
      <c r="E21" s="38">
        <v>0.3</v>
      </c>
      <c r="F21" s="39">
        <v>0.38125</v>
      </c>
      <c r="G21" s="40" t="s">
        <v>16</v>
      </c>
      <c r="H21" s="28"/>
      <c r="I21" s="41"/>
      <c r="J21" s="28"/>
      <c r="K21" s="28"/>
      <c r="L21" s="28"/>
      <c r="M21" s="28"/>
      <c r="N21" s="28"/>
      <c r="O21" s="28"/>
      <c r="P21" s="23"/>
      <c r="Q21" s="23"/>
      <c r="R21" s="23"/>
      <c r="S21" s="23"/>
      <c r="T21" s="23"/>
      <c r="U21" s="23"/>
      <c r="V21" s="23"/>
      <c r="W21" s="23"/>
      <c r="X21" s="23"/>
      <c r="Y21" s="23"/>
      <c r="Z21" s="23"/>
      <c r="AA21" s="23"/>
      <c r="AB21" s="23"/>
      <c r="AC21" s="23"/>
      <c r="AD21" s="23"/>
      <c r="AE21" s="23"/>
    </row>
    <row r="22" spans="1:31" ht="12.75">
      <c r="A22" s="37" t="s">
        <v>35</v>
      </c>
      <c r="B22" s="38">
        <v>20</v>
      </c>
      <c r="C22" s="38">
        <v>10</v>
      </c>
      <c r="D22" s="38" t="s">
        <v>20</v>
      </c>
      <c r="E22" s="38">
        <v>0.3</v>
      </c>
      <c r="F22" s="39">
        <v>0.38680555555555557</v>
      </c>
      <c r="G22" s="40" t="s">
        <v>16</v>
      </c>
      <c r="H22" s="28"/>
      <c r="I22" s="28"/>
      <c r="J22" s="28"/>
      <c r="K22" s="28"/>
      <c r="L22" s="28"/>
      <c r="M22" s="28"/>
      <c r="N22" s="28"/>
      <c r="O22" s="28"/>
      <c r="P22" s="23"/>
      <c r="Q22" s="23"/>
      <c r="R22" s="23"/>
      <c r="S22" s="23"/>
      <c r="T22" s="23"/>
      <c r="U22" s="23"/>
      <c r="V22" s="23"/>
      <c r="W22" s="23"/>
      <c r="X22" s="23"/>
      <c r="Y22" s="23"/>
      <c r="Z22" s="23"/>
      <c r="AA22" s="23"/>
      <c r="AB22" s="23"/>
      <c r="AC22" s="23"/>
      <c r="AD22" s="23"/>
      <c r="AE22" s="23"/>
    </row>
    <row r="23" spans="1:31" ht="12.75">
      <c r="A23" s="33" t="s">
        <v>36</v>
      </c>
      <c r="B23" s="34">
        <v>35</v>
      </c>
      <c r="C23" s="34">
        <v>10</v>
      </c>
      <c r="D23" s="34" t="s">
        <v>17</v>
      </c>
      <c r="E23" s="34">
        <v>0.2</v>
      </c>
      <c r="F23" s="35">
        <v>0.3763888888888889</v>
      </c>
      <c r="G23" s="36" t="s">
        <v>16</v>
      </c>
      <c r="H23" s="42"/>
      <c r="I23" s="42"/>
      <c r="J23" s="42"/>
      <c r="K23" s="42"/>
      <c r="L23" s="42"/>
      <c r="M23" s="42"/>
      <c r="N23" s="42"/>
      <c r="O23" s="42"/>
      <c r="P23" s="43"/>
      <c r="Q23" s="43"/>
      <c r="R23" s="43"/>
      <c r="S23" s="43"/>
      <c r="T23" s="43"/>
      <c r="U23" s="43"/>
      <c r="V23" s="43"/>
      <c r="W23" s="43"/>
      <c r="X23" s="43"/>
      <c r="Y23" s="43"/>
      <c r="Z23" s="43"/>
      <c r="AA23" s="43"/>
      <c r="AB23" s="43"/>
      <c r="AC23" s="43"/>
      <c r="AD23" s="43"/>
      <c r="AE23" s="43"/>
    </row>
    <row r="24" spans="1:31" ht="12.75">
      <c r="A24" s="33" t="s">
        <v>37</v>
      </c>
      <c r="B24" s="34">
        <v>50</v>
      </c>
      <c r="C24" s="34">
        <v>10</v>
      </c>
      <c r="D24" s="34" t="s">
        <v>20</v>
      </c>
      <c r="E24" s="34">
        <v>0.2</v>
      </c>
      <c r="F24" s="35">
        <v>0.37986111111111115</v>
      </c>
      <c r="G24" s="36" t="s">
        <v>16</v>
      </c>
      <c r="H24" s="42"/>
      <c r="I24" s="42"/>
      <c r="J24" s="42"/>
      <c r="K24" s="42"/>
      <c r="L24" s="42"/>
      <c r="M24" s="42"/>
      <c r="N24" s="42"/>
      <c r="O24" s="42"/>
      <c r="P24" s="43"/>
      <c r="Q24" s="43"/>
      <c r="R24" s="43"/>
      <c r="S24" s="43"/>
      <c r="T24" s="43"/>
      <c r="U24" s="43"/>
      <c r="V24" s="43"/>
      <c r="W24" s="43"/>
      <c r="X24" s="43"/>
      <c r="Y24" s="43"/>
      <c r="Z24" s="43"/>
      <c r="AA24" s="43"/>
      <c r="AB24" s="43"/>
      <c r="AC24" s="43"/>
      <c r="AD24" s="43"/>
      <c r="AE24" s="43"/>
    </row>
    <row r="25" spans="1:31" ht="12.75">
      <c r="A25" s="33" t="s">
        <v>38</v>
      </c>
      <c r="B25" s="34">
        <v>25</v>
      </c>
      <c r="C25" s="34">
        <v>10</v>
      </c>
      <c r="D25" s="34" t="s">
        <v>17</v>
      </c>
      <c r="E25" s="34">
        <v>0.1</v>
      </c>
      <c r="F25" s="35">
        <v>0.37916666666666665</v>
      </c>
      <c r="G25" s="36" t="s">
        <v>16</v>
      </c>
      <c r="H25" s="28"/>
      <c r="I25" s="28"/>
      <c r="J25" s="28"/>
      <c r="K25" s="28"/>
      <c r="L25" s="28"/>
      <c r="M25" s="28"/>
      <c r="N25" s="28"/>
      <c r="O25" s="28"/>
      <c r="P25" s="23"/>
      <c r="Q25" s="23"/>
      <c r="R25" s="23"/>
      <c r="S25" s="23"/>
      <c r="T25" s="23"/>
      <c r="U25" s="23"/>
      <c r="V25" s="23"/>
      <c r="W25" s="23"/>
      <c r="X25" s="23"/>
      <c r="Y25" s="23"/>
      <c r="Z25" s="23"/>
      <c r="AA25" s="23"/>
      <c r="AB25" s="23"/>
      <c r="AC25" s="23"/>
      <c r="AD25" s="23"/>
      <c r="AE25" s="23"/>
    </row>
    <row r="26" spans="1:31" ht="12.75">
      <c r="A26" s="33" t="s">
        <v>39</v>
      </c>
      <c r="B26" s="34">
        <v>10</v>
      </c>
      <c r="C26" s="34">
        <v>10</v>
      </c>
      <c r="D26" s="34" t="s">
        <v>20</v>
      </c>
      <c r="E26" s="34">
        <v>0.1</v>
      </c>
      <c r="F26" s="35">
        <v>0.3888888888888889</v>
      </c>
      <c r="G26" s="36" t="s">
        <v>16</v>
      </c>
      <c r="H26" s="28"/>
      <c r="I26" s="28"/>
      <c r="J26" s="28"/>
      <c r="K26" s="28"/>
      <c r="L26" s="28"/>
      <c r="M26" s="28"/>
      <c r="N26" s="28"/>
      <c r="O26" s="28"/>
      <c r="P26" s="28"/>
      <c r="Q26" s="28"/>
      <c r="R26" s="28"/>
      <c r="S26" s="28"/>
      <c r="T26" s="23"/>
      <c r="U26" s="23"/>
      <c r="V26" s="23"/>
      <c r="W26" s="23"/>
      <c r="X26" s="23"/>
      <c r="Y26" s="23"/>
      <c r="Z26" s="23"/>
      <c r="AA26" s="23"/>
      <c r="AB26" s="23"/>
      <c r="AC26" s="23"/>
      <c r="AD26" s="23"/>
      <c r="AE26" s="23"/>
    </row>
    <row r="27" spans="1:31" ht="13.5" customHeight="1" thickBot="1">
      <c r="A27" s="44" t="s">
        <v>40</v>
      </c>
      <c r="B27" s="45">
        <v>20</v>
      </c>
      <c r="C27" s="45">
        <v>5</v>
      </c>
      <c r="D27" s="45" t="s">
        <v>21</v>
      </c>
      <c r="E27" s="45">
        <v>0.1</v>
      </c>
      <c r="F27" s="46">
        <v>0.4166666666666667</v>
      </c>
      <c r="G27" s="47" t="s">
        <v>16</v>
      </c>
      <c r="H27" s="28"/>
      <c r="J27" s="28"/>
      <c r="K27" s="28"/>
      <c r="L27" s="28"/>
      <c r="M27" s="28"/>
      <c r="N27" s="28"/>
      <c r="O27" s="28"/>
      <c r="P27" s="28"/>
      <c r="Q27" s="28"/>
      <c r="R27" s="28"/>
      <c r="S27" s="28"/>
      <c r="T27" s="28"/>
      <c r="U27" s="23"/>
      <c r="V27" s="23"/>
      <c r="W27" s="23"/>
      <c r="X27" s="23"/>
      <c r="Y27" s="23"/>
      <c r="Z27" s="23"/>
      <c r="AA27" s="23"/>
      <c r="AB27" s="23"/>
      <c r="AC27" s="23"/>
      <c r="AD27" s="23"/>
      <c r="AE27" s="23"/>
    </row>
    <row r="28" spans="1:31" ht="12.75" customHeight="1">
      <c r="A28" s="41"/>
      <c r="B28" s="41"/>
      <c r="C28" s="41"/>
      <c r="D28" s="41"/>
      <c r="E28" s="41"/>
      <c r="F28" s="48"/>
      <c r="G28" s="49"/>
      <c r="H28" s="28"/>
      <c r="J28" s="28"/>
      <c r="K28" s="28"/>
      <c r="L28" s="156" t="s">
        <v>41</v>
      </c>
      <c r="M28" s="157"/>
      <c r="N28" s="157"/>
      <c r="O28" s="157"/>
      <c r="P28" s="157"/>
      <c r="Q28" s="157"/>
      <c r="R28" s="157"/>
      <c r="S28" s="157"/>
      <c r="T28" s="157"/>
      <c r="U28" s="157"/>
      <c r="V28" s="157"/>
      <c r="W28" s="158"/>
      <c r="X28" s="23"/>
      <c r="Y28" s="23"/>
      <c r="Z28" s="23"/>
      <c r="AA28" s="23"/>
      <c r="AB28" s="23"/>
      <c r="AC28" s="23"/>
      <c r="AD28" s="23"/>
      <c r="AE28" s="23"/>
    </row>
    <row r="29" spans="1:31" ht="12.75">
      <c r="A29" s="50" t="s">
        <v>42</v>
      </c>
      <c r="C29" s="41"/>
      <c r="D29" s="41"/>
      <c r="E29" s="41"/>
      <c r="F29" s="48"/>
      <c r="G29" s="49"/>
      <c r="H29" s="28"/>
      <c r="J29" s="28"/>
      <c r="K29" s="28"/>
      <c r="L29" s="159" t="s">
        <v>43</v>
      </c>
      <c r="M29" s="160"/>
      <c r="N29" s="161"/>
      <c r="O29" s="162" t="s">
        <v>44</v>
      </c>
      <c r="P29" s="160"/>
      <c r="Q29" s="161"/>
      <c r="R29" s="162" t="s">
        <v>45</v>
      </c>
      <c r="S29" s="160"/>
      <c r="T29" s="161"/>
      <c r="U29" s="162" t="s">
        <v>46</v>
      </c>
      <c r="V29" s="160"/>
      <c r="W29" s="163"/>
      <c r="X29" s="23"/>
      <c r="Y29" s="23"/>
      <c r="Z29" s="23"/>
      <c r="AA29" s="23"/>
      <c r="AB29" s="23"/>
      <c r="AC29" s="23"/>
      <c r="AD29" s="23"/>
      <c r="AE29" s="23"/>
    </row>
    <row r="30" spans="1:31" ht="13.5" thickBot="1">
      <c r="A30" s="22" t="s">
        <v>23</v>
      </c>
      <c r="B30" s="22"/>
      <c r="C30" s="22"/>
      <c r="D30" s="22"/>
      <c r="E30" s="22"/>
      <c r="F30" s="22"/>
      <c r="G30" s="22"/>
      <c r="H30" s="28"/>
      <c r="J30" s="28"/>
      <c r="K30" s="28"/>
      <c r="L30" s="33" t="s">
        <v>47</v>
      </c>
      <c r="M30" s="34" t="s">
        <v>48</v>
      </c>
      <c r="N30" s="34" t="s">
        <v>49</v>
      </c>
      <c r="O30" s="34" t="s">
        <v>47</v>
      </c>
      <c r="P30" s="34" t="s">
        <v>48</v>
      </c>
      <c r="Q30" s="34" t="s">
        <v>49</v>
      </c>
      <c r="R30" s="34" t="s">
        <v>47</v>
      </c>
      <c r="S30" s="34" t="s">
        <v>48</v>
      </c>
      <c r="T30" s="34" t="s">
        <v>49</v>
      </c>
      <c r="U30" s="34" t="s">
        <v>47</v>
      </c>
      <c r="V30" s="34" t="s">
        <v>48</v>
      </c>
      <c r="W30" s="56" t="s">
        <v>49</v>
      </c>
      <c r="X30" s="23"/>
      <c r="Y30" s="23"/>
      <c r="Z30" s="23"/>
      <c r="AA30" s="23"/>
      <c r="AB30" s="23"/>
      <c r="AC30" s="23"/>
      <c r="AD30" s="23"/>
      <c r="AE30" s="23"/>
    </row>
    <row r="31" spans="1:30" ht="36" customHeight="1" thickBot="1">
      <c r="A31" s="26" t="s">
        <v>26</v>
      </c>
      <c r="B31" s="6" t="s">
        <v>27</v>
      </c>
      <c r="C31" s="6" t="s">
        <v>28</v>
      </c>
      <c r="D31" s="6" t="s">
        <v>29</v>
      </c>
      <c r="E31" s="6" t="s">
        <v>30</v>
      </c>
      <c r="F31" s="6" t="s">
        <v>32</v>
      </c>
      <c r="G31" s="6" t="s">
        <v>50</v>
      </c>
      <c r="H31" s="6" t="s">
        <v>51</v>
      </c>
      <c r="I31" s="6" t="s">
        <v>24</v>
      </c>
      <c r="J31" s="6" t="s">
        <v>52</v>
      </c>
      <c r="K31" s="27" t="s">
        <v>53</v>
      </c>
      <c r="L31" s="44">
        <v>0</v>
      </c>
      <c r="M31" s="45">
        <v>0</v>
      </c>
      <c r="N31" s="45">
        <v>150</v>
      </c>
      <c r="O31" s="45">
        <v>30</v>
      </c>
      <c r="P31" s="45">
        <v>20</v>
      </c>
      <c r="Q31" s="45">
        <v>20</v>
      </c>
      <c r="R31" s="45">
        <v>30</v>
      </c>
      <c r="S31" s="84">
        <v>0</v>
      </c>
      <c r="T31" s="45">
        <v>60</v>
      </c>
      <c r="U31" s="45">
        <v>30</v>
      </c>
      <c r="V31" s="45">
        <v>0</v>
      </c>
      <c r="W31" s="85">
        <v>50</v>
      </c>
      <c r="X31" s="23"/>
      <c r="Y31" s="23"/>
      <c r="Z31" s="23"/>
      <c r="AA31" s="23"/>
      <c r="AB31" s="23"/>
      <c r="AC31" s="23"/>
      <c r="AD31" s="23"/>
    </row>
    <row r="32" spans="1:30" ht="15.75" customHeight="1">
      <c r="A32" s="29" t="s">
        <v>14</v>
      </c>
      <c r="B32" s="30">
        <v>20</v>
      </c>
      <c r="C32" s="30">
        <v>10</v>
      </c>
      <c r="D32" s="30" t="s">
        <v>14</v>
      </c>
      <c r="E32" s="30">
        <v>0.6</v>
      </c>
      <c r="F32" s="66" t="s">
        <v>16</v>
      </c>
      <c r="G32" s="30">
        <v>20</v>
      </c>
      <c r="H32" s="67" t="s">
        <v>54</v>
      </c>
      <c r="I32" s="136">
        <v>45</v>
      </c>
      <c r="J32" s="68">
        <v>225</v>
      </c>
      <c r="K32" s="67" t="s">
        <v>19</v>
      </c>
      <c r="L32" s="69">
        <v>0</v>
      </c>
      <c r="M32" s="70">
        <v>0</v>
      </c>
      <c r="N32" s="70">
        <v>170</v>
      </c>
      <c r="O32" s="70">
        <v>10</v>
      </c>
      <c r="P32" s="70">
        <v>20</v>
      </c>
      <c r="Q32" s="70">
        <v>40</v>
      </c>
      <c r="R32" s="70">
        <v>30</v>
      </c>
      <c r="S32" s="70">
        <v>0</v>
      </c>
      <c r="T32" s="70">
        <v>60</v>
      </c>
      <c r="U32" s="30">
        <v>30</v>
      </c>
      <c r="V32" s="30">
        <v>0</v>
      </c>
      <c r="W32" s="71">
        <v>50</v>
      </c>
      <c r="X32" s="23"/>
      <c r="Y32" s="23"/>
      <c r="Z32" s="23"/>
      <c r="AA32" s="23"/>
      <c r="AB32" s="23"/>
      <c r="AC32" s="23"/>
      <c r="AD32" s="23"/>
    </row>
    <row r="33" spans="1:30" ht="12" customHeight="1">
      <c r="A33" s="33" t="s">
        <v>17</v>
      </c>
      <c r="B33" s="34">
        <v>40</v>
      </c>
      <c r="C33" s="34">
        <v>10</v>
      </c>
      <c r="D33" s="34" t="s">
        <v>14</v>
      </c>
      <c r="E33" s="34">
        <v>0.5</v>
      </c>
      <c r="F33" s="72" t="s">
        <v>16</v>
      </c>
      <c r="G33" s="34">
        <v>25</v>
      </c>
      <c r="H33" s="73" t="s">
        <v>55</v>
      </c>
      <c r="I33" s="137">
        <v>25</v>
      </c>
      <c r="J33" s="53">
        <v>225</v>
      </c>
      <c r="K33" s="73" t="s">
        <v>19</v>
      </c>
      <c r="L33" s="33">
        <v>0</v>
      </c>
      <c r="M33" s="34">
        <v>0</v>
      </c>
      <c r="N33" s="34">
        <v>195</v>
      </c>
      <c r="O33" s="74">
        <v>0</v>
      </c>
      <c r="P33" s="74">
        <v>5</v>
      </c>
      <c r="Q33" s="75">
        <v>65</v>
      </c>
      <c r="R33" s="34">
        <v>30</v>
      </c>
      <c r="S33" s="34">
        <v>0</v>
      </c>
      <c r="T33" s="75">
        <v>60</v>
      </c>
      <c r="U33" s="34">
        <v>30</v>
      </c>
      <c r="V33" s="34">
        <v>0</v>
      </c>
      <c r="W33" s="56">
        <v>50</v>
      </c>
      <c r="X33" s="23"/>
      <c r="Y33" s="23"/>
      <c r="Z33" s="23"/>
      <c r="AA33" s="23"/>
      <c r="AB33" s="23"/>
      <c r="AC33" s="23"/>
      <c r="AD33" s="23"/>
    </row>
    <row r="34" spans="1:30" ht="12.75">
      <c r="A34" s="33" t="s">
        <v>20</v>
      </c>
      <c r="B34" s="34">
        <v>10</v>
      </c>
      <c r="C34" s="34">
        <v>10</v>
      </c>
      <c r="D34" s="34" t="s">
        <v>14</v>
      </c>
      <c r="E34" s="34">
        <v>0.5</v>
      </c>
      <c r="F34" s="72" t="s">
        <v>16</v>
      </c>
      <c r="G34" s="34">
        <v>0</v>
      </c>
      <c r="H34" s="73" t="s">
        <v>55</v>
      </c>
      <c r="I34" s="137">
        <v>0</v>
      </c>
      <c r="J34" s="53">
        <v>225</v>
      </c>
      <c r="K34" s="73" t="s">
        <v>19</v>
      </c>
      <c r="L34" s="33">
        <v>0</v>
      </c>
      <c r="M34" s="34">
        <v>0</v>
      </c>
      <c r="N34" s="34">
        <v>195</v>
      </c>
      <c r="O34" s="74">
        <v>0</v>
      </c>
      <c r="P34" s="74">
        <v>5</v>
      </c>
      <c r="Q34" s="75">
        <v>65</v>
      </c>
      <c r="R34" s="34">
        <v>30</v>
      </c>
      <c r="S34" s="34">
        <v>0</v>
      </c>
      <c r="T34" s="75">
        <v>60</v>
      </c>
      <c r="U34" s="34">
        <v>30</v>
      </c>
      <c r="V34" s="34">
        <v>0</v>
      </c>
      <c r="W34" s="56">
        <v>50</v>
      </c>
      <c r="X34" s="23"/>
      <c r="Y34" s="23"/>
      <c r="Z34" s="23"/>
      <c r="AA34" s="23"/>
      <c r="AB34" s="23"/>
      <c r="AC34" s="23"/>
      <c r="AD34" s="23"/>
    </row>
    <row r="35" spans="1:30" ht="12.75">
      <c r="A35" s="37" t="s">
        <v>21</v>
      </c>
      <c r="B35" s="38">
        <v>20</v>
      </c>
      <c r="C35" s="38">
        <v>20</v>
      </c>
      <c r="D35" s="38" t="s">
        <v>17</v>
      </c>
      <c r="E35" s="38">
        <v>0.3</v>
      </c>
      <c r="F35" s="72" t="s">
        <v>16</v>
      </c>
      <c r="G35" s="38">
        <v>0</v>
      </c>
      <c r="H35" s="77" t="s">
        <v>56</v>
      </c>
      <c r="I35" s="137">
        <v>0</v>
      </c>
      <c r="J35" s="53" t="s">
        <v>19</v>
      </c>
      <c r="K35" s="73">
        <v>70</v>
      </c>
      <c r="L35" s="33">
        <v>0</v>
      </c>
      <c r="M35" s="34">
        <v>0</v>
      </c>
      <c r="N35" s="34">
        <v>195</v>
      </c>
      <c r="O35" s="74">
        <v>0</v>
      </c>
      <c r="P35" s="74">
        <v>5</v>
      </c>
      <c r="Q35" s="75">
        <v>65</v>
      </c>
      <c r="R35" s="75">
        <v>30</v>
      </c>
      <c r="S35" s="75">
        <v>0</v>
      </c>
      <c r="T35" s="75">
        <v>60</v>
      </c>
      <c r="U35" s="34">
        <v>30</v>
      </c>
      <c r="V35" s="34">
        <v>0</v>
      </c>
      <c r="W35" s="56">
        <v>50</v>
      </c>
      <c r="X35" s="43"/>
      <c r="Y35" s="43"/>
      <c r="Z35" s="43"/>
      <c r="AA35" s="43"/>
      <c r="AB35" s="43"/>
      <c r="AC35" s="43"/>
      <c r="AD35" s="43"/>
    </row>
    <row r="36" spans="1:30" ht="12.75">
      <c r="A36" s="37" t="s">
        <v>33</v>
      </c>
      <c r="B36" s="38">
        <v>15</v>
      </c>
      <c r="C36" s="38">
        <v>12</v>
      </c>
      <c r="D36" s="38" t="s">
        <v>17</v>
      </c>
      <c r="E36" s="38">
        <v>0.3</v>
      </c>
      <c r="F36" s="76" t="s">
        <v>16</v>
      </c>
      <c r="G36" s="38">
        <v>0</v>
      </c>
      <c r="H36" s="77" t="s">
        <v>56</v>
      </c>
      <c r="I36" s="137">
        <v>0</v>
      </c>
      <c r="J36" s="53" t="s">
        <v>19</v>
      </c>
      <c r="K36" s="73">
        <v>70</v>
      </c>
      <c r="L36" s="33">
        <v>0</v>
      </c>
      <c r="M36" s="34">
        <v>0</v>
      </c>
      <c r="N36" s="34">
        <v>195</v>
      </c>
      <c r="O36" s="74">
        <v>0</v>
      </c>
      <c r="P36" s="74">
        <v>5</v>
      </c>
      <c r="Q36" s="75">
        <v>65</v>
      </c>
      <c r="R36" s="75">
        <v>30</v>
      </c>
      <c r="S36" s="75">
        <v>0</v>
      </c>
      <c r="T36" s="75">
        <v>60</v>
      </c>
      <c r="U36" s="34">
        <v>30</v>
      </c>
      <c r="V36" s="34">
        <v>0</v>
      </c>
      <c r="W36" s="56">
        <v>50</v>
      </c>
      <c r="X36" s="43"/>
      <c r="Y36" s="43"/>
      <c r="Z36" s="43"/>
      <c r="AA36" s="43"/>
      <c r="AB36" s="43"/>
      <c r="AC36" s="43"/>
      <c r="AD36" s="43"/>
    </row>
    <row r="37" spans="1:30" ht="12.75">
      <c r="A37" s="33" t="s">
        <v>34</v>
      </c>
      <c r="B37" s="34">
        <v>30</v>
      </c>
      <c r="C37" s="34">
        <v>10</v>
      </c>
      <c r="D37" s="34" t="s">
        <v>20</v>
      </c>
      <c r="E37" s="34">
        <v>0.3</v>
      </c>
      <c r="F37" s="76" t="s">
        <v>16</v>
      </c>
      <c r="G37" s="34">
        <v>0</v>
      </c>
      <c r="H37" s="73" t="s">
        <v>56</v>
      </c>
      <c r="I37" s="137">
        <v>0</v>
      </c>
      <c r="J37" s="53" t="s">
        <v>19</v>
      </c>
      <c r="K37" s="73">
        <v>90</v>
      </c>
      <c r="L37" s="33">
        <v>0</v>
      </c>
      <c r="M37" s="34">
        <v>0</v>
      </c>
      <c r="N37" s="34">
        <v>195</v>
      </c>
      <c r="O37" s="74">
        <v>0</v>
      </c>
      <c r="P37" s="74">
        <v>5</v>
      </c>
      <c r="Q37" s="75">
        <v>65</v>
      </c>
      <c r="R37" s="75">
        <v>30</v>
      </c>
      <c r="S37" s="75">
        <v>0</v>
      </c>
      <c r="T37" s="75">
        <v>60</v>
      </c>
      <c r="U37" s="34">
        <v>30</v>
      </c>
      <c r="V37" s="34">
        <v>0</v>
      </c>
      <c r="W37" s="56">
        <v>50</v>
      </c>
      <c r="X37" s="23"/>
      <c r="Y37" s="23"/>
      <c r="Z37" s="23"/>
      <c r="AA37" s="23"/>
      <c r="AB37" s="23"/>
      <c r="AC37" s="23"/>
      <c r="AD37" s="23"/>
    </row>
    <row r="38" spans="1:30" ht="12.75">
      <c r="A38" s="37" t="s">
        <v>35</v>
      </c>
      <c r="B38" s="38">
        <v>20</v>
      </c>
      <c r="C38" s="38">
        <v>10</v>
      </c>
      <c r="D38" s="38" t="s">
        <v>20</v>
      </c>
      <c r="E38" s="38">
        <v>0.3</v>
      </c>
      <c r="F38" s="76" t="s">
        <v>16</v>
      </c>
      <c r="G38" s="38">
        <v>0</v>
      </c>
      <c r="H38" s="77" t="s">
        <v>56</v>
      </c>
      <c r="I38" s="137">
        <v>0</v>
      </c>
      <c r="J38" s="53" t="s">
        <v>19</v>
      </c>
      <c r="K38" s="73">
        <v>90</v>
      </c>
      <c r="L38" s="33">
        <v>0</v>
      </c>
      <c r="M38" s="34">
        <v>0</v>
      </c>
      <c r="N38" s="34">
        <v>195</v>
      </c>
      <c r="O38" s="74">
        <v>0</v>
      </c>
      <c r="P38" s="74">
        <v>5</v>
      </c>
      <c r="Q38" s="75">
        <v>65</v>
      </c>
      <c r="R38" s="75">
        <v>30</v>
      </c>
      <c r="S38" s="75">
        <v>0</v>
      </c>
      <c r="T38" s="75">
        <v>60</v>
      </c>
      <c r="U38" s="34">
        <v>30</v>
      </c>
      <c r="V38" s="34">
        <v>0</v>
      </c>
      <c r="W38" s="56">
        <v>50</v>
      </c>
      <c r="X38" s="43"/>
      <c r="Y38" s="43"/>
      <c r="Z38" s="43"/>
      <c r="AA38" s="43"/>
      <c r="AB38" s="43"/>
      <c r="AC38" s="43"/>
      <c r="AD38" s="43"/>
    </row>
    <row r="39" spans="1:30" ht="12.75">
      <c r="A39" s="33" t="s">
        <v>36</v>
      </c>
      <c r="B39" s="34">
        <v>35</v>
      </c>
      <c r="C39" s="34">
        <v>10</v>
      </c>
      <c r="D39" s="34" t="s">
        <v>17</v>
      </c>
      <c r="E39" s="34">
        <v>0.2</v>
      </c>
      <c r="F39" s="72" t="s">
        <v>16</v>
      </c>
      <c r="G39" s="34">
        <v>0</v>
      </c>
      <c r="H39" s="73" t="s">
        <v>56</v>
      </c>
      <c r="I39" s="137">
        <v>0</v>
      </c>
      <c r="J39" s="53" t="s">
        <v>19</v>
      </c>
      <c r="K39" s="73">
        <v>70</v>
      </c>
      <c r="L39" s="33">
        <v>0</v>
      </c>
      <c r="M39" s="34">
        <v>0</v>
      </c>
      <c r="N39" s="34">
        <v>195</v>
      </c>
      <c r="O39" s="74">
        <v>0</v>
      </c>
      <c r="P39" s="74">
        <v>5</v>
      </c>
      <c r="Q39" s="75">
        <v>65</v>
      </c>
      <c r="R39" s="75">
        <v>30</v>
      </c>
      <c r="S39" s="75">
        <v>0</v>
      </c>
      <c r="T39" s="75">
        <v>60</v>
      </c>
      <c r="U39" s="34">
        <v>30</v>
      </c>
      <c r="V39" s="34">
        <v>0</v>
      </c>
      <c r="W39" s="56">
        <v>50</v>
      </c>
      <c r="X39" s="23"/>
      <c r="Y39" s="23"/>
      <c r="Z39" s="23"/>
      <c r="AA39" s="23"/>
      <c r="AB39" s="23"/>
      <c r="AC39" s="23"/>
      <c r="AD39" s="23"/>
    </row>
    <row r="40" spans="1:30" ht="12.75">
      <c r="A40" s="33" t="s">
        <v>37</v>
      </c>
      <c r="B40" s="34">
        <v>50</v>
      </c>
      <c r="C40" s="34">
        <v>10</v>
      </c>
      <c r="D40" s="34" t="s">
        <v>20</v>
      </c>
      <c r="E40" s="34">
        <v>0.2</v>
      </c>
      <c r="F40" s="72" t="s">
        <v>16</v>
      </c>
      <c r="G40" s="34">
        <v>0</v>
      </c>
      <c r="H40" s="73" t="s">
        <v>56</v>
      </c>
      <c r="I40" s="137">
        <v>0</v>
      </c>
      <c r="J40" s="53" t="s">
        <v>19</v>
      </c>
      <c r="K40" s="73">
        <v>90</v>
      </c>
      <c r="L40" s="33">
        <v>0</v>
      </c>
      <c r="M40" s="34">
        <v>0</v>
      </c>
      <c r="N40" s="34">
        <v>195</v>
      </c>
      <c r="O40" s="74">
        <v>0</v>
      </c>
      <c r="P40" s="74">
        <v>5</v>
      </c>
      <c r="Q40" s="75">
        <v>65</v>
      </c>
      <c r="R40" s="75">
        <v>30</v>
      </c>
      <c r="S40" s="75">
        <v>0</v>
      </c>
      <c r="T40" s="75">
        <v>60</v>
      </c>
      <c r="U40" s="34">
        <v>30</v>
      </c>
      <c r="V40" s="34">
        <v>0</v>
      </c>
      <c r="W40" s="56">
        <v>50</v>
      </c>
      <c r="X40" s="23"/>
      <c r="Y40" s="23"/>
      <c r="Z40" s="23"/>
      <c r="AA40" s="23"/>
      <c r="AB40" s="23"/>
      <c r="AC40" s="23"/>
      <c r="AD40" s="23"/>
    </row>
    <row r="41" spans="1:30" ht="12.75">
      <c r="A41" s="33" t="s">
        <v>38</v>
      </c>
      <c r="B41" s="34">
        <v>25</v>
      </c>
      <c r="C41" s="34">
        <v>10</v>
      </c>
      <c r="D41" s="34" t="s">
        <v>17</v>
      </c>
      <c r="E41" s="34">
        <v>0.1</v>
      </c>
      <c r="F41" s="72" t="s">
        <v>16</v>
      </c>
      <c r="G41" s="34">
        <v>0</v>
      </c>
      <c r="H41" s="73" t="s">
        <v>56</v>
      </c>
      <c r="I41" s="137">
        <v>0</v>
      </c>
      <c r="J41" s="53" t="s">
        <v>19</v>
      </c>
      <c r="K41" s="73">
        <v>70</v>
      </c>
      <c r="L41" s="33">
        <v>0</v>
      </c>
      <c r="M41" s="34">
        <v>0</v>
      </c>
      <c r="N41" s="34">
        <v>195</v>
      </c>
      <c r="O41" s="74">
        <v>0</v>
      </c>
      <c r="P41" s="74">
        <v>5</v>
      </c>
      <c r="Q41" s="75">
        <v>65</v>
      </c>
      <c r="R41" s="75">
        <v>30</v>
      </c>
      <c r="S41" s="75">
        <v>0</v>
      </c>
      <c r="T41" s="75">
        <v>60</v>
      </c>
      <c r="U41" s="34">
        <v>30</v>
      </c>
      <c r="V41" s="34">
        <v>0</v>
      </c>
      <c r="W41" s="56">
        <v>50</v>
      </c>
      <c r="X41" s="23"/>
      <c r="Y41" s="23"/>
      <c r="Z41" s="23"/>
      <c r="AA41" s="23"/>
      <c r="AB41" s="23"/>
      <c r="AC41" s="23"/>
      <c r="AD41" s="23"/>
    </row>
    <row r="42" spans="1:30" ht="12.75">
      <c r="A42" s="33" t="s">
        <v>39</v>
      </c>
      <c r="B42" s="34">
        <v>10</v>
      </c>
      <c r="C42" s="34">
        <v>10</v>
      </c>
      <c r="D42" s="34" t="s">
        <v>20</v>
      </c>
      <c r="E42" s="34">
        <v>0.1</v>
      </c>
      <c r="F42" s="72" t="s">
        <v>16</v>
      </c>
      <c r="G42" s="34">
        <v>0</v>
      </c>
      <c r="H42" s="73" t="s">
        <v>56</v>
      </c>
      <c r="I42" s="137">
        <v>0</v>
      </c>
      <c r="J42" s="53" t="s">
        <v>19</v>
      </c>
      <c r="K42" s="73">
        <v>90</v>
      </c>
      <c r="L42" s="33">
        <v>0</v>
      </c>
      <c r="M42" s="34">
        <v>0</v>
      </c>
      <c r="N42" s="34">
        <v>195</v>
      </c>
      <c r="O42" s="74">
        <v>0</v>
      </c>
      <c r="P42" s="74">
        <v>5</v>
      </c>
      <c r="Q42" s="75">
        <v>65</v>
      </c>
      <c r="R42" s="75">
        <v>30</v>
      </c>
      <c r="S42" s="75">
        <v>0</v>
      </c>
      <c r="T42" s="75">
        <v>60</v>
      </c>
      <c r="U42" s="34">
        <v>30</v>
      </c>
      <c r="V42" s="34">
        <v>0</v>
      </c>
      <c r="W42" s="56">
        <v>50</v>
      </c>
      <c r="X42" s="23"/>
      <c r="Y42" s="23"/>
      <c r="Z42" s="23"/>
      <c r="AA42" s="23"/>
      <c r="AB42" s="23"/>
      <c r="AC42" s="23"/>
      <c r="AD42" s="23"/>
    </row>
    <row r="43" spans="1:32" ht="13.5" thickBot="1">
      <c r="A43" s="44" t="s">
        <v>40</v>
      </c>
      <c r="B43" s="45">
        <v>20</v>
      </c>
      <c r="C43" s="45">
        <v>5</v>
      </c>
      <c r="D43" s="45" t="s">
        <v>21</v>
      </c>
      <c r="E43" s="45">
        <v>0.1</v>
      </c>
      <c r="F43" s="79" t="s">
        <v>16</v>
      </c>
      <c r="G43" s="45">
        <v>0</v>
      </c>
      <c r="H43" s="80" t="s">
        <v>56</v>
      </c>
      <c r="I43" s="138">
        <v>0</v>
      </c>
      <c r="J43" s="81" t="s">
        <v>19</v>
      </c>
      <c r="K43" s="82">
        <v>80</v>
      </c>
      <c r="L43" s="44">
        <v>0</v>
      </c>
      <c r="M43" s="45">
        <v>0</v>
      </c>
      <c r="N43" s="45">
        <v>195</v>
      </c>
      <c r="O43" s="83">
        <v>0</v>
      </c>
      <c r="P43" s="83">
        <v>5</v>
      </c>
      <c r="Q43" s="124">
        <v>65</v>
      </c>
      <c r="R43" s="124">
        <v>30</v>
      </c>
      <c r="S43" s="45">
        <v>0</v>
      </c>
      <c r="T43" s="84">
        <v>60</v>
      </c>
      <c r="U43" s="45">
        <v>30</v>
      </c>
      <c r="V43" s="45">
        <v>0</v>
      </c>
      <c r="W43" s="85">
        <v>50</v>
      </c>
      <c r="X43" s="23"/>
      <c r="Y43" s="23"/>
      <c r="Z43" s="23"/>
      <c r="AA43" s="23"/>
      <c r="AB43" s="23"/>
      <c r="AC43" s="23"/>
      <c r="AD43" s="23"/>
      <c r="AE43" s="23"/>
      <c r="AF43" s="23"/>
    </row>
    <row r="44" spans="1:32" ht="12.75">
      <c r="A44" s="41"/>
      <c r="B44" s="41"/>
      <c r="C44" s="41"/>
      <c r="D44" s="41"/>
      <c r="E44" s="41"/>
      <c r="F44" s="49"/>
      <c r="G44" s="41"/>
      <c r="H44" s="86"/>
      <c r="I44" s="8"/>
      <c r="J44" s="41"/>
      <c r="K44" s="41"/>
      <c r="L44" s="41"/>
      <c r="M44" s="41"/>
      <c r="N44" s="41"/>
      <c r="O44" s="28"/>
      <c r="P44" s="28"/>
      <c r="Q44" s="129"/>
      <c r="R44" s="129"/>
      <c r="S44" s="41"/>
      <c r="T44" s="87"/>
      <c r="U44" s="41"/>
      <c r="V44" s="41"/>
      <c r="W44" s="41"/>
      <c r="X44" s="23"/>
      <c r="Y44" s="23"/>
      <c r="Z44" s="23"/>
      <c r="AA44" s="23"/>
      <c r="AB44" s="23"/>
      <c r="AC44" s="23"/>
      <c r="AD44" s="23"/>
      <c r="AE44" s="23"/>
      <c r="AF44" s="23"/>
    </row>
    <row r="45" spans="1:32" ht="12.75">
      <c r="A45" s="88" t="s">
        <v>90</v>
      </c>
      <c r="B45" s="41"/>
      <c r="C45" s="41"/>
      <c r="D45" s="41"/>
      <c r="E45" s="41"/>
      <c r="F45" s="49"/>
      <c r="G45" s="41"/>
      <c r="H45" s="86"/>
      <c r="I45" s="8"/>
      <c r="J45" s="41"/>
      <c r="K45" s="41"/>
      <c r="L45" s="41"/>
      <c r="M45" s="41"/>
      <c r="N45" s="41"/>
      <c r="O45" s="28"/>
      <c r="P45" s="28"/>
      <c r="Q45" s="129"/>
      <c r="R45" s="129"/>
      <c r="S45" s="41"/>
      <c r="T45" s="87"/>
      <c r="U45" s="41"/>
      <c r="V45" s="41"/>
      <c r="W45" s="41"/>
      <c r="X45" s="23"/>
      <c r="Y45" s="23"/>
      <c r="Z45" s="23"/>
      <c r="AA45" s="23"/>
      <c r="AB45" s="23"/>
      <c r="AC45" s="23"/>
      <c r="AD45" s="23"/>
      <c r="AE45" s="23"/>
      <c r="AF45" s="23"/>
    </row>
    <row r="46" spans="1:33" ht="12.75">
      <c r="A46" s="89"/>
      <c r="B46" s="89"/>
      <c r="C46" s="89"/>
      <c r="G46" s="2" t="s">
        <v>23</v>
      </c>
      <c r="I46" s="90"/>
      <c r="N46" s="89"/>
      <c r="O46" s="89"/>
      <c r="P46" s="89"/>
      <c r="Q46" s="89"/>
      <c r="R46" s="89"/>
      <c r="S46" s="89"/>
      <c r="T46" s="89" t="s">
        <v>23</v>
      </c>
      <c r="U46" s="89"/>
      <c r="V46" s="89"/>
      <c r="W46" s="89"/>
      <c r="X46" s="89"/>
      <c r="Y46" s="89"/>
      <c r="Z46" s="89"/>
      <c r="AA46" s="89"/>
      <c r="AB46" s="89"/>
      <c r="AC46" s="89"/>
      <c r="AD46" s="89"/>
      <c r="AE46" s="89"/>
      <c r="AF46" s="89"/>
      <c r="AG46" s="89"/>
    </row>
    <row r="47" spans="1:33" ht="12.75">
      <c r="A47" s="89" t="s">
        <v>58</v>
      </c>
      <c r="B47" s="89"/>
      <c r="C47" s="89"/>
      <c r="I47" s="90"/>
      <c r="N47" s="89"/>
      <c r="O47" s="89"/>
      <c r="P47" s="89"/>
      <c r="Q47" s="89"/>
      <c r="R47" s="89"/>
      <c r="S47" s="89"/>
      <c r="T47" s="89"/>
      <c r="U47" s="89"/>
      <c r="V47" s="89"/>
      <c r="W47" s="89"/>
      <c r="X47" s="89"/>
      <c r="Y47" s="89"/>
      <c r="Z47" s="89"/>
      <c r="AA47" s="89"/>
      <c r="AB47" s="89"/>
      <c r="AC47" s="89"/>
      <c r="AD47" s="89"/>
      <c r="AE47" s="89"/>
      <c r="AF47" s="89"/>
      <c r="AG47" s="89"/>
    </row>
    <row r="48" spans="1:33" ht="12.75">
      <c r="A48" s="91" t="s">
        <v>101</v>
      </c>
      <c r="B48" s="89"/>
      <c r="C48" s="89"/>
      <c r="I48" s="90"/>
      <c r="N48" s="89"/>
      <c r="O48" s="89"/>
      <c r="P48" s="89"/>
      <c r="Q48" s="89"/>
      <c r="R48" s="89"/>
      <c r="S48" s="89"/>
      <c r="T48" s="89"/>
      <c r="U48" s="89"/>
      <c r="V48" s="89"/>
      <c r="W48" s="89"/>
      <c r="X48" s="89"/>
      <c r="Y48" s="89"/>
      <c r="Z48" s="89"/>
      <c r="AA48" s="89"/>
      <c r="AB48" s="89"/>
      <c r="AC48" s="89"/>
      <c r="AD48" s="89"/>
      <c r="AE48" s="89"/>
      <c r="AF48" s="89"/>
      <c r="AG48" s="89"/>
    </row>
    <row r="49" spans="1:33" ht="12.75">
      <c r="A49" s="91" t="s">
        <v>91</v>
      </c>
      <c r="B49" s="89"/>
      <c r="C49" s="89"/>
      <c r="I49" s="90"/>
      <c r="N49" s="89"/>
      <c r="O49" s="89"/>
      <c r="P49" s="89"/>
      <c r="Q49" s="89"/>
      <c r="R49" s="89"/>
      <c r="S49" s="89"/>
      <c r="T49" s="89"/>
      <c r="U49" s="89"/>
      <c r="V49" s="89"/>
      <c r="W49" s="89"/>
      <c r="X49" s="89"/>
      <c r="Y49" s="89"/>
      <c r="Z49" s="89"/>
      <c r="AA49" s="89"/>
      <c r="AB49" s="89"/>
      <c r="AC49" s="89"/>
      <c r="AD49" s="89"/>
      <c r="AE49" s="89"/>
      <c r="AF49" s="89"/>
      <c r="AG49" s="89"/>
    </row>
    <row r="50" spans="1:33" ht="12.75">
      <c r="A50" s="89"/>
      <c r="B50" s="89"/>
      <c r="C50" s="89"/>
      <c r="O50" s="89"/>
      <c r="P50" s="89"/>
      <c r="Q50" s="89"/>
      <c r="R50" s="89"/>
      <c r="S50" s="89"/>
      <c r="T50" s="89"/>
      <c r="U50" s="89"/>
      <c r="V50" s="89"/>
      <c r="W50" s="89"/>
      <c r="X50" s="89"/>
      <c r="Y50" s="89"/>
      <c r="Z50" s="89"/>
      <c r="AA50" s="89"/>
      <c r="AB50" s="89"/>
      <c r="AC50" s="89"/>
      <c r="AD50" s="89"/>
      <c r="AE50" s="89"/>
      <c r="AF50" s="89"/>
      <c r="AG50" s="89"/>
    </row>
    <row r="51" ht="12.75">
      <c r="A51" s="1" t="s">
        <v>60</v>
      </c>
    </row>
    <row r="52" ht="12.75">
      <c r="A52" s="1"/>
    </row>
    <row r="53" spans="1:4" ht="12.75">
      <c r="A53" t="s">
        <v>61</v>
      </c>
      <c r="C53" s="2">
        <v>135</v>
      </c>
      <c r="D53" s="3" t="s">
        <v>3</v>
      </c>
    </row>
    <row r="54" spans="1:4" ht="12.75">
      <c r="A54" t="s">
        <v>62</v>
      </c>
      <c r="C54" s="2">
        <v>110</v>
      </c>
      <c r="D54" s="3" t="s">
        <v>3</v>
      </c>
    </row>
    <row r="55" ht="13.5" thickBot="1">
      <c r="A55" s="1"/>
    </row>
    <row r="56" spans="1:11" ht="25.5">
      <c r="A56" s="135" t="s">
        <v>4</v>
      </c>
      <c r="B56" s="93" t="s">
        <v>5</v>
      </c>
      <c r="C56" s="94" t="s">
        <v>63</v>
      </c>
      <c r="D56" s="94" t="s">
        <v>6</v>
      </c>
      <c r="E56" s="94" t="s">
        <v>7</v>
      </c>
      <c r="F56" s="94" t="s">
        <v>8</v>
      </c>
      <c r="G56" s="95" t="s">
        <v>9</v>
      </c>
      <c r="H56" s="94" t="s">
        <v>10</v>
      </c>
      <c r="I56" s="95" t="s">
        <v>64</v>
      </c>
      <c r="J56" s="94" t="s">
        <v>12</v>
      </c>
      <c r="K56" s="96" t="s">
        <v>13</v>
      </c>
    </row>
    <row r="57" spans="1:11" ht="12.75">
      <c r="A57" s="97" t="s">
        <v>65</v>
      </c>
      <c r="B57" s="14" t="s">
        <v>18</v>
      </c>
      <c r="C57" s="13">
        <v>2</v>
      </c>
      <c r="D57" s="13">
        <v>150</v>
      </c>
      <c r="E57" s="13">
        <v>25</v>
      </c>
      <c r="F57" s="13">
        <v>125</v>
      </c>
      <c r="G57" s="13">
        <v>10</v>
      </c>
      <c r="H57" s="13">
        <v>0.01</v>
      </c>
      <c r="I57" s="15" t="s">
        <v>66</v>
      </c>
      <c r="J57" s="13" t="s">
        <v>19</v>
      </c>
      <c r="K57" s="16">
        <v>1</v>
      </c>
    </row>
    <row r="58" spans="1:11" ht="12.75">
      <c r="A58" s="97"/>
      <c r="B58" s="14"/>
      <c r="C58" s="13"/>
      <c r="D58" s="13"/>
      <c r="E58" s="13"/>
      <c r="F58" s="13"/>
      <c r="G58" s="13"/>
      <c r="H58" s="13"/>
      <c r="I58" s="15"/>
      <c r="J58" s="13"/>
      <c r="K58" s="16"/>
    </row>
    <row r="59" spans="1:11" ht="12.75">
      <c r="A59" s="97" t="s">
        <v>67</v>
      </c>
      <c r="B59" s="14" t="s">
        <v>18</v>
      </c>
      <c r="C59" s="13">
        <v>3</v>
      </c>
      <c r="D59" s="13">
        <v>100</v>
      </c>
      <c r="E59" s="13">
        <v>60</v>
      </c>
      <c r="F59" s="13">
        <v>40</v>
      </c>
      <c r="G59" s="13">
        <v>20</v>
      </c>
      <c r="H59" s="13">
        <v>0.02</v>
      </c>
      <c r="I59" s="15" t="s">
        <v>68</v>
      </c>
      <c r="J59" s="13" t="s">
        <v>19</v>
      </c>
      <c r="K59" s="16">
        <v>1</v>
      </c>
    </row>
    <row r="60" spans="1:11" ht="13.5" thickBot="1">
      <c r="A60" s="98" t="s">
        <v>69</v>
      </c>
      <c r="B60" s="18" t="s">
        <v>18</v>
      </c>
      <c r="C60" s="17">
        <v>3</v>
      </c>
      <c r="D60" s="17">
        <v>100</v>
      </c>
      <c r="E60" s="17">
        <v>50</v>
      </c>
      <c r="F60" s="17">
        <v>50</v>
      </c>
      <c r="G60" s="17">
        <v>20</v>
      </c>
      <c r="H60" s="17">
        <v>0.1</v>
      </c>
      <c r="I60" s="19" t="s">
        <v>68</v>
      </c>
      <c r="J60" s="17" t="s">
        <v>19</v>
      </c>
      <c r="K60" s="20">
        <v>2</v>
      </c>
    </row>
    <row r="61" spans="1:12" ht="12.75">
      <c r="A61" s="99"/>
      <c r="B61" s="99"/>
      <c r="C61" s="99"/>
      <c r="D61" s="8"/>
      <c r="E61" s="8"/>
      <c r="F61" s="8"/>
      <c r="G61" s="8"/>
      <c r="H61" s="8"/>
      <c r="I61" s="8"/>
      <c r="J61" s="100"/>
      <c r="K61" s="8"/>
      <c r="L61" s="8"/>
    </row>
    <row r="62" spans="1:12" ht="12.75">
      <c r="A62" t="s">
        <v>70</v>
      </c>
      <c r="D62" s="25">
        <v>120</v>
      </c>
      <c r="E62" s="8"/>
      <c r="F62" s="8"/>
      <c r="G62" s="8"/>
      <c r="H62" s="8"/>
      <c r="I62" s="8"/>
      <c r="J62" s="100"/>
      <c r="K62" s="8"/>
      <c r="L62" s="8"/>
    </row>
    <row r="63" spans="1:12" ht="12.75">
      <c r="A63" t="s">
        <v>71</v>
      </c>
      <c r="B63" s="99"/>
      <c r="C63" s="99"/>
      <c r="D63" s="139">
        <v>40</v>
      </c>
      <c r="E63" s="8"/>
      <c r="F63" s="8"/>
      <c r="G63" s="8"/>
      <c r="H63" s="8"/>
      <c r="I63" s="8"/>
      <c r="J63" s="100"/>
      <c r="K63" s="8"/>
      <c r="L63" s="8"/>
    </row>
    <row r="64" spans="1:12" ht="12.75">
      <c r="A64" s="99"/>
      <c r="B64" s="99"/>
      <c r="C64" s="99"/>
      <c r="D64" s="8"/>
      <c r="E64" s="8"/>
      <c r="F64" s="8"/>
      <c r="G64" s="8"/>
      <c r="H64" s="8"/>
      <c r="I64" s="8"/>
      <c r="J64" s="100"/>
      <c r="K64" s="8"/>
      <c r="L64" s="8"/>
    </row>
    <row r="65" ht="12.75">
      <c r="A65" s="1" t="s">
        <v>72</v>
      </c>
    </row>
    <row r="66" ht="13.5" thickBot="1"/>
    <row r="67" spans="1:14" ht="25.5">
      <c r="A67" s="102" t="s">
        <v>26</v>
      </c>
      <c r="B67" s="95" t="s">
        <v>27</v>
      </c>
      <c r="C67" s="95" t="s">
        <v>28</v>
      </c>
      <c r="D67" s="95" t="s">
        <v>29</v>
      </c>
      <c r="E67" s="95" t="s">
        <v>30</v>
      </c>
      <c r="F67" s="103" t="s">
        <v>63</v>
      </c>
      <c r="G67" s="104" t="s">
        <v>31</v>
      </c>
      <c r="N67" s="2"/>
    </row>
    <row r="68" spans="1:14" ht="12.75">
      <c r="A68" s="105" t="s">
        <v>33</v>
      </c>
      <c r="B68" s="106">
        <v>50</v>
      </c>
      <c r="C68" s="106">
        <v>10</v>
      </c>
      <c r="D68" s="106" t="s">
        <v>65</v>
      </c>
      <c r="E68" s="106">
        <v>0.6</v>
      </c>
      <c r="F68" s="107">
        <v>2</v>
      </c>
      <c r="G68" s="108">
        <v>0.3756944444444445</v>
      </c>
      <c r="N68" s="2"/>
    </row>
    <row r="69" spans="1:14" ht="12.75">
      <c r="A69" s="37" t="s">
        <v>34</v>
      </c>
      <c r="B69" s="38">
        <v>50</v>
      </c>
      <c r="C69" s="38">
        <v>40</v>
      </c>
      <c r="D69" s="38" t="s">
        <v>67</v>
      </c>
      <c r="E69" s="38">
        <v>0.5</v>
      </c>
      <c r="F69" s="77">
        <v>3</v>
      </c>
      <c r="G69" s="109">
        <v>0.38125</v>
      </c>
      <c r="N69" s="2"/>
    </row>
    <row r="70" spans="1:14" ht="12.75">
      <c r="A70" s="37" t="s">
        <v>35</v>
      </c>
      <c r="B70" s="38">
        <v>50</v>
      </c>
      <c r="C70" s="38">
        <v>10</v>
      </c>
      <c r="D70" s="38" t="s">
        <v>67</v>
      </c>
      <c r="E70" s="38">
        <v>0.3</v>
      </c>
      <c r="F70" s="77">
        <v>3</v>
      </c>
      <c r="G70" s="109">
        <v>0.38680555555555557</v>
      </c>
      <c r="N70" s="2"/>
    </row>
    <row r="71" spans="1:14" ht="12.75">
      <c r="A71" s="33" t="s">
        <v>36</v>
      </c>
      <c r="B71" s="34">
        <v>20</v>
      </c>
      <c r="C71" s="34">
        <v>10</v>
      </c>
      <c r="D71" s="34" t="s">
        <v>65</v>
      </c>
      <c r="E71" s="34">
        <v>0.2</v>
      </c>
      <c r="F71" s="73">
        <v>2</v>
      </c>
      <c r="G71" s="110">
        <v>0.3763888888888889</v>
      </c>
      <c r="N71" s="2"/>
    </row>
    <row r="72" spans="1:14" ht="12.75">
      <c r="A72" s="33" t="s">
        <v>37</v>
      </c>
      <c r="B72" s="34">
        <v>50</v>
      </c>
      <c r="C72" s="34">
        <v>40</v>
      </c>
      <c r="D72" s="34" t="s">
        <v>67</v>
      </c>
      <c r="E72" s="34">
        <v>0.2</v>
      </c>
      <c r="F72" s="73">
        <v>3</v>
      </c>
      <c r="G72" s="110">
        <v>0.37986111111111115</v>
      </c>
      <c r="N72" s="2"/>
    </row>
    <row r="73" spans="1:14" ht="12.75">
      <c r="A73" s="33" t="s">
        <v>38</v>
      </c>
      <c r="B73" s="34">
        <v>30</v>
      </c>
      <c r="C73" s="34">
        <v>30</v>
      </c>
      <c r="D73" s="34" t="s">
        <v>65</v>
      </c>
      <c r="E73" s="34">
        <v>0.1</v>
      </c>
      <c r="F73" s="73">
        <v>2</v>
      </c>
      <c r="G73" s="110">
        <v>0.37916666666666665</v>
      </c>
      <c r="N73" s="2"/>
    </row>
    <row r="74" spans="1:14" ht="12.75">
      <c r="A74" s="33" t="s">
        <v>39</v>
      </c>
      <c r="B74" s="34">
        <v>80</v>
      </c>
      <c r="C74" s="34">
        <v>40</v>
      </c>
      <c r="D74" s="34" t="s">
        <v>69</v>
      </c>
      <c r="E74" s="34">
        <v>0.1</v>
      </c>
      <c r="F74" s="73">
        <v>3</v>
      </c>
      <c r="G74" s="110">
        <v>0.3888888888888889</v>
      </c>
      <c r="N74" s="2"/>
    </row>
    <row r="75" spans="1:14" ht="13.5" thickBot="1">
      <c r="A75" s="44" t="s">
        <v>40</v>
      </c>
      <c r="B75" s="45">
        <v>80</v>
      </c>
      <c r="C75" s="45">
        <v>20</v>
      </c>
      <c r="D75" s="45" t="s">
        <v>69</v>
      </c>
      <c r="E75" s="45">
        <v>0.1</v>
      </c>
      <c r="F75" s="82">
        <v>3</v>
      </c>
      <c r="G75" s="111">
        <v>0.4166666666666667</v>
      </c>
      <c r="N75" s="2"/>
    </row>
    <row r="77" ht="12.75">
      <c r="A77" s="112" t="s">
        <v>74</v>
      </c>
    </row>
    <row r="78" ht="13.5" thickBot="1"/>
    <row r="79" spans="1:24" ht="26.25" thickBot="1">
      <c r="A79" s="26" t="s">
        <v>26</v>
      </c>
      <c r="B79" s="6" t="s">
        <v>27</v>
      </c>
      <c r="C79" s="6" t="s">
        <v>28</v>
      </c>
      <c r="D79" s="6" t="s">
        <v>29</v>
      </c>
      <c r="E79" s="6" t="s">
        <v>30</v>
      </c>
      <c r="F79" s="27" t="s">
        <v>31</v>
      </c>
      <c r="S79" s="2"/>
      <c r="T79" s="2"/>
      <c r="U79" s="2"/>
      <c r="V79" s="2"/>
      <c r="W79" s="2"/>
      <c r="X79" s="2"/>
    </row>
    <row r="80" spans="1:24" ht="12.75" customHeight="1" thickBot="1">
      <c r="A80" s="33" t="s">
        <v>17</v>
      </c>
      <c r="B80" s="34">
        <v>15</v>
      </c>
      <c r="C80" s="34">
        <v>0</v>
      </c>
      <c r="D80" s="34" t="s">
        <v>14</v>
      </c>
      <c r="E80" s="34">
        <v>0.5</v>
      </c>
      <c r="F80" s="110">
        <v>0.3833333333333333</v>
      </c>
      <c r="S80" s="2"/>
      <c r="T80" s="2"/>
      <c r="U80" s="2"/>
      <c r="V80" s="2"/>
      <c r="W80" s="2"/>
      <c r="X80" s="2"/>
    </row>
    <row r="81" spans="1:24" ht="13.5" customHeight="1" thickBot="1">
      <c r="A81" s="44" t="s">
        <v>20</v>
      </c>
      <c r="B81" s="45">
        <v>10</v>
      </c>
      <c r="C81" s="45">
        <v>10</v>
      </c>
      <c r="D81" s="45" t="s">
        <v>14</v>
      </c>
      <c r="E81" s="45">
        <v>0.5</v>
      </c>
      <c r="F81" s="111">
        <v>0.3840277777777778</v>
      </c>
      <c r="L81" s="28"/>
      <c r="M81" s="28"/>
      <c r="N81" s="156" t="s">
        <v>41</v>
      </c>
      <c r="O81" s="157"/>
      <c r="P81" s="157"/>
      <c r="Q81" s="157"/>
      <c r="R81" s="157"/>
      <c r="S81" s="158"/>
      <c r="T81" s="2"/>
      <c r="U81" s="2"/>
      <c r="V81" s="2"/>
      <c r="W81" s="2"/>
      <c r="X81" s="2"/>
    </row>
    <row r="82" spans="12:24" ht="12.75">
      <c r="L82" s="28"/>
      <c r="M82" s="28"/>
      <c r="N82" s="51" t="s">
        <v>43</v>
      </c>
      <c r="O82" s="52"/>
      <c r="P82" s="53"/>
      <c r="Q82" s="54" t="s">
        <v>75</v>
      </c>
      <c r="R82" s="140"/>
      <c r="S82" s="141"/>
      <c r="T82" s="2"/>
      <c r="U82" s="2"/>
      <c r="V82" s="2"/>
      <c r="W82" s="2"/>
      <c r="X82" s="2"/>
    </row>
    <row r="83" spans="1:24" ht="13.5" thickBot="1">
      <c r="A83" s="113" t="s">
        <v>92</v>
      </c>
      <c r="B83" s="114"/>
      <c r="C83" s="114" t="s">
        <v>23</v>
      </c>
      <c r="D83" s="22"/>
      <c r="E83" s="22"/>
      <c r="F83" s="22"/>
      <c r="G83" s="22"/>
      <c r="H83" s="115"/>
      <c r="I83" s="115"/>
      <c r="J83" s="115"/>
      <c r="L83" s="28"/>
      <c r="M83" s="28"/>
      <c r="N83" s="33" t="s">
        <v>47</v>
      </c>
      <c r="O83" s="34" t="s">
        <v>48</v>
      </c>
      <c r="P83" s="34" t="s">
        <v>49</v>
      </c>
      <c r="Q83" s="34" t="s">
        <v>47</v>
      </c>
      <c r="R83" s="34" t="s">
        <v>48</v>
      </c>
      <c r="S83" s="56" t="s">
        <v>49</v>
      </c>
      <c r="T83" s="2"/>
      <c r="U83" s="2"/>
      <c r="V83" s="2"/>
      <c r="W83" s="2"/>
      <c r="X83" s="2"/>
    </row>
    <row r="84" spans="1:24" ht="39" thickBot="1">
      <c r="A84" s="26" t="s">
        <v>26</v>
      </c>
      <c r="B84" s="6" t="s">
        <v>27</v>
      </c>
      <c r="C84" s="6" t="s">
        <v>28</v>
      </c>
      <c r="D84" s="6" t="s">
        <v>29</v>
      </c>
      <c r="E84" s="6" t="s">
        <v>77</v>
      </c>
      <c r="F84" s="6" t="s">
        <v>93</v>
      </c>
      <c r="G84" s="6" t="s">
        <v>79</v>
      </c>
      <c r="H84" s="6" t="s">
        <v>80</v>
      </c>
      <c r="I84" s="6" t="s">
        <v>50</v>
      </c>
      <c r="J84" s="6" t="s">
        <v>51</v>
      </c>
      <c r="K84" s="6" t="s">
        <v>24</v>
      </c>
      <c r="L84" s="6" t="s">
        <v>52</v>
      </c>
      <c r="M84" s="27" t="s">
        <v>53</v>
      </c>
      <c r="N84" s="44">
        <v>0</v>
      </c>
      <c r="O84" s="45">
        <v>0</v>
      </c>
      <c r="P84" s="45">
        <v>195</v>
      </c>
      <c r="Q84" s="45">
        <v>125</v>
      </c>
      <c r="R84" s="45">
        <v>10</v>
      </c>
      <c r="S84" s="85">
        <v>15</v>
      </c>
      <c r="T84" s="2"/>
      <c r="U84" s="2"/>
      <c r="V84" s="2"/>
      <c r="W84" s="2"/>
      <c r="X84" s="2"/>
    </row>
    <row r="85" spans="1:24" ht="12.75">
      <c r="A85" s="29" t="s">
        <v>33</v>
      </c>
      <c r="B85" s="30">
        <v>50</v>
      </c>
      <c r="C85" s="30">
        <v>10</v>
      </c>
      <c r="D85" s="30" t="s">
        <v>65</v>
      </c>
      <c r="E85" s="30">
        <v>0.6</v>
      </c>
      <c r="F85" s="66" t="s">
        <v>16</v>
      </c>
      <c r="G85" s="116">
        <v>50</v>
      </c>
      <c r="H85" s="117">
        <v>0.6</v>
      </c>
      <c r="I85" s="30">
        <v>50</v>
      </c>
      <c r="J85" s="30" t="s">
        <v>54</v>
      </c>
      <c r="K85" s="94">
        <v>120</v>
      </c>
      <c r="L85" s="30" t="s">
        <v>19</v>
      </c>
      <c r="M85" s="67">
        <v>150</v>
      </c>
      <c r="N85" s="69">
        <v>0</v>
      </c>
      <c r="O85" s="70">
        <v>0</v>
      </c>
      <c r="P85" s="70">
        <v>195</v>
      </c>
      <c r="Q85" s="70">
        <v>75</v>
      </c>
      <c r="R85" s="70">
        <v>10</v>
      </c>
      <c r="S85" s="118">
        <v>65</v>
      </c>
      <c r="T85" s="2"/>
      <c r="U85" s="2"/>
      <c r="V85" s="2"/>
      <c r="W85" s="2"/>
      <c r="X85" s="2"/>
    </row>
    <row r="86" spans="1:24" ht="12.75">
      <c r="A86" s="33" t="s">
        <v>17</v>
      </c>
      <c r="B86" s="34">
        <v>15</v>
      </c>
      <c r="C86" s="34">
        <v>0</v>
      </c>
      <c r="D86" s="34" t="s">
        <v>14</v>
      </c>
      <c r="E86" s="34">
        <v>0.5</v>
      </c>
      <c r="F86" s="72" t="s">
        <v>66</v>
      </c>
      <c r="G86" s="119">
        <v>30</v>
      </c>
      <c r="H86" s="120">
        <v>0.25</v>
      </c>
      <c r="I86" s="34">
        <v>30</v>
      </c>
      <c r="J86" s="34" t="s">
        <v>54</v>
      </c>
      <c r="K86" s="13">
        <v>70</v>
      </c>
      <c r="L86" s="34">
        <v>225</v>
      </c>
      <c r="M86" s="73" t="s">
        <v>19</v>
      </c>
      <c r="N86" s="69">
        <v>0</v>
      </c>
      <c r="O86" s="70">
        <v>0</v>
      </c>
      <c r="P86" s="70">
        <v>210</v>
      </c>
      <c r="Q86" s="70">
        <v>45</v>
      </c>
      <c r="R86" s="70">
        <v>10</v>
      </c>
      <c r="S86" s="118">
        <v>95</v>
      </c>
      <c r="T86" s="2"/>
      <c r="U86" s="2"/>
      <c r="V86" s="2"/>
      <c r="W86" s="2"/>
      <c r="X86" s="2"/>
    </row>
    <row r="87" spans="1:24" ht="12.75">
      <c r="A87" s="37" t="s">
        <v>20</v>
      </c>
      <c r="B87" s="38">
        <v>10</v>
      </c>
      <c r="C87" s="38">
        <v>10</v>
      </c>
      <c r="D87" s="38" t="s">
        <v>14</v>
      </c>
      <c r="E87" s="38">
        <v>0.5</v>
      </c>
      <c r="F87" s="72" t="s">
        <v>66</v>
      </c>
      <c r="G87" s="119">
        <v>20</v>
      </c>
      <c r="H87" s="120">
        <v>0.25</v>
      </c>
      <c r="I87" s="38">
        <v>20</v>
      </c>
      <c r="J87" s="38" t="s">
        <v>54</v>
      </c>
      <c r="K87" s="13">
        <v>40</v>
      </c>
      <c r="L87" s="34">
        <v>225</v>
      </c>
      <c r="M87" s="73" t="s">
        <v>19</v>
      </c>
      <c r="N87" s="69">
        <v>0</v>
      </c>
      <c r="O87" s="70">
        <v>0</v>
      </c>
      <c r="P87" s="70">
        <v>220</v>
      </c>
      <c r="Q87" s="70">
        <v>25</v>
      </c>
      <c r="R87" s="70">
        <v>10</v>
      </c>
      <c r="S87" s="118">
        <v>115</v>
      </c>
      <c r="T87" s="2"/>
      <c r="U87" s="2"/>
      <c r="V87" s="2"/>
      <c r="W87" s="2"/>
      <c r="X87" s="2"/>
    </row>
    <row r="88" spans="1:24" ht="12.75">
      <c r="A88" s="33" t="s">
        <v>36</v>
      </c>
      <c r="B88" s="34">
        <v>20</v>
      </c>
      <c r="C88" s="34">
        <v>10</v>
      </c>
      <c r="D88" s="34" t="s">
        <v>65</v>
      </c>
      <c r="E88" s="34">
        <v>0.2</v>
      </c>
      <c r="F88" s="76" t="s">
        <v>16</v>
      </c>
      <c r="G88" s="121">
        <v>20</v>
      </c>
      <c r="H88" s="122">
        <v>0.2</v>
      </c>
      <c r="I88" s="34">
        <v>20</v>
      </c>
      <c r="J88" s="34" t="s">
        <v>54</v>
      </c>
      <c r="K88" s="13">
        <v>20</v>
      </c>
      <c r="L88" s="34" t="s">
        <v>19</v>
      </c>
      <c r="M88" s="73">
        <v>150</v>
      </c>
      <c r="N88" s="69">
        <v>0</v>
      </c>
      <c r="O88" s="70">
        <v>0</v>
      </c>
      <c r="P88" s="70">
        <v>220</v>
      </c>
      <c r="Q88" s="70">
        <v>5</v>
      </c>
      <c r="R88" s="70">
        <v>10</v>
      </c>
      <c r="S88" s="118">
        <v>135</v>
      </c>
      <c r="T88" s="2"/>
      <c r="U88" s="2"/>
      <c r="V88" s="2"/>
      <c r="W88" s="2"/>
      <c r="X88" s="2"/>
    </row>
    <row r="89" spans="1:24" ht="13.5" thickBot="1">
      <c r="A89" s="123" t="s">
        <v>38</v>
      </c>
      <c r="B89" s="124">
        <v>30</v>
      </c>
      <c r="C89" s="124">
        <v>30</v>
      </c>
      <c r="D89" s="124" t="s">
        <v>65</v>
      </c>
      <c r="E89" s="124">
        <v>0.1</v>
      </c>
      <c r="F89" s="125" t="s">
        <v>16</v>
      </c>
      <c r="G89" s="126">
        <v>30</v>
      </c>
      <c r="H89" s="127">
        <v>0.1</v>
      </c>
      <c r="I89" s="124">
        <v>0</v>
      </c>
      <c r="J89" s="124" t="s">
        <v>56</v>
      </c>
      <c r="K89" s="17">
        <v>0</v>
      </c>
      <c r="L89" s="45" t="s">
        <v>19</v>
      </c>
      <c r="M89" s="82">
        <v>150</v>
      </c>
      <c r="N89" s="44">
        <v>0</v>
      </c>
      <c r="O89" s="45">
        <v>0</v>
      </c>
      <c r="P89" s="45">
        <v>220</v>
      </c>
      <c r="Q89" s="83">
        <v>5</v>
      </c>
      <c r="R89" s="83">
        <v>10</v>
      </c>
      <c r="S89" s="128">
        <v>135</v>
      </c>
      <c r="T89" s="2"/>
      <c r="U89" s="2"/>
      <c r="V89" s="2"/>
      <c r="W89" s="2"/>
      <c r="X89" s="2"/>
    </row>
    <row r="90" spans="14:32" ht="12.75">
      <c r="N90" s="2"/>
      <c r="O90" s="2"/>
      <c r="P90" s="2"/>
      <c r="Q90" s="2"/>
      <c r="R90" s="2"/>
      <c r="S90" s="2"/>
      <c r="T90" s="2"/>
      <c r="U90" s="2"/>
      <c r="V90" s="2"/>
      <c r="W90" s="2"/>
      <c r="X90" s="2"/>
      <c r="Y90" s="2"/>
      <c r="Z90" s="2"/>
      <c r="AA90" s="2"/>
      <c r="AB90" s="2"/>
      <c r="AC90" s="2"/>
      <c r="AD90" s="2"/>
      <c r="AE90" s="2"/>
      <c r="AF90" s="2"/>
    </row>
    <row r="91" spans="1:32" ht="13.5" thickBot="1">
      <c r="A91" s="91"/>
      <c r="N91" s="2"/>
      <c r="O91" s="2"/>
      <c r="P91" s="2"/>
      <c r="Q91" s="2"/>
      <c r="R91" s="2"/>
      <c r="S91" s="2"/>
      <c r="T91" s="2"/>
      <c r="U91" s="2"/>
      <c r="V91" s="2"/>
      <c r="W91" s="2"/>
      <c r="X91" s="2"/>
      <c r="Y91" s="2"/>
      <c r="Z91" s="2"/>
      <c r="AA91" s="2"/>
      <c r="AB91" s="2"/>
      <c r="AC91" s="2"/>
      <c r="AD91" s="2"/>
      <c r="AE91" s="2"/>
      <c r="AF91" s="2"/>
    </row>
    <row r="92" spans="14:32" ht="12.75" customHeight="1">
      <c r="N92" s="164" t="s">
        <v>41</v>
      </c>
      <c r="O92" s="165"/>
      <c r="P92" s="165"/>
      <c r="Q92" s="165"/>
      <c r="R92" s="165"/>
      <c r="S92" s="165"/>
      <c r="T92" s="165"/>
      <c r="U92" s="165"/>
      <c r="V92" s="166"/>
      <c r="W92" s="2"/>
      <c r="X92" s="2"/>
      <c r="Y92" s="2"/>
      <c r="Z92" s="2"/>
      <c r="AA92" s="2"/>
      <c r="AB92" s="2"/>
      <c r="AC92" s="2"/>
      <c r="AD92" s="2"/>
      <c r="AE92" s="2"/>
      <c r="AF92" s="2"/>
    </row>
    <row r="93" spans="14:32" ht="12.75" customHeight="1">
      <c r="N93" s="152" t="s">
        <v>43</v>
      </c>
      <c r="O93" s="153"/>
      <c r="P93" s="153"/>
      <c r="Q93" s="154" t="s">
        <v>81</v>
      </c>
      <c r="R93" s="153"/>
      <c r="S93" s="153"/>
      <c r="T93" s="154" t="s">
        <v>82</v>
      </c>
      <c r="U93" s="153"/>
      <c r="V93" s="155"/>
      <c r="W93" s="2"/>
      <c r="X93" s="2"/>
      <c r="Y93" s="2"/>
      <c r="Z93" s="2"/>
      <c r="AA93" s="2"/>
      <c r="AB93" s="2"/>
      <c r="AC93" s="2"/>
      <c r="AD93" s="2"/>
      <c r="AE93" s="2"/>
      <c r="AF93" s="2"/>
    </row>
    <row r="94" spans="1:32" ht="13.5" thickBot="1">
      <c r="A94" s="113" t="s">
        <v>94</v>
      </c>
      <c r="B94" s="114"/>
      <c r="C94" s="114" t="s">
        <v>23</v>
      </c>
      <c r="D94" s="22"/>
      <c r="E94" s="22"/>
      <c r="F94" s="22"/>
      <c r="G94" s="22"/>
      <c r="H94" s="115"/>
      <c r="I94" s="115"/>
      <c r="J94" s="115"/>
      <c r="L94" s="28"/>
      <c r="M94" s="28"/>
      <c r="N94" s="33" t="s">
        <v>47</v>
      </c>
      <c r="O94" s="34" t="s">
        <v>48</v>
      </c>
      <c r="P94" s="34" t="s">
        <v>49</v>
      </c>
      <c r="Q94" s="34" t="s">
        <v>47</v>
      </c>
      <c r="R94" s="34" t="s">
        <v>48</v>
      </c>
      <c r="S94" s="34" t="s">
        <v>49</v>
      </c>
      <c r="T94" s="34" t="s">
        <v>47</v>
      </c>
      <c r="U94" s="34" t="s">
        <v>48</v>
      </c>
      <c r="V94" s="56" t="s">
        <v>49</v>
      </c>
      <c r="W94" s="2"/>
      <c r="X94" s="2"/>
      <c r="Y94" s="2"/>
      <c r="Z94" s="2"/>
      <c r="AA94" s="2"/>
      <c r="AB94" s="2"/>
      <c r="AC94" s="2"/>
      <c r="AD94" s="2"/>
      <c r="AE94" s="2"/>
      <c r="AF94" s="2"/>
    </row>
    <row r="95" spans="1:32" ht="39" thickBot="1">
      <c r="A95" s="26" t="s">
        <v>26</v>
      </c>
      <c r="B95" s="6" t="s">
        <v>27</v>
      </c>
      <c r="C95" s="6" t="s">
        <v>28</v>
      </c>
      <c r="D95" s="6" t="s">
        <v>29</v>
      </c>
      <c r="E95" s="6" t="s">
        <v>77</v>
      </c>
      <c r="F95" s="6" t="s">
        <v>84</v>
      </c>
      <c r="G95" s="6" t="s">
        <v>79</v>
      </c>
      <c r="H95" s="6" t="s">
        <v>85</v>
      </c>
      <c r="I95" s="6" t="s">
        <v>50</v>
      </c>
      <c r="J95" s="6" t="s">
        <v>51</v>
      </c>
      <c r="K95" s="6" t="s">
        <v>24</v>
      </c>
      <c r="L95" s="6" t="s">
        <v>52</v>
      </c>
      <c r="M95" s="27" t="s">
        <v>53</v>
      </c>
      <c r="N95" s="44">
        <v>0</v>
      </c>
      <c r="O95" s="45">
        <v>0</v>
      </c>
      <c r="P95" s="45">
        <v>195</v>
      </c>
      <c r="Q95" s="45">
        <v>40</v>
      </c>
      <c r="R95" s="45">
        <v>20</v>
      </c>
      <c r="S95" s="45">
        <v>40</v>
      </c>
      <c r="T95" s="45">
        <v>50</v>
      </c>
      <c r="U95" s="45">
        <v>20</v>
      </c>
      <c r="V95" s="85">
        <v>30</v>
      </c>
      <c r="W95" s="2"/>
      <c r="X95" s="2"/>
      <c r="Y95" s="2"/>
      <c r="Z95" s="2"/>
      <c r="AA95" s="2"/>
      <c r="AB95" s="2"/>
      <c r="AC95" s="2"/>
      <c r="AD95" s="2"/>
      <c r="AE95" s="2"/>
      <c r="AF95" s="2"/>
    </row>
    <row r="96" spans="1:22" ht="12.75">
      <c r="A96" s="29" t="s">
        <v>34</v>
      </c>
      <c r="B96" s="30">
        <v>50</v>
      </c>
      <c r="C96" s="30">
        <v>40</v>
      </c>
      <c r="D96" s="30" t="s">
        <v>67</v>
      </c>
      <c r="E96" s="30">
        <v>0.5</v>
      </c>
      <c r="F96" s="66" t="s">
        <v>16</v>
      </c>
      <c r="G96" s="116">
        <v>50</v>
      </c>
      <c r="H96" s="117">
        <v>0.5</v>
      </c>
      <c r="I96" s="30">
        <v>40</v>
      </c>
      <c r="J96" s="30" t="s">
        <v>95</v>
      </c>
      <c r="K96" s="94">
        <v>40</v>
      </c>
      <c r="L96" s="30" t="s">
        <v>19</v>
      </c>
      <c r="M96" s="67">
        <v>100</v>
      </c>
      <c r="N96" s="69">
        <v>0</v>
      </c>
      <c r="O96" s="70">
        <v>0</v>
      </c>
      <c r="P96" s="70">
        <v>195</v>
      </c>
      <c r="Q96" s="70">
        <v>0</v>
      </c>
      <c r="R96" s="70">
        <v>20</v>
      </c>
      <c r="S96" s="70">
        <v>80</v>
      </c>
      <c r="T96" s="70">
        <v>50</v>
      </c>
      <c r="U96" s="70">
        <v>20</v>
      </c>
      <c r="V96" s="118">
        <v>30</v>
      </c>
    </row>
    <row r="97" spans="1:22" ht="12.75">
      <c r="A97" s="33" t="s">
        <v>35</v>
      </c>
      <c r="B97" s="34">
        <v>50</v>
      </c>
      <c r="C97" s="34">
        <v>10</v>
      </c>
      <c r="D97" s="34" t="s">
        <v>67</v>
      </c>
      <c r="E97" s="34">
        <v>0.3</v>
      </c>
      <c r="F97" s="72" t="s">
        <v>16</v>
      </c>
      <c r="G97" s="119">
        <v>50</v>
      </c>
      <c r="H97" s="120">
        <v>0.3</v>
      </c>
      <c r="I97" s="34">
        <v>0</v>
      </c>
      <c r="J97" s="34" t="s">
        <v>56</v>
      </c>
      <c r="K97" s="13">
        <v>0</v>
      </c>
      <c r="L97" s="34" t="s">
        <v>19</v>
      </c>
      <c r="M97" s="73">
        <v>100</v>
      </c>
      <c r="N97" s="133">
        <v>0</v>
      </c>
      <c r="O97" s="74">
        <v>0</v>
      </c>
      <c r="P97" s="74">
        <v>195</v>
      </c>
      <c r="Q97" s="74">
        <v>0</v>
      </c>
      <c r="R97" s="74">
        <v>20</v>
      </c>
      <c r="S97" s="74">
        <v>80</v>
      </c>
      <c r="T97" s="74">
        <v>50</v>
      </c>
      <c r="U97" s="74">
        <v>20</v>
      </c>
      <c r="V97" s="134">
        <v>30</v>
      </c>
    </row>
    <row r="98" spans="1:22" ht="12.75">
      <c r="A98" s="37" t="s">
        <v>37</v>
      </c>
      <c r="B98" s="38">
        <v>50</v>
      </c>
      <c r="C98" s="38">
        <v>40</v>
      </c>
      <c r="D98" s="38" t="s">
        <v>67</v>
      </c>
      <c r="E98" s="38">
        <v>0.2</v>
      </c>
      <c r="F98" s="72" t="s">
        <v>16</v>
      </c>
      <c r="G98" s="119">
        <v>50</v>
      </c>
      <c r="H98" s="120">
        <v>0.2</v>
      </c>
      <c r="I98" s="38">
        <v>0</v>
      </c>
      <c r="J98" s="38" t="s">
        <v>56</v>
      </c>
      <c r="K98" s="13">
        <v>0</v>
      </c>
      <c r="L98" s="34" t="s">
        <v>19</v>
      </c>
      <c r="M98" s="73">
        <v>100</v>
      </c>
      <c r="N98" s="133">
        <v>0</v>
      </c>
      <c r="O98" s="74">
        <v>0</v>
      </c>
      <c r="P98" s="74">
        <v>195</v>
      </c>
      <c r="Q98" s="74">
        <v>0</v>
      </c>
      <c r="R98" s="74">
        <v>20</v>
      </c>
      <c r="S98" s="74">
        <v>80</v>
      </c>
      <c r="T98" s="74">
        <v>50</v>
      </c>
      <c r="U98" s="74">
        <v>20</v>
      </c>
      <c r="V98" s="134">
        <v>30</v>
      </c>
    </row>
    <row r="99" spans="1:22" ht="12.75">
      <c r="A99" s="33" t="s">
        <v>87</v>
      </c>
      <c r="B99" s="34">
        <v>15</v>
      </c>
      <c r="C99" s="34">
        <v>0</v>
      </c>
      <c r="D99" s="34" t="s">
        <v>14</v>
      </c>
      <c r="E99" s="34">
        <v>0.5</v>
      </c>
      <c r="F99" s="72" t="s">
        <v>68</v>
      </c>
      <c r="G99" s="119">
        <v>45</v>
      </c>
      <c r="H99" s="120">
        <v>0.165</v>
      </c>
      <c r="I99" s="34">
        <v>0</v>
      </c>
      <c r="J99" s="34" t="s">
        <v>56</v>
      </c>
      <c r="K99" s="13">
        <v>0</v>
      </c>
      <c r="L99" s="34">
        <v>225</v>
      </c>
      <c r="M99" s="73" t="s">
        <v>19</v>
      </c>
      <c r="N99" s="133">
        <v>0</v>
      </c>
      <c r="O99" s="74">
        <v>0</v>
      </c>
      <c r="P99" s="74">
        <v>195</v>
      </c>
      <c r="Q99" s="74">
        <v>0</v>
      </c>
      <c r="R99" s="74">
        <v>20</v>
      </c>
      <c r="S99" s="74">
        <v>80</v>
      </c>
      <c r="T99" s="74">
        <v>50</v>
      </c>
      <c r="U99" s="74">
        <v>20</v>
      </c>
      <c r="V99" s="134">
        <v>30</v>
      </c>
    </row>
    <row r="100" spans="1:22" ht="12.75">
      <c r="A100" s="33" t="s">
        <v>20</v>
      </c>
      <c r="B100" s="34">
        <v>10</v>
      </c>
      <c r="C100" s="34">
        <v>10</v>
      </c>
      <c r="D100" s="34" t="s">
        <v>14</v>
      </c>
      <c r="E100" s="34">
        <v>0.5</v>
      </c>
      <c r="F100" s="72" t="s">
        <v>68</v>
      </c>
      <c r="G100" s="119">
        <v>30</v>
      </c>
      <c r="H100" s="120">
        <v>0.165</v>
      </c>
      <c r="I100" s="34">
        <v>0</v>
      </c>
      <c r="J100" s="34" t="s">
        <v>56</v>
      </c>
      <c r="K100" s="13">
        <v>0</v>
      </c>
      <c r="L100" s="34">
        <v>225</v>
      </c>
      <c r="M100" s="73" t="s">
        <v>19</v>
      </c>
      <c r="N100" s="133">
        <v>0</v>
      </c>
      <c r="O100" s="74">
        <v>0</v>
      </c>
      <c r="P100" s="74">
        <v>195</v>
      </c>
      <c r="Q100" s="74">
        <v>0</v>
      </c>
      <c r="R100" s="74">
        <v>20</v>
      </c>
      <c r="S100" s="74">
        <v>80</v>
      </c>
      <c r="T100" s="74">
        <v>50</v>
      </c>
      <c r="U100" s="74">
        <v>20</v>
      </c>
      <c r="V100" s="134">
        <v>30</v>
      </c>
    </row>
    <row r="101" spans="1:22" ht="12.75">
      <c r="A101" s="33" t="s">
        <v>39</v>
      </c>
      <c r="B101" s="34">
        <v>80</v>
      </c>
      <c r="C101" s="34">
        <v>40</v>
      </c>
      <c r="D101" s="34" t="s">
        <v>69</v>
      </c>
      <c r="E101" s="34">
        <v>0.1</v>
      </c>
      <c r="F101" s="76" t="s">
        <v>16</v>
      </c>
      <c r="G101" s="121">
        <v>80</v>
      </c>
      <c r="H101" s="122">
        <v>0.1</v>
      </c>
      <c r="I101" s="34">
        <v>0</v>
      </c>
      <c r="J101" s="34" t="s">
        <v>56</v>
      </c>
      <c r="K101" s="13">
        <v>0</v>
      </c>
      <c r="L101" s="34" t="s">
        <v>19</v>
      </c>
      <c r="M101" s="73">
        <v>100</v>
      </c>
      <c r="N101" s="133">
        <v>0</v>
      </c>
      <c r="O101" s="74">
        <v>0</v>
      </c>
      <c r="P101" s="74">
        <v>195</v>
      </c>
      <c r="Q101" s="74">
        <v>0</v>
      </c>
      <c r="R101" s="74">
        <v>20</v>
      </c>
      <c r="S101" s="74">
        <v>80</v>
      </c>
      <c r="T101" s="74">
        <v>50</v>
      </c>
      <c r="U101" s="74">
        <v>20</v>
      </c>
      <c r="V101" s="134">
        <v>30</v>
      </c>
    </row>
    <row r="102" spans="1:22" ht="13.5" thickBot="1">
      <c r="A102" s="123" t="s">
        <v>40</v>
      </c>
      <c r="B102" s="124">
        <v>80</v>
      </c>
      <c r="C102" s="124">
        <v>20</v>
      </c>
      <c r="D102" s="124" t="s">
        <v>69</v>
      </c>
      <c r="E102" s="124">
        <v>0.1</v>
      </c>
      <c r="F102" s="125" t="s">
        <v>16</v>
      </c>
      <c r="G102" s="126">
        <v>80</v>
      </c>
      <c r="H102" s="127">
        <v>0.1</v>
      </c>
      <c r="I102" s="124">
        <v>0</v>
      </c>
      <c r="J102" s="124" t="s">
        <v>56</v>
      </c>
      <c r="K102" s="17">
        <v>0</v>
      </c>
      <c r="L102" s="45" t="s">
        <v>19</v>
      </c>
      <c r="M102" s="82">
        <v>100</v>
      </c>
      <c r="N102" s="44">
        <v>0</v>
      </c>
      <c r="O102" s="45">
        <v>0</v>
      </c>
      <c r="P102" s="45">
        <v>195</v>
      </c>
      <c r="Q102" s="83">
        <v>0</v>
      </c>
      <c r="R102" s="83">
        <v>20</v>
      </c>
      <c r="S102" s="84">
        <v>80</v>
      </c>
      <c r="T102" s="83">
        <v>50</v>
      </c>
      <c r="U102" s="83">
        <v>20</v>
      </c>
      <c r="V102" s="128">
        <v>30</v>
      </c>
    </row>
    <row r="104" ht="12.75">
      <c r="A104" s="112" t="s">
        <v>98</v>
      </c>
    </row>
    <row r="106" ht="12.75">
      <c r="A106" s="89" t="s">
        <v>102</v>
      </c>
    </row>
    <row r="107" ht="12.75">
      <c r="A107" s="142" t="s">
        <v>96</v>
      </c>
    </row>
    <row r="108" ht="12.75">
      <c r="A108" s="142" t="s">
        <v>99</v>
      </c>
    </row>
    <row r="109" ht="12.75">
      <c r="A109" t="s">
        <v>100</v>
      </c>
    </row>
    <row r="110" ht="12.75">
      <c r="A110" t="s">
        <v>103</v>
      </c>
    </row>
  </sheetData>
  <mergeCells count="10">
    <mergeCell ref="N92:V92"/>
    <mergeCell ref="N93:P93"/>
    <mergeCell ref="Q93:S93"/>
    <mergeCell ref="T93:V93"/>
    <mergeCell ref="N81:S81"/>
    <mergeCell ref="L28:W28"/>
    <mergeCell ref="L29:N29"/>
    <mergeCell ref="O29:Q29"/>
    <mergeCell ref="R29:T29"/>
    <mergeCell ref="U29:W29"/>
  </mergeCells>
  <printOptions/>
  <pageMargins left="0.75" right="0.75" top="1" bottom="1" header="0.5" footer="0.5"/>
  <pageSetup fitToHeight="1" fitToWidth="1" horizontalDpi="600" verticalDpi="600" orientation="landscape" paperSize="8"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Watson</dc:creator>
  <cp:keywords/>
  <dc:description/>
  <cp:lastModifiedBy>martin.watson</cp:lastModifiedBy>
  <cp:lastPrinted>2007-07-16T07:18:39Z</cp:lastPrinted>
  <dcterms:created xsi:type="dcterms:W3CDTF">2007-07-14T12:07:32Z</dcterms:created>
  <dcterms:modified xsi:type="dcterms:W3CDTF">2007-07-16T08:11:15Z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