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40" windowWidth="20120" windowHeight="3980" activeTab="0"/>
  </bookViews>
  <sheets>
    <sheet name="Mod 186 Jan 2011" sheetId="1" r:id="rId1"/>
  </sheets>
  <externalReferences>
    <externalReference r:id="rId4"/>
    <externalReference r:id="rId5"/>
    <externalReference r:id="rId6"/>
  </externalReferences>
  <definedNames>
    <definedName name="AprRevenue">'[1]Formula Revenue-Transportation'!$D$91</definedName>
    <definedName name="AprThrpt">'[1]Formula Revenue-Transportation'!$C$91</definedName>
    <definedName name="AR_2008_9">'[1]Formula Revenue-Transportation'!$I$40</definedName>
    <definedName name="AugRevenue">'[1]Formula Revenue-Transportation'!$D$95</definedName>
    <definedName name="AugThrpt">'[1]Formula Revenue-Transportation'!$C$95</definedName>
    <definedName name="CalendarYrRevenue2008">'[1]Formula Revenue-Transportation'!$H$56</definedName>
    <definedName name="CalendarYrVolume2008">'[1]Formula Revenue-Transportation'!$H$57</definedName>
    <definedName name="CR_2008_9">'[1]Formula Revenue-Transportation'!$I$42</definedName>
    <definedName name="DecRevenue">'[1]Formula Revenue-Transportation'!$D$99</definedName>
    <definedName name="DecThrpt">'[1]Formula Revenue-Transportation'!$C$99</definedName>
    <definedName name="DemandAssumption">'[1]Formula Revenue-Transportation'!$B$83</definedName>
    <definedName name="FebRevenue">'[1]Formula Revenue-Transportation'!$D$89</definedName>
    <definedName name="FebThrpt">'[1]Formula Revenue-Transportation'!$C$89</definedName>
    <definedName name="INT_FACTOR" localSheetId="0">#REF!</definedName>
    <definedName name="INT_FACTOR">#REF!</definedName>
    <definedName name="JanRevenue">'[1]Formula Revenue-Transportation'!$D$88</definedName>
    <definedName name="JanThrpt">'[1]Formula Revenue-Transportation'!$C$88</definedName>
    <definedName name="JulThrpt">'[1]Formula Revenue-Transportation'!$C$94</definedName>
    <definedName name="JulyRevenue">'[1]Formula Revenue-Transportation'!$D$94</definedName>
    <definedName name="JunRevenue">'[1]Formula Revenue-Transportation'!$D$93</definedName>
    <definedName name="JunThrpt">'[1]Formula Revenue-Transportation'!$C$93</definedName>
    <definedName name="MarRevenue">'[1]Formula Revenue-Transportation'!$D$90</definedName>
    <definedName name="MarThrpt">'[1]Formula Revenue-Transportation'!$C$90</definedName>
    <definedName name="MayRevenue">'[1]Formula Revenue-Transportation'!$D$92</definedName>
    <definedName name="MayThrpt">'[1]Formula Revenue-Transportation'!$C$92</definedName>
    <definedName name="NovRevenue">'[1]Formula Revenue-Transportation'!$D$98</definedName>
    <definedName name="NovThrpt">'[1]Formula Revenue-Transportation'!$C$98</definedName>
    <definedName name="OctRevenue">'[1]Formula Revenue-Transportation'!$D$97</definedName>
    <definedName name="OctThrpt">'[1]Formula Revenue-Transportation'!$C$97</definedName>
    <definedName name="Price_Change_Apr08">'[1]Formula Revenue-Transportation'!$I$52</definedName>
    <definedName name="Price_Change_Apr09">'[1]Formula Revenue-Transportation'!$J$52</definedName>
    <definedName name="Price_Change_Apr10">'[1]Formula Revenue-Transportation'!$K$52</definedName>
    <definedName name="Price_Change_Apr11">'[1]Formula Revenue-Transportation'!$L$52</definedName>
    <definedName name="Price_Change_Apr12">'[1]Formula Revenue-Transportation'!$M$52</definedName>
    <definedName name="PriceChange0809">'[2]Formula Revenue-Transportation'!$I$53</definedName>
    <definedName name="PriceChange0910">'[1]Formula Revenue-Transportation'!$J$53</definedName>
    <definedName name="PriceChange1011">'[1]Formula Revenue-Transportation'!$K$53</definedName>
    <definedName name="PriceChange1112">'[1]Formula Revenue-Transportation'!$L$53</definedName>
    <definedName name="PriceChange1213">'[1]Formula Revenue-Transportation'!$M$53</definedName>
    <definedName name="_xlnm.Print_Area" localSheetId="0">'Mod 186 Jan 2011'!$A$1:$H$65</definedName>
    <definedName name="Recovery0809">'[1]Formula Revenue-Transportation'!$I$43</definedName>
    <definedName name="Recovery0910">'[1]Formula Revenue-Transportation'!$J$43</definedName>
    <definedName name="Recovery1011">'[1]Formula Revenue-Transportation'!$K$43</definedName>
    <definedName name="Recovery1112">'[1]Formula Revenue-Transportation'!$L$43</definedName>
    <definedName name="Recovery1213">'[1]Formula Revenue-Transportation'!$M$43</definedName>
    <definedName name="Recoverypercent0809">'[1]Formula Revenue-Transportation'!$I$49</definedName>
    <definedName name="Recoverypercent0910">'[1]Formula Revenue-Transportation'!$J$49</definedName>
    <definedName name="Recoverypercent1011">'[1]Formula Revenue-Transportation'!$K$49</definedName>
    <definedName name="Recoverypercent1112">'[1]Formula Revenue-Transportation'!$L$49</definedName>
    <definedName name="Recoverypercent1213">'[1]Formula Revenue-Transportation'!$M$49</definedName>
    <definedName name="SepRevenue">'[1]Formula Revenue-Transportation'!$D$96</definedName>
    <definedName name="SepThrpt">'[1]Formula Revenue-Transportation'!$C$96</definedName>
  </definedNames>
  <calcPr fullCalcOnLoad="1"/>
</workbook>
</file>

<file path=xl/sharedStrings.xml><?xml version="1.0" encoding="utf-8"?>
<sst xmlns="http://schemas.openxmlformats.org/spreadsheetml/2006/main" count="56" uniqueCount="46">
  <si>
    <t>Northern Gas Networks Mod 186 Report January 2011</t>
  </si>
  <si>
    <t xml:space="preserve">This report has been published by Northern Gas Networks Limited (NGN) on a without prejudice basis, in line with UNC Section V 5.13.1.  Whilst every effort has been made to ensure the accuracy of the information contained here, it is subject to several estimations and forecasts and will not necessarily bear any relation to either the indicative or the price change that NGN may actually implement in any year. NGN accepts no responsibility or liability for the accuracy or completeness of this report, any use which may be made of it or any loss or damage suffered by any user in respect of the information contained in this report. The content of this report is the copyright of NGN and may not be republished, retransmitted, redistributed or otherwise made available to any other party in any form without NGN's express prior written consent. </t>
  </si>
  <si>
    <t>2008/9</t>
  </si>
  <si>
    <t>2009/10</t>
  </si>
  <si>
    <t>2010/11</t>
  </si>
  <si>
    <t>2011/12</t>
  </si>
  <si>
    <t>2012/13</t>
  </si>
  <si>
    <t>2013/14</t>
  </si>
  <si>
    <t>2014/15</t>
  </si>
  <si>
    <t>(£m)</t>
  </si>
  <si>
    <t>Final Allowed Revenue per PCR (2005/6 prices)</t>
  </si>
  <si>
    <t>Estimated year on year inflation (as calculated in the NGN Licence)</t>
  </si>
  <si>
    <t>Assumed Inflation (from 2005/6 prices) *</t>
  </si>
  <si>
    <t>Final Allowed Revenue per PCR at prices of year</t>
  </si>
  <si>
    <t>Movement in Pass Through</t>
  </si>
  <si>
    <t>Movement in Incentives</t>
  </si>
  <si>
    <t>Movement in K</t>
  </si>
  <si>
    <t>Final Allowed Revenue Latest Forecast</t>
  </si>
  <si>
    <t>% increase over previous year</t>
  </si>
  <si>
    <t>Forecast Collected Revenue</t>
  </si>
  <si>
    <t>Forecast (Under) / Over Recovery ( K )</t>
  </si>
  <si>
    <t>Arithmetical April Price level change needed for Collected to = Allowed</t>
  </si>
  <si>
    <t>Arithmetical October Price level change needed for Collected to = Allowed</t>
  </si>
  <si>
    <t>N/A</t>
  </si>
  <si>
    <t>Commentary</t>
  </si>
  <si>
    <t>- Forecast Shrinkage charges are based on latest 'Forward Curve' prices multiplied by the Shrinkage gas quantities given in the licence.</t>
  </si>
  <si>
    <t>- Inflation for the 2010/11 regulatory year is -0.4% based on average actuals from July to December 2009 compared to the equivalent period in 2008.</t>
  </si>
  <si>
    <t>- Following the October 2010 AQ Review, the overall average SOQ reduction for all Directly Connected Supply Points directly in line with NGN's forecasts at 5.5%, therefore the impact on current year revenue is minimal.</t>
  </si>
  <si>
    <t>- Incentives for 2010/11 relate to the Shrinkage Allowance, the Emissions Incentive, the Mains and Services Replacement Adjustment, the Discretionary Reward Scheme, the Innovation Funding Incentive, the Loss of Meterwork Driver and the Exit Capacity Cost Pass Through and Incentives.</t>
  </si>
  <si>
    <t xml:space="preserve">- There has been a £1.6m reduction in K since the previous Mod186 report submitted in October 2010 due to increased Shrinkage charges as a consequence of higher wholesale gas prices, and increased MRSA activity, both of which act to reduce the level of over-recovery in the year.
</t>
  </si>
  <si>
    <t>- Inflation for 2011/12 is +4.7% based on actuals from July to November 2010 and NGN management's forecast for December 2010</t>
  </si>
  <si>
    <t>- SOQs are forecast to decrease by 3% in the October 2011 AQ Review, with a corresponding reduction in Collected Revenue from this date.</t>
  </si>
  <si>
    <t>- Incentives for 2011/12 are per 2010/11 stated above.</t>
  </si>
  <si>
    <t>- There has been no movement in K since the previous Mod186 report submitted in October 2010.</t>
  </si>
  <si>
    <t>Future Years</t>
  </si>
  <si>
    <t>- Inflation for 2012/13 is estimated to be +4.3% reducing to +3% for the following two regulatory years.  These forecasts are based on latest banking indices and the judgement of NGN management.</t>
  </si>
  <si>
    <t>- SOQs are forecast to reduce by 3% at all subsequent future AQ Reviews to 2014/15.</t>
  </si>
  <si>
    <t>- Allowed Revenue up to and including the 2012/13 regulatory year is per the final proposal decision document on the Price Control Review.  Beyond this, Allowed Revenue is assumed to be equal to the value of the Allowed Revenue in 2012/13, adjusted for inflation.</t>
  </si>
  <si>
    <t xml:space="preserve"> </t>
  </si>
  <si>
    <t>Sensitivities</t>
  </si>
  <si>
    <t>- If forward Shrinkage gas prices increased or reduced by 10% from April 2011, and remained at that level for the duration, the April 2012 price change would increase or reduce by 0.5%.</t>
  </si>
  <si>
    <t>- If Allowed Revenue changed by around 1%, the April 2012 price change would change by around 1%.</t>
  </si>
  <si>
    <t>- If SOQs were to reduce by a further 1% in the October 2011 AQ Review, the April 2012 price change would increase by 0.5%.</t>
  </si>
  <si>
    <t>Other Issues</t>
  </si>
  <si>
    <t>- No adjustment has been made for any future operational impacts of the Traffic Management Act.</t>
  </si>
  <si>
    <t>- Recent UK Accounting Standards Board publications have raised the possibility of UKGAAP convergance with IFRS by 2014. No associated financial implications of accounting convergance have been incorporated in these projections at the current time given the prevailing uncertainty surrounding this and resulting consequences including a potential tax reopener.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</si>
</sst>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Red]\(0.0%\);\-"/>
    <numFmt numFmtId="166" formatCode="0.0;\(0.0\)"/>
    <numFmt numFmtId="167" formatCode="0%;[Red]\(0%\);\-"/>
    <numFmt numFmtId="168" formatCode="#,##0.0;[Red]\(#,##0.0\);\-"/>
    <numFmt numFmtId="169" formatCode="0.0%"/>
    <numFmt numFmtId="170" formatCode="0.0%;\(0.0%\)"/>
    <numFmt numFmtId="171" formatCode="0%;\(0%\)"/>
  </numFmts>
  <fonts count="47">
    <font>
      <sz val="10"/>
      <name val="Arial"/>
      <family val="0"/>
    </font>
    <font>
      <sz val="12"/>
      <color indexed="8"/>
      <name val="Calibri"/>
      <family val="2"/>
    </font>
    <font>
      <u val="single"/>
      <sz val="24"/>
      <name val="Arial"/>
      <family val="2"/>
    </font>
    <font>
      <sz val="8"/>
      <name val="Arial"/>
      <family val="2"/>
    </font>
    <font>
      <sz val="6"/>
      <name val="Arial"/>
      <family val="2"/>
    </font>
    <font>
      <b/>
      <sz val="10"/>
      <name val="Arial"/>
      <family val="2"/>
    </font>
    <font>
      <b/>
      <sz val="8"/>
      <name val="Arial"/>
      <family val="2"/>
    </font>
    <font>
      <b/>
      <sz val="12"/>
      <name val="Arial"/>
      <family val="2"/>
    </font>
    <font>
      <b/>
      <u val="single"/>
      <sz val="12"/>
      <name val="Arial"/>
      <family val="2"/>
    </font>
    <font>
      <b/>
      <u val="single"/>
      <sz val="8"/>
      <name val="Arial"/>
      <family val="2"/>
    </font>
    <font>
      <b/>
      <sz val="10"/>
      <color indexed="10"/>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0"/>
      <color rgb="FFFF0000"/>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s>
  <cellStyleXfs count="65">
    <xf numFmtId="0" fontId="0"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pplyFont="0" applyFill="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5">
    <xf numFmtId="0" fontId="0" fillId="0" borderId="0" xfId="0" applyAlignment="1">
      <alignment/>
    </xf>
    <xf numFmtId="0" fontId="3" fillId="0" borderId="0" xfId="0" applyFont="1" applyAlignment="1">
      <alignment/>
    </xf>
    <xf numFmtId="0" fontId="4" fillId="0" borderId="0" xfId="0" applyFont="1" applyAlignment="1">
      <alignment/>
    </xf>
    <xf numFmtId="0" fontId="0" fillId="0" borderId="10" xfId="0"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0" fillId="0" borderId="13" xfId="0" applyBorder="1" applyAlignment="1">
      <alignment/>
    </xf>
    <xf numFmtId="164" fontId="3" fillId="0" borderId="10" xfId="0" applyNumberFormat="1" applyFont="1" applyFill="1" applyBorder="1" applyAlignment="1">
      <alignment horizontal="center"/>
    </xf>
    <xf numFmtId="164" fontId="3" fillId="0" borderId="14" xfId="0" applyNumberFormat="1" applyFont="1" applyFill="1" applyBorder="1" applyAlignment="1">
      <alignment horizontal="center"/>
    </xf>
    <xf numFmtId="164" fontId="3" fillId="0" borderId="15" xfId="0" applyNumberFormat="1" applyFont="1" applyFill="1" applyBorder="1" applyAlignment="1">
      <alignment horizontal="center"/>
    </xf>
    <xf numFmtId="0" fontId="3" fillId="0" borderId="13" xfId="0" applyFont="1" applyFill="1" applyBorder="1" applyAlignment="1">
      <alignment/>
    </xf>
    <xf numFmtId="164" fontId="3" fillId="0" borderId="13" xfId="0" applyNumberFormat="1" applyFont="1" applyFill="1" applyBorder="1" applyAlignment="1">
      <alignment horizontal="center"/>
    </xf>
    <xf numFmtId="164" fontId="3" fillId="0" borderId="16" xfId="0" applyNumberFormat="1" applyFont="1" applyFill="1" applyBorder="1" applyAlignment="1">
      <alignment horizontal="center"/>
    </xf>
    <xf numFmtId="165" fontId="3" fillId="0" borderId="13" xfId="0" applyNumberFormat="1" applyFont="1" applyFill="1" applyBorder="1" applyAlignment="1">
      <alignment/>
    </xf>
    <xf numFmtId="165" fontId="3" fillId="0" borderId="13" xfId="0" applyNumberFormat="1" applyFont="1" applyFill="1" applyBorder="1" applyAlignment="1">
      <alignment horizontal="center"/>
    </xf>
    <xf numFmtId="165" fontId="3" fillId="0" borderId="16" xfId="0" applyNumberFormat="1" applyFont="1" applyFill="1" applyBorder="1" applyAlignment="1">
      <alignment horizontal="center"/>
    </xf>
    <xf numFmtId="165" fontId="3" fillId="0" borderId="0" xfId="0" applyNumberFormat="1" applyFont="1" applyFill="1" applyBorder="1" applyAlignment="1">
      <alignment horizontal="center"/>
    </xf>
    <xf numFmtId="165" fontId="3" fillId="0" borderId="17" xfId="0" applyNumberFormat="1" applyFont="1" applyFill="1" applyBorder="1" applyAlignment="1">
      <alignment horizontal="center"/>
    </xf>
    <xf numFmtId="0" fontId="0" fillId="0" borderId="0" xfId="0" applyBorder="1" applyAlignment="1">
      <alignment/>
    </xf>
    <xf numFmtId="164" fontId="3" fillId="0" borderId="17" xfId="0" applyNumberFormat="1" applyFont="1" applyFill="1" applyBorder="1" applyAlignment="1">
      <alignment horizontal="center"/>
    </xf>
    <xf numFmtId="0" fontId="6" fillId="0" borderId="11" xfId="0" applyFont="1" applyFill="1" applyBorder="1" applyAlignment="1">
      <alignment/>
    </xf>
    <xf numFmtId="164" fontId="6" fillId="0" borderId="11" xfId="0" applyNumberFormat="1" applyFont="1" applyFill="1" applyBorder="1" applyAlignment="1">
      <alignment horizontal="center"/>
    </xf>
    <xf numFmtId="164" fontId="6" fillId="0" borderId="12" xfId="0" applyNumberFormat="1" applyFont="1" applyFill="1" applyBorder="1" applyAlignment="1">
      <alignment horizontal="center"/>
    </xf>
    <xf numFmtId="0" fontId="3" fillId="0" borderId="10" xfId="0" applyFont="1" applyFill="1" applyBorder="1" applyAlignment="1">
      <alignment/>
    </xf>
    <xf numFmtId="166" fontId="3" fillId="0" borderId="13" xfId="0" applyNumberFormat="1" applyFont="1" applyFill="1" applyBorder="1" applyAlignment="1">
      <alignment horizontal="center"/>
    </xf>
    <xf numFmtId="166" fontId="3" fillId="0" borderId="14" xfId="0" applyNumberFormat="1" applyFont="1" applyFill="1" applyBorder="1" applyAlignment="1">
      <alignment horizontal="center"/>
    </xf>
    <xf numFmtId="166" fontId="3" fillId="0" borderId="16" xfId="0" applyNumberFormat="1" applyFont="1" applyFill="1" applyBorder="1" applyAlignment="1">
      <alignment horizontal="center"/>
    </xf>
    <xf numFmtId="0" fontId="3" fillId="0" borderId="18" xfId="0" applyFont="1" applyFill="1" applyBorder="1" applyAlignment="1">
      <alignment/>
    </xf>
    <xf numFmtId="167" fontId="3" fillId="0" borderId="13" xfId="0" applyNumberFormat="1" applyFont="1" applyFill="1" applyBorder="1" applyAlignment="1">
      <alignment horizontal="center"/>
    </xf>
    <xf numFmtId="166" fontId="3" fillId="0" borderId="17" xfId="0" applyNumberFormat="1" applyFont="1" applyFill="1" applyBorder="1" applyAlignment="1">
      <alignment horizontal="center"/>
    </xf>
    <xf numFmtId="4" fontId="3" fillId="0" borderId="13" xfId="0" applyNumberFormat="1" applyFont="1" applyFill="1" applyBorder="1" applyAlignment="1">
      <alignment/>
    </xf>
    <xf numFmtId="0" fontId="6" fillId="0" borderId="13" xfId="0" applyFont="1" applyFill="1" applyBorder="1" applyAlignment="1">
      <alignment/>
    </xf>
    <xf numFmtId="0" fontId="7" fillId="0" borderId="11" xfId="0" applyFont="1" applyFill="1" applyBorder="1" applyAlignment="1">
      <alignment/>
    </xf>
    <xf numFmtId="168" fontId="7" fillId="0" borderId="11" xfId="0" applyNumberFormat="1" applyFont="1" applyFill="1" applyBorder="1" applyAlignment="1">
      <alignment horizontal="center"/>
    </xf>
    <xf numFmtId="168" fontId="7" fillId="0" borderId="12" xfId="0" applyNumberFormat="1" applyFont="1" applyFill="1" applyBorder="1" applyAlignment="1">
      <alignment horizontal="center"/>
    </xf>
    <xf numFmtId="0" fontId="0" fillId="0" borderId="13" xfId="0" applyFont="1" applyFill="1" applyBorder="1" applyAlignment="1">
      <alignment horizontal="right"/>
    </xf>
    <xf numFmtId="165" fontId="0" fillId="0" borderId="13" xfId="59" applyNumberFormat="1" applyFont="1" applyFill="1" applyBorder="1" applyAlignment="1">
      <alignment horizontal="center"/>
    </xf>
    <xf numFmtId="165" fontId="0" fillId="0" borderId="16" xfId="59" applyNumberFormat="1" applyFont="1" applyFill="1" applyBorder="1" applyAlignment="1">
      <alignment horizontal="center"/>
    </xf>
    <xf numFmtId="0" fontId="0" fillId="0" borderId="13" xfId="0" applyFont="1" applyFill="1" applyBorder="1" applyAlignment="1">
      <alignment/>
    </xf>
    <xf numFmtId="165" fontId="3" fillId="0" borderId="18" xfId="0" applyNumberFormat="1" applyFont="1" applyFill="1" applyBorder="1" applyAlignment="1">
      <alignment horizontal="center"/>
    </xf>
    <xf numFmtId="169" fontId="0" fillId="0" borderId="17" xfId="59" applyNumberFormat="1" applyFont="1" applyFill="1" applyBorder="1" applyAlignment="1">
      <alignment horizontal="center"/>
    </xf>
    <xf numFmtId="0" fontId="7" fillId="0" borderId="11" xfId="0" applyFont="1" applyFill="1" applyBorder="1" applyAlignment="1">
      <alignment wrapText="1"/>
    </xf>
    <xf numFmtId="165" fontId="7" fillId="0" borderId="11" xfId="0" applyNumberFormat="1" applyFont="1" applyFill="1" applyBorder="1" applyAlignment="1">
      <alignment horizontal="center" vertical="center"/>
    </xf>
    <xf numFmtId="170" fontId="7" fillId="0" borderId="12" xfId="0" applyNumberFormat="1" applyFont="1" applyFill="1" applyBorder="1" applyAlignment="1">
      <alignment horizontal="center" vertical="center"/>
    </xf>
    <xf numFmtId="167" fontId="7" fillId="0" borderId="11" xfId="0" applyNumberFormat="1" applyFont="1" applyFill="1" applyBorder="1" applyAlignment="1">
      <alignment horizontal="center" vertical="center"/>
    </xf>
    <xf numFmtId="170" fontId="7" fillId="0" borderId="11" xfId="0" applyNumberFormat="1" applyFont="1" applyFill="1" applyBorder="1" applyAlignment="1">
      <alignment horizontal="center" vertical="center"/>
    </xf>
    <xf numFmtId="0" fontId="7" fillId="0" borderId="0" xfId="0" applyFont="1" applyFill="1" applyBorder="1" applyAlignment="1">
      <alignment wrapText="1"/>
    </xf>
    <xf numFmtId="167" fontId="7" fillId="0" borderId="0" xfId="0" applyNumberFormat="1" applyFont="1" applyFill="1" applyBorder="1" applyAlignment="1">
      <alignment horizontal="center" vertical="center"/>
    </xf>
    <xf numFmtId="171" fontId="7" fillId="0" borderId="0" xfId="0" applyNumberFormat="1" applyFont="1" applyFill="1" applyBorder="1" applyAlignment="1">
      <alignment horizontal="center" vertical="center"/>
    </xf>
    <xf numFmtId="0" fontId="8" fillId="0" borderId="0" xfId="0" applyFont="1" applyFill="1" applyBorder="1" applyAlignment="1">
      <alignment wrapText="1"/>
    </xf>
    <xf numFmtId="0" fontId="0" fillId="0" borderId="0" xfId="0" applyFont="1" applyAlignment="1">
      <alignment/>
    </xf>
    <xf numFmtId="0" fontId="5" fillId="0" borderId="0" xfId="0" applyFont="1" applyFill="1" applyBorder="1" applyAlignment="1">
      <alignment wrapText="1"/>
    </xf>
    <xf numFmtId="0" fontId="0" fillId="0" borderId="0" xfId="0" applyFont="1" applyFill="1" applyBorder="1" applyAlignment="1">
      <alignment wrapText="1"/>
    </xf>
    <xf numFmtId="167" fontId="0" fillId="0" borderId="0" xfId="0" applyNumberFormat="1" applyFont="1" applyFill="1" applyBorder="1" applyAlignment="1">
      <alignment horizontal="center" vertical="center"/>
    </xf>
    <xf numFmtId="171"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left" wrapText="1"/>
    </xf>
    <xf numFmtId="0" fontId="9" fillId="0" borderId="0" xfId="0" applyFont="1" applyFill="1" applyBorder="1" applyAlignment="1">
      <alignment horizontal="center"/>
    </xf>
    <xf numFmtId="0" fontId="45" fillId="0" borderId="0" xfId="0" applyFont="1" applyFill="1" applyAlignment="1">
      <alignment/>
    </xf>
    <xf numFmtId="0" fontId="0" fillId="0" borderId="0" xfId="0" applyFont="1" applyFill="1" applyBorder="1" applyAlignment="1" quotePrefix="1">
      <alignment vertical="top" wrapText="1"/>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Alignment="1">
      <alignment/>
    </xf>
    <xf numFmtId="0" fontId="46" fillId="0" borderId="0" xfId="0" applyFont="1" applyFill="1" applyBorder="1" applyAlignment="1">
      <alignment vertical="top" wrapText="1"/>
    </xf>
    <xf numFmtId="0" fontId="46" fillId="0" borderId="0" xfId="0" applyFont="1" applyFill="1" applyAlignment="1">
      <alignment/>
    </xf>
    <xf numFmtId="0" fontId="0" fillId="0" borderId="0" xfId="0" applyNumberFormat="1" applyFont="1" applyFill="1" applyBorder="1" applyAlignment="1" quotePrefix="1">
      <alignment horizontal="left" wrapText="1"/>
    </xf>
    <xf numFmtId="0" fontId="0" fillId="0" borderId="0" xfId="0" applyNumberFormat="1" applyFont="1" applyFill="1" applyBorder="1" applyAlignment="1">
      <alignment horizontal="left" wrapText="1"/>
    </xf>
    <xf numFmtId="0" fontId="0" fillId="0" borderId="0" xfId="0" applyFont="1" applyFill="1" applyBorder="1" applyAlignment="1" quotePrefix="1">
      <alignment horizontal="left" wrapText="1"/>
    </xf>
    <xf numFmtId="0" fontId="0" fillId="0" borderId="0" xfId="0" applyFont="1" applyFill="1" applyBorder="1" applyAlignment="1">
      <alignment horizontal="left" wrapText="1"/>
    </xf>
    <xf numFmtId="0" fontId="0" fillId="0" borderId="0" xfId="0" applyFont="1" applyFill="1" applyBorder="1" applyAlignment="1" quotePrefix="1">
      <alignment horizontal="left" vertical="center" wrapText="1"/>
    </xf>
    <xf numFmtId="0" fontId="2" fillId="0" borderId="0" xfId="0" applyFont="1" applyAlignment="1">
      <alignment horizontal="center"/>
    </xf>
    <xf numFmtId="0" fontId="3" fillId="0" borderId="19" xfId="0" applyFont="1" applyBorder="1" applyAlignment="1">
      <alignment wrapText="1"/>
    </xf>
    <xf numFmtId="0" fontId="3" fillId="0" borderId="0" xfId="0" applyFont="1" applyAlignment="1">
      <alignment vertical="top" wrapText="1"/>
    </xf>
    <xf numFmtId="0" fontId="3" fillId="0" borderId="0" xfId="0" applyFont="1" applyAlignment="1">
      <alignment/>
    </xf>
    <xf numFmtId="0" fontId="4" fillId="0" borderId="19" xfId="0" applyFont="1" applyBorder="1" applyAlignment="1">
      <alignment wrapText="1"/>
    </xf>
    <xf numFmtId="0" fontId="5" fillId="0" borderId="0" xfId="0" applyFont="1" applyFill="1" applyBorder="1" applyAlignment="1">
      <alignment horizontal="left" wrapText="1"/>
    </xf>
  </cellXfs>
  <cellStyles count="51">
    <cellStyle name="Normal" xfId="0"/>
    <cellStyle name="=C:\WINNT\SYSTEM32\COMMAND.COM"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Percent 2" xfId="60"/>
    <cellStyle name="Style 1"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G\DEPT\Distribution%20Charges\K%20models\K%20V10%20Final%20Proposals%20Interruption%20updated%20Licence%20Check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G\DEPT\Distribution%20Charges\K%20models\K%20V11%2024%20April%2020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od%20186%20Jan%202011%20draft%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Notes"/>
      <sheetName val="VERSION CONTROL"/>
      <sheetName val="Changes to Model"/>
      <sheetName val="Latest Assumptions"/>
      <sheetName val="Instructions"/>
      <sheetName val="structure of charges"/>
      <sheetName val="Unit Charges"/>
      <sheetName val="Daily Capacity Calcs"/>
      <sheetName val="Formula Year Volumes "/>
      <sheetName val="Sheet1"/>
      <sheetName val="for alex"/>
      <sheetName val="Sheet2"/>
      <sheetName val="Actual Revenue"/>
      <sheetName val="DIFF DEMAND FORECAST OPTIONS"/>
      <sheetName val="alt price change scenarios"/>
      <sheetName val="Formula Year Values"/>
      <sheetName val="Loss of Metering adj"/>
      <sheetName val="5yr strat plan shrinkage"/>
      <sheetName val="Shrinkage Incentive"/>
      <sheetName val="DNMRSA mains &amp; services 2008+"/>
      <sheetName val="Base rates and RPI"/>
      <sheetName val="Cost Pass Through calcs"/>
      <sheetName val="January 2008 Publication"/>
      <sheetName val="April 2008 Publication"/>
      <sheetName val="Environmental Emissions Incent"/>
      <sheetName val="MAY pricing scenarios"/>
      <sheetName val="Formula Revenue-Transportation"/>
      <sheetName val="Finance Budget output tables"/>
      <sheetName val="effect on Domestic customers..."/>
      <sheetName val="5yr PCR shrinkage"/>
      <sheetName val="2007-8 DNMRA"/>
      <sheetName val="2006-7 DNMRA"/>
      <sheetName val="2005-6 DNMRA"/>
      <sheetName val="further budget setting"/>
      <sheetName val="Budget 2008 for basil"/>
      <sheetName val="Likely"/>
      <sheetName val="2008 likely case scenario"/>
      <sheetName val="2008 Worse Case Scenario"/>
      <sheetName val="2008 Weather Corrected Scenario"/>
      <sheetName val="year by year volume comparison"/>
      <sheetName val="pricing statement tables"/>
      <sheetName val="pricing history"/>
      <sheetName val="J.O charging calculator format"/>
      <sheetName val="pricing statement example calcs"/>
      <sheetName val="June Scenarios for pricing"/>
      <sheetName val="20 July scenarios for pricing"/>
      <sheetName val="Calendar Demands"/>
      <sheetName val="2007 budget Rev Comparisons"/>
    </sheetNames>
    <sheetDataSet>
      <sheetData sheetId="27">
        <row r="40">
          <cell r="I40">
            <v>309.05380854193976</v>
          </cell>
        </row>
        <row r="42">
          <cell r="I42">
            <v>308.07840562179325</v>
          </cell>
        </row>
        <row r="43">
          <cell r="I43">
            <v>-0.9754029201465073</v>
          </cell>
          <cell r="J43">
            <v>-2.875380047641272</v>
          </cell>
          <cell r="K43">
            <v>-2.6994418732971894</v>
          </cell>
          <cell r="L43">
            <v>-2.9861084944408844</v>
          </cell>
          <cell r="M43">
            <v>-3.2984498700222957</v>
          </cell>
        </row>
        <row r="49">
          <cell r="I49">
            <v>-0.0031560941596166787</v>
          </cell>
          <cell r="J49">
            <v>-0.008376136272822202</v>
          </cell>
          <cell r="K49">
            <v>-0.007917860636568574</v>
          </cell>
          <cell r="L49">
            <v>-0.008355447161040027</v>
          </cell>
          <cell r="M49">
            <v>-0.008870807158611571</v>
          </cell>
        </row>
        <row r="52">
          <cell r="I52">
            <v>0</v>
          </cell>
          <cell r="J52">
            <v>0.028</v>
          </cell>
          <cell r="K52">
            <v>0.019</v>
          </cell>
          <cell r="L52">
            <v>0.042</v>
          </cell>
          <cell r="M52">
            <v>0.034</v>
          </cell>
        </row>
        <row r="56">
          <cell r="H56">
            <v>315.29176607502114</v>
          </cell>
        </row>
        <row r="57">
          <cell r="H57">
            <v>77602.73732276369</v>
          </cell>
        </row>
        <row r="83">
          <cell r="B83" t="str">
            <v>Likely Scenario June 2007</v>
          </cell>
        </row>
        <row r="88">
          <cell r="C88">
            <v>10429.612573243261</v>
          </cell>
          <cell r="D88">
            <v>32.17246546</v>
          </cell>
        </row>
        <row r="89">
          <cell r="C89">
            <v>9204.33544995352</v>
          </cell>
          <cell r="D89">
            <v>30.377801950000006</v>
          </cell>
        </row>
        <row r="90">
          <cell r="C90">
            <v>8378.869946771218</v>
          </cell>
          <cell r="D90">
            <v>29.716679116981492</v>
          </cell>
        </row>
        <row r="91">
          <cell r="C91">
            <v>6274.5110598200545</v>
          </cell>
          <cell r="D91">
            <v>25.03543140353048</v>
          </cell>
        </row>
        <row r="92">
          <cell r="C92">
            <v>4798.736562512603</v>
          </cell>
          <cell r="D92">
            <v>24.048679116981496</v>
          </cell>
        </row>
        <row r="93">
          <cell r="C93">
            <v>3622.9213113072747</v>
          </cell>
          <cell r="D93">
            <v>21.688431403530476</v>
          </cell>
        </row>
        <row r="94">
          <cell r="C94">
            <v>3288.247316185894</v>
          </cell>
          <cell r="D94">
            <v>21.742679116981495</v>
          </cell>
        </row>
        <row r="95">
          <cell r="C95">
            <v>3326.3702128738196</v>
          </cell>
          <cell r="D95">
            <v>21.807679116981493</v>
          </cell>
        </row>
        <row r="96">
          <cell r="C96">
            <v>4147.439690075245</v>
          </cell>
          <cell r="D96">
            <v>22.466431403530482</v>
          </cell>
        </row>
        <row r="97">
          <cell r="C97">
            <v>6317.558700735371</v>
          </cell>
          <cell r="D97">
            <v>28.766479647626245</v>
          </cell>
        </row>
        <row r="98">
          <cell r="C98">
            <v>8143.02171683147</v>
          </cell>
          <cell r="D98">
            <v>28.1635286912512</v>
          </cell>
        </row>
        <row r="99">
          <cell r="C99">
            <v>9671.11278245394</v>
          </cell>
          <cell r="D99">
            <v>29.305479647626246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Notes"/>
      <sheetName val="AQ review notes"/>
      <sheetName val="VERSION CONTROL"/>
      <sheetName val="Changes to Model"/>
      <sheetName val="Latest Assumptions"/>
      <sheetName val="Instructions"/>
      <sheetName val="structure of charges"/>
      <sheetName val="MAY pricing scenarios"/>
      <sheetName val="January 2008 Publication"/>
      <sheetName val="Sheet1"/>
      <sheetName val="for alex"/>
      <sheetName val="Sheet2"/>
      <sheetName val="Actual Revenue"/>
      <sheetName val="alt price change scenarios"/>
      <sheetName val="Formula Year Values"/>
      <sheetName val="2005-6 DNMRA"/>
      <sheetName val="2006-7 DNMRA"/>
      <sheetName val="2007-8 DNMRA"/>
      <sheetName val="0708 Shrinkage Incentive"/>
      <sheetName val="Other New Incentives"/>
      <sheetName val="Base rates and RPI"/>
      <sheetName val="Loss of Metering adj"/>
      <sheetName val="Cost Pass Through calcs"/>
      <sheetName val="DNMRSA mains &amp; services 2008+"/>
      <sheetName val="DIFF DEMAND FORECAST OPTIONS"/>
      <sheetName val="May pricing tables for finance"/>
      <sheetName val="Apr 08 Supporting Documentation"/>
      <sheetName val="April 2008 Publication"/>
      <sheetName val="Formula Revenue-Transportation"/>
      <sheetName val="Unit Charges"/>
      <sheetName val="Daily Capacity Calcs"/>
      <sheetName val="Sheet5"/>
      <sheetName val="Sheet3"/>
      <sheetName val="Formula Year Volumes "/>
      <sheetName val="5yr strat plan shrinkage"/>
      <sheetName val="Finance Budget output tables"/>
      <sheetName val="5yr PCR shrinkage"/>
      <sheetName val="further budget setting"/>
      <sheetName val="Budget 2008 for basil"/>
      <sheetName val="Likely"/>
      <sheetName val="2008 likely case scenario"/>
      <sheetName val="2008 Worse Case Scenario"/>
      <sheetName val="2008 Weather Corrected Scenario"/>
      <sheetName val="year by year volume comparison"/>
      <sheetName val="effect on Domestic customers..."/>
      <sheetName val="pricing statement tables"/>
      <sheetName val="pricing history"/>
      <sheetName val="J.O charging calculator format"/>
      <sheetName val="pricing statement example calcs"/>
      <sheetName val="June Scenarios for pricing"/>
      <sheetName val="20 July scenarios for pricing"/>
      <sheetName val="Calendar Demands"/>
      <sheetName val="2007 budget Rev Comparisons"/>
      <sheetName val="YoY Volumes"/>
    </sheetNames>
    <sheetDataSet>
      <sheetData sheetId="29">
        <row r="53">
          <cell r="I53">
            <v>-0.02966108947288386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 model output for Oct"/>
      <sheetName val="Sheet3"/>
      <sheetName val="Audit backup"/>
      <sheetName val="K model output for prior report"/>
      <sheetName val="K model output for Jan 11"/>
      <sheetName val="summary of movement in quarter"/>
      <sheetName val="Rec K model - 186 format"/>
      <sheetName val="Mod 186 Jan 2011"/>
      <sheetName val="Mod 186 Oct 2010"/>
      <sheetName val="Mod 186 Jul 2010"/>
      <sheetName val="Mod 186 Apr 2010"/>
      <sheetName val="Mod 186 Jan 2010"/>
      <sheetName val="Mod 186 Oct 2009"/>
      <sheetName val="Mod 186 Jul 2009"/>
      <sheetName val="Mod 186 April 2009"/>
      <sheetName val="Mod 186 January 2009"/>
      <sheetName val="Mod 186 October 2008"/>
      <sheetName val="Mod 186 JULY 2008"/>
    </sheetNames>
    <sheetDataSet>
      <sheetData sheetId="6">
        <row r="9">
          <cell r="B9">
            <v>280.5</v>
          </cell>
        </row>
        <row r="11">
          <cell r="B11">
            <v>0.041</v>
          </cell>
        </row>
        <row r="13">
          <cell r="B13">
            <v>0.107</v>
          </cell>
        </row>
        <row r="17">
          <cell r="B17">
            <v>310.6</v>
          </cell>
        </row>
        <row r="19">
          <cell r="B19">
            <v>0.1</v>
          </cell>
        </row>
        <row r="29">
          <cell r="B29">
            <v>2.2</v>
          </cell>
        </row>
        <row r="31">
          <cell r="B31">
            <v>-6.5</v>
          </cell>
        </row>
        <row r="33">
          <cell r="B33">
            <v>306.3</v>
          </cell>
        </row>
        <row r="34">
          <cell r="B34">
            <v>0.069</v>
          </cell>
        </row>
        <row r="36">
          <cell r="B36">
            <v>308.6</v>
          </cell>
        </row>
        <row r="38">
          <cell r="B38">
            <v>2.3</v>
          </cell>
        </row>
        <row r="39">
          <cell r="B39">
            <v>0.008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65"/>
  <sheetViews>
    <sheetView tabSelected="1" workbookViewId="0" topLeftCell="A19">
      <selection activeCell="J30" sqref="J30"/>
    </sheetView>
  </sheetViews>
  <sheetFormatPr defaultColWidth="8.8515625" defaultRowHeight="12.75"/>
  <cols>
    <col min="1" max="1" width="48.140625" style="0" bestFit="1" customWidth="1"/>
    <col min="2" max="2" width="11.421875" style="0" hidden="1" customWidth="1"/>
    <col min="3" max="8" width="11.421875" style="0" customWidth="1"/>
  </cols>
  <sheetData>
    <row r="1" spans="1:8" ht="27.75">
      <c r="A1" s="69" t="s">
        <v>0</v>
      </c>
      <c r="B1" s="69"/>
      <c r="C1" s="69"/>
      <c r="D1" s="69"/>
      <c r="E1" s="69"/>
      <c r="F1" s="69"/>
      <c r="G1" s="69"/>
      <c r="H1" s="69"/>
    </row>
    <row r="2" spans="1:8" s="1" customFormat="1" ht="9.75">
      <c r="A2" s="70"/>
      <c r="B2" s="70"/>
      <c r="C2" s="70"/>
      <c r="D2" s="70"/>
      <c r="E2" s="70"/>
      <c r="F2" s="70"/>
      <c r="G2" s="70"/>
      <c r="H2" s="70"/>
    </row>
    <row r="3" spans="1:8" ht="12.75" customHeight="1">
      <c r="A3" s="71" t="s">
        <v>1</v>
      </c>
      <c r="B3" s="71"/>
      <c r="C3" s="71"/>
      <c r="D3" s="72"/>
      <c r="E3" s="72"/>
      <c r="F3" s="72"/>
      <c r="G3" s="72"/>
      <c r="H3" s="72"/>
    </row>
    <row r="4" spans="1:8" ht="18.75" customHeight="1">
      <c r="A4" s="71"/>
      <c r="B4" s="71"/>
      <c r="C4" s="71"/>
      <c r="D4" s="72"/>
      <c r="E4" s="72"/>
      <c r="F4" s="72"/>
      <c r="G4" s="72"/>
      <c r="H4" s="72"/>
    </row>
    <row r="5" spans="1:8" ht="12">
      <c r="A5" s="71"/>
      <c r="B5" s="71"/>
      <c r="C5" s="71"/>
      <c r="D5" s="72"/>
      <c r="E5" s="72"/>
      <c r="F5" s="72"/>
      <c r="G5" s="72"/>
      <c r="H5" s="72"/>
    </row>
    <row r="6" spans="1:8" ht="23.25" customHeight="1">
      <c r="A6" s="71"/>
      <c r="B6" s="71"/>
      <c r="C6" s="71"/>
      <c r="D6" s="72"/>
      <c r="E6" s="72"/>
      <c r="F6" s="72"/>
      <c r="G6" s="72"/>
      <c r="H6" s="72"/>
    </row>
    <row r="7" spans="1:8" s="2" customFormat="1" ht="9">
      <c r="A7" s="73"/>
      <c r="B7" s="73"/>
      <c r="C7" s="73"/>
      <c r="D7" s="73"/>
      <c r="E7" s="73"/>
      <c r="F7" s="73"/>
      <c r="G7" s="73"/>
      <c r="H7" s="73"/>
    </row>
    <row r="8" spans="1:8" ht="12">
      <c r="A8" s="3"/>
      <c r="B8" s="4" t="s">
        <v>2</v>
      </c>
      <c r="C8" s="5" t="s">
        <v>3</v>
      </c>
      <c r="D8" s="5" t="s">
        <v>4</v>
      </c>
      <c r="E8" s="5" t="s">
        <v>5</v>
      </c>
      <c r="F8" s="5" t="s">
        <v>6</v>
      </c>
      <c r="G8" s="5" t="s">
        <v>7</v>
      </c>
      <c r="H8" s="5" t="s">
        <v>8</v>
      </c>
    </row>
    <row r="9" spans="1:8" ht="12">
      <c r="A9" s="6"/>
      <c r="B9" s="7" t="s">
        <v>9</v>
      </c>
      <c r="C9" s="8" t="s">
        <v>9</v>
      </c>
      <c r="D9" s="9" t="s">
        <v>9</v>
      </c>
      <c r="E9" s="8" t="s">
        <v>9</v>
      </c>
      <c r="F9" s="8" t="s">
        <v>9</v>
      </c>
      <c r="G9" s="8" t="s">
        <v>9</v>
      </c>
      <c r="H9" s="8" t="s">
        <v>9</v>
      </c>
    </row>
    <row r="10" spans="1:8" ht="12">
      <c r="A10" s="10" t="s">
        <v>10</v>
      </c>
      <c r="B10" s="11">
        <f>'[3]Rec K model - 186 format'!B9</f>
        <v>280.5</v>
      </c>
      <c r="C10" s="11">
        <v>295.3</v>
      </c>
      <c r="D10" s="11">
        <v>286</v>
      </c>
      <c r="E10" s="11">
        <v>292.5</v>
      </c>
      <c r="F10" s="11">
        <v>295.6</v>
      </c>
      <c r="G10" s="12"/>
      <c r="H10" s="12"/>
    </row>
    <row r="11" spans="1:8" ht="12">
      <c r="A11" s="13" t="s">
        <v>11</v>
      </c>
      <c r="B11" s="14">
        <f>'[3]Rec K model - 186 format'!B11</f>
        <v>0.041</v>
      </c>
      <c r="C11" s="14">
        <v>0.038</v>
      </c>
      <c r="D11" s="14">
        <v>-0.004</v>
      </c>
      <c r="E11" s="14">
        <v>0.047</v>
      </c>
      <c r="F11" s="14">
        <v>0.043</v>
      </c>
      <c r="G11" s="15">
        <v>0.03</v>
      </c>
      <c r="H11" s="15">
        <v>0.03</v>
      </c>
    </row>
    <row r="12" spans="1:9" ht="12">
      <c r="A12" s="10" t="s">
        <v>12</v>
      </c>
      <c r="B12" s="14">
        <f>'[3]Rec K model - 186 format'!B13</f>
        <v>0.107</v>
      </c>
      <c r="C12" s="14">
        <v>0.149</v>
      </c>
      <c r="D12" s="14">
        <v>0.145</v>
      </c>
      <c r="E12" s="14">
        <v>0.198</v>
      </c>
      <c r="F12" s="14">
        <v>0.25</v>
      </c>
      <c r="G12" s="15"/>
      <c r="H12" s="15"/>
      <c r="I12" s="16"/>
    </row>
    <row r="13" spans="1:8" ht="12">
      <c r="A13" s="10"/>
      <c r="B13" s="14"/>
      <c r="C13" s="17"/>
      <c r="D13" s="18"/>
      <c r="E13" s="14"/>
      <c r="F13" s="12"/>
      <c r="G13" s="19"/>
      <c r="H13" s="19"/>
    </row>
    <row r="14" spans="1:8" ht="12">
      <c r="A14" s="20" t="s">
        <v>13</v>
      </c>
      <c r="B14" s="21">
        <f>'[3]Rec K model - 186 format'!B17</f>
        <v>310.6</v>
      </c>
      <c r="C14" s="21">
        <v>339.4</v>
      </c>
      <c r="D14" s="21">
        <v>327.5</v>
      </c>
      <c r="E14" s="21">
        <v>350.5</v>
      </c>
      <c r="F14" s="21">
        <v>369.6</v>
      </c>
      <c r="G14" s="22"/>
      <c r="H14" s="22"/>
    </row>
    <row r="15" spans="1:8" ht="12">
      <c r="A15" s="23"/>
      <c r="B15" s="11"/>
      <c r="C15" s="24"/>
      <c r="D15" s="24"/>
      <c r="E15" s="24"/>
      <c r="F15" s="24"/>
      <c r="G15" s="25"/>
      <c r="H15" s="25"/>
    </row>
    <row r="16" spans="1:8" ht="12">
      <c r="A16" s="10" t="s">
        <v>14</v>
      </c>
      <c r="B16" s="11">
        <f>'[3]Rec K model - 186 format'!B19</f>
        <v>0.1</v>
      </c>
      <c r="C16" s="24">
        <v>0</v>
      </c>
      <c r="D16" s="24">
        <v>-1.3</v>
      </c>
      <c r="E16" s="24">
        <v>-3.7</v>
      </c>
      <c r="F16" s="24">
        <v>-4.4</v>
      </c>
      <c r="G16" s="26"/>
      <c r="H16" s="26"/>
    </row>
    <row r="17" spans="1:8" ht="12">
      <c r="A17" s="10"/>
      <c r="B17" s="11"/>
      <c r="C17" s="24"/>
      <c r="D17" s="24"/>
      <c r="E17" s="24"/>
      <c r="F17" s="24"/>
      <c r="G17" s="26"/>
      <c r="H17" s="26"/>
    </row>
    <row r="18" spans="1:8" ht="12">
      <c r="A18" s="10" t="s">
        <v>15</v>
      </c>
      <c r="B18" s="11">
        <f>'[3]Rec K model - 186 format'!B29</f>
        <v>2.2</v>
      </c>
      <c r="C18" s="24">
        <v>1.7</v>
      </c>
      <c r="D18" s="24">
        <v>4</v>
      </c>
      <c r="E18" s="24">
        <v>5.5</v>
      </c>
      <c r="F18" s="24">
        <v>10.4</v>
      </c>
      <c r="G18" s="26"/>
      <c r="H18" s="26"/>
    </row>
    <row r="19" spans="1:8" ht="12">
      <c r="A19" s="6"/>
      <c r="B19" s="11"/>
      <c r="C19" s="24"/>
      <c r="D19" s="24"/>
      <c r="E19" s="24"/>
      <c r="F19" s="26"/>
      <c r="G19" s="26"/>
      <c r="H19" s="26"/>
    </row>
    <row r="20" spans="1:8" ht="12">
      <c r="A20" s="10" t="s">
        <v>16</v>
      </c>
      <c r="B20" s="11">
        <f>'[3]Rec K model - 186 format'!B31</f>
        <v>-6.5</v>
      </c>
      <c r="C20" s="24">
        <v>-2.4</v>
      </c>
      <c r="D20" s="24">
        <v>1.5</v>
      </c>
      <c r="E20" s="24">
        <v>-7.6</v>
      </c>
      <c r="F20" s="24">
        <v>0</v>
      </c>
      <c r="G20" s="26"/>
      <c r="H20" s="26"/>
    </row>
    <row r="21" spans="1:8" ht="12">
      <c r="A21" s="27"/>
      <c r="B21" s="28"/>
      <c r="C21" s="24"/>
      <c r="D21" s="24"/>
      <c r="E21" s="24"/>
      <c r="F21" s="24"/>
      <c r="G21" s="29"/>
      <c r="H21" s="29"/>
    </row>
    <row r="22" spans="1:8" ht="12">
      <c r="A22" s="20" t="s">
        <v>17</v>
      </c>
      <c r="B22" s="21">
        <f>'[3]Rec K model - 186 format'!B33</f>
        <v>306.3</v>
      </c>
      <c r="C22" s="21">
        <v>338.8</v>
      </c>
      <c r="D22" s="21">
        <v>331.7</v>
      </c>
      <c r="E22" s="21">
        <v>344.8</v>
      </c>
      <c r="F22" s="21">
        <v>375.6</v>
      </c>
      <c r="G22" s="22">
        <v>387.4</v>
      </c>
      <c r="H22" s="22">
        <v>399</v>
      </c>
    </row>
    <row r="23" spans="1:8" ht="12">
      <c r="A23" s="10" t="s">
        <v>18</v>
      </c>
      <c r="B23" s="14">
        <f>'[3]Rec K model - 186 format'!B34</f>
        <v>0.069</v>
      </c>
      <c r="C23" s="14">
        <v>0.106</v>
      </c>
      <c r="D23" s="14">
        <v>-0.021</v>
      </c>
      <c r="E23" s="14">
        <v>0.04</v>
      </c>
      <c r="F23" s="14">
        <v>0.089</v>
      </c>
      <c r="G23" s="15">
        <v>0.031</v>
      </c>
      <c r="H23" s="15">
        <v>0.03</v>
      </c>
    </row>
    <row r="24" spans="1:8" ht="12">
      <c r="A24" s="30"/>
      <c r="B24" s="11"/>
      <c r="C24" s="11"/>
      <c r="D24" s="11"/>
      <c r="E24" s="11"/>
      <c r="F24" s="11"/>
      <c r="G24" s="12"/>
      <c r="H24" s="12"/>
    </row>
    <row r="25" spans="1:8" ht="12">
      <c r="A25" s="20" t="s">
        <v>19</v>
      </c>
      <c r="B25" s="21">
        <f>'[3]Rec K model - 186 format'!B36</f>
        <v>308.6</v>
      </c>
      <c r="C25" s="21">
        <v>337.3</v>
      </c>
      <c r="D25" s="21">
        <v>339.1</v>
      </c>
      <c r="E25" s="21">
        <v>344.8</v>
      </c>
      <c r="F25" s="21">
        <v>375.7</v>
      </c>
      <c r="G25" s="22">
        <v>387.5</v>
      </c>
      <c r="H25" s="22">
        <v>399</v>
      </c>
    </row>
    <row r="26" spans="1:8" ht="12">
      <c r="A26" s="31"/>
      <c r="B26" s="14"/>
      <c r="C26" s="14"/>
      <c r="D26" s="14"/>
      <c r="E26" s="14"/>
      <c r="F26" s="14"/>
      <c r="G26" s="15"/>
      <c r="H26" s="15"/>
    </row>
    <row r="27" spans="1:8" ht="15">
      <c r="A27" s="32" t="s">
        <v>20</v>
      </c>
      <c r="B27" s="33">
        <f>'[3]Rec K model - 186 format'!B38</f>
        <v>2.3</v>
      </c>
      <c r="C27" s="33">
        <v>-1.5</v>
      </c>
      <c r="D27" s="33">
        <v>7.4</v>
      </c>
      <c r="E27" s="33">
        <v>0</v>
      </c>
      <c r="F27" s="33">
        <v>0</v>
      </c>
      <c r="G27" s="34">
        <v>0</v>
      </c>
      <c r="H27" s="34">
        <v>0</v>
      </c>
    </row>
    <row r="28" spans="1:8" ht="12">
      <c r="A28" s="35"/>
      <c r="B28" s="36">
        <f>'[3]Rec K model - 186 format'!B39</f>
        <v>0.008</v>
      </c>
      <c r="C28" s="36">
        <v>-0.004</v>
      </c>
      <c r="D28" s="36">
        <v>0.022</v>
      </c>
      <c r="E28" s="36">
        <v>0</v>
      </c>
      <c r="F28" s="36">
        <v>0</v>
      </c>
      <c r="G28" s="37">
        <v>0</v>
      </c>
      <c r="H28" s="37">
        <v>0</v>
      </c>
    </row>
    <row r="29" spans="1:8" ht="12">
      <c r="A29" s="38"/>
      <c r="B29" s="39"/>
      <c r="C29" s="40"/>
      <c r="D29" s="40"/>
      <c r="E29" s="40"/>
      <c r="F29" s="40"/>
      <c r="G29" s="40"/>
      <c r="H29" s="40"/>
    </row>
    <row r="30" spans="1:8" ht="30">
      <c r="A30" s="41" t="s">
        <v>21</v>
      </c>
      <c r="B30" s="42"/>
      <c r="C30" s="43">
        <v>0.036</v>
      </c>
      <c r="D30" s="43">
        <v>0.084</v>
      </c>
      <c r="E30" s="43">
        <v>0.059</v>
      </c>
      <c r="F30" s="43">
        <v>0.124</v>
      </c>
      <c r="G30" s="43">
        <v>0.061</v>
      </c>
      <c r="H30" s="43">
        <v>0.059</v>
      </c>
    </row>
    <row r="31" spans="1:8" ht="30">
      <c r="A31" s="41" t="s">
        <v>22</v>
      </c>
      <c r="B31" s="44" t="s">
        <v>23</v>
      </c>
      <c r="C31" s="43">
        <v>-0.05</v>
      </c>
      <c r="D31" s="45"/>
      <c r="E31" s="45"/>
      <c r="F31" s="43"/>
      <c r="G31" s="43"/>
      <c r="H31" s="43"/>
    </row>
    <row r="32" spans="1:8" ht="15">
      <c r="A32" s="46"/>
      <c r="B32" s="47"/>
      <c r="C32" s="48"/>
      <c r="D32" s="47"/>
      <c r="E32" s="47"/>
      <c r="F32" s="47"/>
      <c r="G32" s="47"/>
      <c r="H32" s="47"/>
    </row>
    <row r="33" spans="1:8" ht="15">
      <c r="A33" s="49" t="s">
        <v>24</v>
      </c>
      <c r="B33" s="47"/>
      <c r="C33" s="48"/>
      <c r="D33" s="47"/>
      <c r="E33" s="47"/>
      <c r="F33" s="47"/>
      <c r="G33" s="47"/>
      <c r="H33" s="47"/>
    </row>
    <row r="34" spans="1:8" ht="15.75" customHeight="1">
      <c r="A34" s="74" t="s">
        <v>4</v>
      </c>
      <c r="B34" s="74"/>
      <c r="C34" s="74"/>
      <c r="D34" s="74"/>
      <c r="E34" s="74"/>
      <c r="F34" s="74"/>
      <c r="G34" s="74"/>
      <c r="H34" s="74"/>
    </row>
    <row r="35" spans="1:8" ht="12">
      <c r="A35" s="66" t="s">
        <v>25</v>
      </c>
      <c r="B35" s="67"/>
      <c r="C35" s="67"/>
      <c r="D35" s="67"/>
      <c r="E35" s="67"/>
      <c r="F35" s="67"/>
      <c r="G35" s="67"/>
      <c r="H35" s="67"/>
    </row>
    <row r="36" spans="1:8" s="50" customFormat="1" ht="28.5" customHeight="1">
      <c r="A36" s="66" t="s">
        <v>26</v>
      </c>
      <c r="B36" s="67"/>
      <c r="C36" s="67"/>
      <c r="D36" s="67"/>
      <c r="E36" s="67"/>
      <c r="F36" s="67"/>
      <c r="G36" s="67"/>
      <c r="H36" s="67"/>
    </row>
    <row r="37" spans="1:8" s="50" customFormat="1" ht="28.5" customHeight="1">
      <c r="A37" s="66" t="s">
        <v>27</v>
      </c>
      <c r="B37" s="67"/>
      <c r="C37" s="67"/>
      <c r="D37" s="67"/>
      <c r="E37" s="67"/>
      <c r="F37" s="67"/>
      <c r="G37" s="67"/>
      <c r="H37" s="67"/>
    </row>
    <row r="38" spans="1:8" ht="37.5" customHeight="1">
      <c r="A38" s="66" t="s">
        <v>28</v>
      </c>
      <c r="B38" s="66"/>
      <c r="C38" s="66"/>
      <c r="D38" s="66"/>
      <c r="E38" s="66"/>
      <c r="F38" s="66"/>
      <c r="G38" s="66"/>
      <c r="H38" s="66"/>
    </row>
    <row r="39" spans="1:8" ht="42" customHeight="1">
      <c r="A39" s="68" t="s">
        <v>29</v>
      </c>
      <c r="B39" s="68"/>
      <c r="C39" s="68"/>
      <c r="D39" s="68"/>
      <c r="E39" s="68"/>
      <c r="F39" s="68"/>
      <c r="G39" s="68"/>
      <c r="H39" s="68"/>
    </row>
    <row r="40" spans="1:8" s="50" customFormat="1" ht="12">
      <c r="A40" s="66"/>
      <c r="B40" s="67"/>
      <c r="C40" s="67"/>
      <c r="D40" s="67"/>
      <c r="E40" s="67"/>
      <c r="F40" s="67"/>
      <c r="G40" s="67"/>
      <c r="H40" s="67"/>
    </row>
    <row r="41" spans="1:8" ht="15">
      <c r="A41" s="51" t="s">
        <v>5</v>
      </c>
      <c r="B41" s="47"/>
      <c r="C41" s="48"/>
      <c r="D41" s="47"/>
      <c r="E41" s="47"/>
      <c r="F41" s="47"/>
      <c r="G41" s="47"/>
      <c r="H41" s="47"/>
    </row>
    <row r="42" spans="1:8" s="50" customFormat="1" ht="12">
      <c r="A42" s="66" t="s">
        <v>25</v>
      </c>
      <c r="B42" s="67"/>
      <c r="C42" s="67"/>
      <c r="D42" s="67"/>
      <c r="E42" s="67"/>
      <c r="F42" s="67"/>
      <c r="G42" s="67"/>
      <c r="H42" s="67"/>
    </row>
    <row r="43" spans="1:8" s="50" customFormat="1" ht="12">
      <c r="A43" s="66" t="s">
        <v>30</v>
      </c>
      <c r="B43" s="67"/>
      <c r="C43" s="67"/>
      <c r="D43" s="67"/>
      <c r="E43" s="67"/>
      <c r="F43" s="67"/>
      <c r="G43" s="67"/>
      <c r="H43" s="67"/>
    </row>
    <row r="44" spans="1:8" s="50" customFormat="1" ht="12">
      <c r="A44" s="66" t="s">
        <v>31</v>
      </c>
      <c r="B44" s="66"/>
      <c r="C44" s="66"/>
      <c r="D44" s="66"/>
      <c r="E44" s="66"/>
      <c r="F44" s="66"/>
      <c r="G44" s="66"/>
      <c r="H44" s="66"/>
    </row>
    <row r="45" spans="1:8" s="50" customFormat="1" ht="12">
      <c r="A45" s="66" t="s">
        <v>32</v>
      </c>
      <c r="B45" s="66"/>
      <c r="C45" s="66"/>
      <c r="D45" s="66"/>
      <c r="E45" s="66"/>
      <c r="F45" s="66"/>
      <c r="G45" s="66"/>
      <c r="H45" s="66"/>
    </row>
    <row r="46" spans="1:8" s="50" customFormat="1" ht="12">
      <c r="A46" s="66" t="s">
        <v>33</v>
      </c>
      <c r="B46" s="66"/>
      <c r="C46" s="66"/>
      <c r="D46" s="66"/>
      <c r="E46" s="66"/>
      <c r="F46" s="66"/>
      <c r="G46" s="66"/>
      <c r="H46" s="66"/>
    </row>
    <row r="47" spans="1:8" s="50" customFormat="1" ht="12">
      <c r="A47" s="52"/>
      <c r="B47" s="53"/>
      <c r="C47" s="54"/>
      <c r="D47" s="53"/>
      <c r="E47" s="53"/>
      <c r="F47" s="53"/>
      <c r="G47" s="53"/>
      <c r="H47" s="53"/>
    </row>
    <row r="48" spans="1:8" s="50" customFormat="1" ht="12">
      <c r="A48" s="51" t="s">
        <v>34</v>
      </c>
      <c r="B48" s="53"/>
      <c r="C48" s="54"/>
      <c r="D48" s="53"/>
      <c r="E48" s="53"/>
      <c r="F48" s="53"/>
      <c r="G48" s="53"/>
      <c r="H48" s="53"/>
    </row>
    <row r="49" spans="1:8" s="50" customFormat="1" ht="26.25" customHeight="1">
      <c r="A49" s="66" t="s">
        <v>35</v>
      </c>
      <c r="B49" s="66"/>
      <c r="C49" s="66"/>
      <c r="D49" s="66"/>
      <c r="E49" s="66"/>
      <c r="F49" s="66"/>
      <c r="G49" s="66"/>
      <c r="H49" s="66"/>
    </row>
    <row r="50" spans="1:8" s="50" customFormat="1" ht="12">
      <c r="A50" s="66" t="s">
        <v>36</v>
      </c>
      <c r="B50" s="66"/>
      <c r="C50" s="66"/>
      <c r="D50" s="66"/>
      <c r="E50" s="66"/>
      <c r="F50" s="66"/>
      <c r="G50" s="66"/>
      <c r="H50" s="66"/>
    </row>
    <row r="51" spans="1:8" s="50" customFormat="1" ht="26.25" customHeight="1">
      <c r="A51" s="64" t="s">
        <v>37</v>
      </c>
      <c r="B51" s="65"/>
      <c r="C51" s="65"/>
      <c r="D51" s="65"/>
      <c r="E51" s="65"/>
      <c r="F51" s="65"/>
      <c r="G51" s="65"/>
      <c r="H51" s="65"/>
    </row>
    <row r="52" spans="1:8" s="50" customFormat="1" ht="12">
      <c r="A52" s="66" t="s">
        <v>33</v>
      </c>
      <c r="B52" s="66"/>
      <c r="C52" s="66"/>
      <c r="D52" s="66"/>
      <c r="E52" s="66"/>
      <c r="F52" s="66"/>
      <c r="G52" s="66"/>
      <c r="H52" s="66"/>
    </row>
    <row r="53" spans="1:8" s="50" customFormat="1" ht="12">
      <c r="A53" s="52" t="s">
        <v>38</v>
      </c>
      <c r="B53" s="53"/>
      <c r="C53" s="54"/>
      <c r="D53" s="53"/>
      <c r="E53" s="53"/>
      <c r="F53" s="53"/>
      <c r="G53" s="53"/>
      <c r="H53" s="53"/>
    </row>
    <row r="54" spans="1:8" s="50" customFormat="1" ht="26.25" customHeight="1">
      <c r="A54" s="49" t="s">
        <v>39</v>
      </c>
      <c r="B54" s="55"/>
      <c r="C54" s="55"/>
      <c r="D54" s="55"/>
      <c r="E54" s="55"/>
      <c r="F54" s="55"/>
      <c r="G54" s="55"/>
      <c r="H54" s="55"/>
    </row>
    <row r="55" spans="1:8" s="50" customFormat="1" ht="26.25" customHeight="1">
      <c r="A55" s="64" t="s">
        <v>40</v>
      </c>
      <c r="B55" s="64"/>
      <c r="C55" s="64"/>
      <c r="D55" s="64"/>
      <c r="E55" s="64"/>
      <c r="F55" s="64"/>
      <c r="G55" s="64"/>
      <c r="H55" s="64"/>
    </row>
    <row r="56" spans="1:8" s="50" customFormat="1" ht="12">
      <c r="A56" s="64" t="s">
        <v>41</v>
      </c>
      <c r="B56" s="64"/>
      <c r="C56" s="64"/>
      <c r="D56" s="64"/>
      <c r="E56" s="64"/>
      <c r="F56" s="64"/>
      <c r="G56" s="64"/>
      <c r="H56" s="64"/>
    </row>
    <row r="57" spans="1:8" s="50" customFormat="1" ht="12">
      <c r="A57" s="64" t="s">
        <v>42</v>
      </c>
      <c r="B57" s="64"/>
      <c r="C57" s="64"/>
      <c r="D57" s="64"/>
      <c r="E57" s="64"/>
      <c r="F57" s="64"/>
      <c r="G57" s="64"/>
      <c r="H57" s="64"/>
    </row>
    <row r="58" s="50" customFormat="1" ht="12"/>
    <row r="59" spans="1:3" ht="15">
      <c r="A59" s="49" t="s">
        <v>43</v>
      </c>
      <c r="B59" s="56"/>
      <c r="C59" s="56"/>
    </row>
    <row r="60" spans="1:8" ht="12.75" customHeight="1">
      <c r="A60" s="58" t="s">
        <v>44</v>
      </c>
      <c r="B60" s="59"/>
      <c r="C60" s="59"/>
      <c r="D60" s="60"/>
      <c r="E60" s="60"/>
      <c r="F60" s="60"/>
      <c r="G60" s="60"/>
      <c r="H60" s="60"/>
    </row>
    <row r="61" spans="1:8" ht="12">
      <c r="A61" s="58" t="s">
        <v>45</v>
      </c>
      <c r="B61" s="59"/>
      <c r="C61" s="59"/>
      <c r="D61" s="60"/>
      <c r="E61" s="60"/>
      <c r="F61" s="60"/>
      <c r="G61" s="60"/>
      <c r="H61" s="60"/>
    </row>
    <row r="62" spans="1:8" ht="12">
      <c r="A62" s="61"/>
      <c r="B62" s="61"/>
      <c r="C62" s="61"/>
      <c r="D62" s="61"/>
      <c r="E62" s="61"/>
      <c r="F62" s="61"/>
      <c r="G62" s="61"/>
      <c r="H62" s="61"/>
    </row>
    <row r="63" spans="1:8" ht="12">
      <c r="A63" s="61"/>
      <c r="B63" s="61"/>
      <c r="C63" s="61"/>
      <c r="D63" s="61"/>
      <c r="E63" s="61"/>
      <c r="F63" s="61"/>
      <c r="G63" s="61"/>
      <c r="H63" s="61"/>
    </row>
    <row r="64" spans="1:8" ht="12">
      <c r="A64" s="57"/>
      <c r="B64" s="57"/>
      <c r="C64" s="57"/>
      <c r="D64" s="57"/>
      <c r="E64" s="57"/>
      <c r="F64" s="57"/>
      <c r="G64" s="57"/>
      <c r="H64" s="57"/>
    </row>
    <row r="65" spans="1:8" ht="12">
      <c r="A65" s="62"/>
      <c r="B65" s="62"/>
      <c r="C65" s="62"/>
      <c r="D65" s="63"/>
      <c r="E65" s="63"/>
      <c r="F65" s="63"/>
      <c r="G65" s="63"/>
      <c r="H65" s="63"/>
    </row>
  </sheetData>
  <sheetProtection/>
  <mergeCells count="26">
    <mergeCell ref="A35:H35"/>
    <mergeCell ref="A1:H1"/>
    <mergeCell ref="A2:H2"/>
    <mergeCell ref="A3:H6"/>
    <mergeCell ref="A7:H7"/>
    <mergeCell ref="A34:H34"/>
    <mergeCell ref="A50:H50"/>
    <mergeCell ref="A36:H36"/>
    <mergeCell ref="A37:H37"/>
    <mergeCell ref="A38:H38"/>
    <mergeCell ref="A39:H39"/>
    <mergeCell ref="A40:H40"/>
    <mergeCell ref="A42:H42"/>
    <mergeCell ref="A43:H43"/>
    <mergeCell ref="A44:H44"/>
    <mergeCell ref="A45:H45"/>
    <mergeCell ref="A46:H46"/>
    <mergeCell ref="A49:H49"/>
    <mergeCell ref="A61:H63"/>
    <mergeCell ref="A65:H65"/>
    <mergeCell ref="A51:H51"/>
    <mergeCell ref="A52:H52"/>
    <mergeCell ref="A55:H55"/>
    <mergeCell ref="A56:H56"/>
    <mergeCell ref="A57:H57"/>
    <mergeCell ref="A60:H60"/>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wguest</dc:creator>
  <cp:keywords/>
  <dc:description/>
  <cp:lastModifiedBy>Lorna Dupont</cp:lastModifiedBy>
  <dcterms:created xsi:type="dcterms:W3CDTF">2011-01-17T11:00:34Z</dcterms:created>
  <dcterms:modified xsi:type="dcterms:W3CDTF">2011-01-20T10:33:11Z</dcterms:modified>
  <cp:category/>
  <cp:version/>
  <cp:contentType/>
  <cp:contentStatus/>
</cp:coreProperties>
</file>