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bobfletcher/Dropbox/jo shared area/Mod Panel/Panel Meetings/Panel 2016 Meetings/15.  15 Dec (Elexon The Conf Room)/"/>
    </mc:Choice>
  </mc:AlternateContent>
  <bookViews>
    <workbookView xWindow="0" yWindow="460" windowWidth="25600" windowHeight="14480" tabRatio="500" activeTab="1"/>
  </bookViews>
  <sheets>
    <sheet name="Calendar Year" sheetId="1" r:id="rId1"/>
    <sheet name="Gas Year" sheetId="2" r:id="rId2"/>
  </sheets>
  <definedNames>
    <definedName name="_xlnm.Print_Area" localSheetId="1">'Gas Year'!$A$1:$R$51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1" i="2" l="1"/>
  <c r="L51" i="2"/>
  <c r="K51" i="2"/>
  <c r="J51" i="2"/>
  <c r="I51" i="2"/>
  <c r="H51" i="2"/>
  <c r="G51" i="2"/>
  <c r="F51" i="2"/>
  <c r="E51" i="2"/>
  <c r="D51" i="2"/>
  <c r="C51" i="2"/>
  <c r="B51" i="2"/>
  <c r="N50" i="2"/>
  <c r="O50" i="2"/>
  <c r="P50" i="2"/>
  <c r="Q50" i="2"/>
  <c r="R50" i="2"/>
  <c r="N49" i="2"/>
  <c r="O49" i="2"/>
  <c r="P49" i="2"/>
  <c r="Q49" i="2"/>
  <c r="R49" i="2"/>
  <c r="N48" i="2"/>
  <c r="O48" i="2"/>
  <c r="P48" i="2"/>
  <c r="Q48" i="2"/>
  <c r="R48" i="2"/>
  <c r="N47" i="2"/>
  <c r="O47" i="2"/>
  <c r="P47" i="2"/>
  <c r="Q47" i="2"/>
  <c r="R47" i="2"/>
  <c r="N46" i="2"/>
  <c r="O46" i="2"/>
  <c r="P46" i="2"/>
  <c r="Q46" i="2"/>
  <c r="R46" i="2"/>
  <c r="N45" i="2"/>
  <c r="O45" i="2"/>
  <c r="P45" i="2"/>
  <c r="Q45" i="2"/>
  <c r="R45" i="2"/>
  <c r="N44" i="2"/>
  <c r="O44" i="2"/>
  <c r="P44" i="2"/>
  <c r="Q44" i="2"/>
  <c r="R44" i="2"/>
  <c r="N43" i="2"/>
  <c r="O43" i="2"/>
  <c r="P43" i="2"/>
  <c r="Q43" i="2"/>
  <c r="R43" i="2"/>
  <c r="N42" i="2"/>
  <c r="O42" i="2"/>
  <c r="P42" i="2"/>
  <c r="Q42" i="2"/>
  <c r="R42" i="2"/>
  <c r="N41" i="2"/>
  <c r="O41" i="2"/>
  <c r="P41" i="2"/>
  <c r="Q41" i="2"/>
  <c r="R41" i="2"/>
  <c r="N40" i="2"/>
  <c r="O40" i="2"/>
  <c r="P40" i="2"/>
  <c r="Q40" i="2"/>
  <c r="R40" i="2"/>
  <c r="D35" i="2"/>
  <c r="C35" i="2"/>
  <c r="B35" i="2"/>
  <c r="E35" i="2"/>
  <c r="C18" i="2"/>
  <c r="D18" i="2"/>
  <c r="E18" i="2"/>
  <c r="M35" i="2"/>
  <c r="L35" i="2"/>
  <c r="K35" i="2"/>
  <c r="J35" i="2"/>
  <c r="I35" i="2"/>
  <c r="H35" i="2"/>
  <c r="G35" i="2"/>
  <c r="F35" i="2"/>
  <c r="N34" i="2"/>
  <c r="O34" i="2"/>
  <c r="P34" i="2"/>
  <c r="Q34" i="2"/>
  <c r="R34" i="2"/>
  <c r="N33" i="2"/>
  <c r="O33" i="2"/>
  <c r="P33" i="2"/>
  <c r="Q33" i="2"/>
  <c r="R33" i="2"/>
  <c r="N32" i="2"/>
  <c r="O32" i="2"/>
  <c r="P32" i="2"/>
  <c r="Q32" i="2"/>
  <c r="R32" i="2"/>
  <c r="N31" i="2"/>
  <c r="O31" i="2"/>
  <c r="P31" i="2"/>
  <c r="Q31" i="2"/>
  <c r="R31" i="2"/>
  <c r="N30" i="2"/>
  <c r="O30" i="2"/>
  <c r="P30" i="2"/>
  <c r="Q30" i="2"/>
  <c r="R30" i="2"/>
  <c r="N29" i="2"/>
  <c r="O29" i="2"/>
  <c r="P29" i="2"/>
  <c r="Q29" i="2"/>
  <c r="R29" i="2"/>
  <c r="N28" i="2"/>
  <c r="O28" i="2"/>
  <c r="P28" i="2"/>
  <c r="Q28" i="2"/>
  <c r="R28" i="2"/>
  <c r="N27" i="2"/>
  <c r="O27" i="2"/>
  <c r="P27" i="2"/>
  <c r="Q27" i="2"/>
  <c r="R27" i="2"/>
  <c r="N26" i="2"/>
  <c r="O26" i="2"/>
  <c r="P26" i="2"/>
  <c r="Q26" i="2"/>
  <c r="R26" i="2"/>
  <c r="N25" i="2"/>
  <c r="O25" i="2"/>
  <c r="P25" i="2"/>
  <c r="Q25" i="2"/>
  <c r="R25" i="2"/>
  <c r="N24" i="2"/>
  <c r="O24" i="2"/>
  <c r="P24" i="2"/>
  <c r="Q24" i="2"/>
  <c r="R24" i="2"/>
  <c r="M18" i="2"/>
  <c r="L18" i="2"/>
  <c r="K18" i="2"/>
  <c r="J18" i="2"/>
  <c r="I18" i="2"/>
  <c r="H18" i="2"/>
  <c r="G18" i="2"/>
  <c r="F18" i="2"/>
  <c r="B18" i="2"/>
  <c r="N17" i="2"/>
  <c r="O17" i="2"/>
  <c r="P17" i="2"/>
  <c r="Q17" i="2"/>
  <c r="R17" i="2"/>
  <c r="N16" i="2"/>
  <c r="O16" i="2"/>
  <c r="P16" i="2"/>
  <c r="Q16" i="2"/>
  <c r="R16" i="2"/>
  <c r="N15" i="2"/>
  <c r="O15" i="2"/>
  <c r="P15" i="2"/>
  <c r="Q15" i="2"/>
  <c r="R15" i="2"/>
  <c r="N14" i="2"/>
  <c r="O14" i="2"/>
  <c r="P14" i="2"/>
  <c r="Q14" i="2"/>
  <c r="R14" i="2"/>
  <c r="N13" i="2"/>
  <c r="O13" i="2"/>
  <c r="P13" i="2"/>
  <c r="Q13" i="2"/>
  <c r="R13" i="2"/>
  <c r="N12" i="2"/>
  <c r="O12" i="2"/>
  <c r="P12" i="2"/>
  <c r="Q12" i="2"/>
  <c r="R12" i="2"/>
  <c r="N11" i="2"/>
  <c r="O11" i="2"/>
  <c r="P11" i="2"/>
  <c r="Q11" i="2"/>
  <c r="R11" i="2"/>
  <c r="N10" i="2"/>
  <c r="O10" i="2"/>
  <c r="P10" i="2"/>
  <c r="Q10" i="2"/>
  <c r="R10" i="2"/>
  <c r="N9" i="2"/>
  <c r="O9" i="2"/>
  <c r="P9" i="2"/>
  <c r="Q9" i="2"/>
  <c r="R9" i="2"/>
  <c r="N8" i="2"/>
  <c r="O8" i="2"/>
  <c r="P8" i="2"/>
  <c r="Q8" i="2"/>
  <c r="R8" i="2"/>
  <c r="N7" i="2"/>
  <c r="O7" i="2"/>
  <c r="P7" i="2"/>
  <c r="Q7" i="2"/>
  <c r="R7" i="2"/>
  <c r="M18" i="1"/>
  <c r="L18" i="1"/>
  <c r="K18" i="1"/>
  <c r="J18" i="1"/>
  <c r="I18" i="1"/>
  <c r="H18" i="1"/>
  <c r="G18" i="1"/>
  <c r="F18" i="1"/>
  <c r="E18" i="1"/>
  <c r="D18" i="1"/>
  <c r="C18" i="1"/>
  <c r="B18" i="1"/>
  <c r="C35" i="1"/>
  <c r="D35" i="1"/>
  <c r="E35" i="1"/>
  <c r="F35" i="1"/>
  <c r="G35" i="1"/>
  <c r="H35" i="1"/>
  <c r="I35" i="1"/>
  <c r="J35" i="1"/>
  <c r="K35" i="1"/>
  <c r="L35" i="1"/>
  <c r="M35" i="1"/>
  <c r="B35" i="1"/>
  <c r="Q25" i="1"/>
  <c r="Q26" i="1"/>
  <c r="Q27" i="1"/>
  <c r="Q28" i="1"/>
  <c r="Q29" i="1"/>
  <c r="Q30" i="1"/>
  <c r="Q31" i="1"/>
  <c r="Q32" i="1"/>
  <c r="Q33" i="1"/>
  <c r="Q34" i="1"/>
  <c r="Q24" i="1"/>
  <c r="P25" i="1"/>
  <c r="P26" i="1"/>
  <c r="P27" i="1"/>
  <c r="P28" i="1"/>
  <c r="P29" i="1"/>
  <c r="P30" i="1"/>
  <c r="P31" i="1"/>
  <c r="P32" i="1"/>
  <c r="P33" i="1"/>
  <c r="P34" i="1"/>
  <c r="P24" i="1"/>
  <c r="O25" i="1"/>
  <c r="O26" i="1"/>
  <c r="O27" i="1"/>
  <c r="O28" i="1"/>
  <c r="O29" i="1"/>
  <c r="O30" i="1"/>
  <c r="O31" i="1"/>
  <c r="O32" i="1"/>
  <c r="O33" i="1"/>
  <c r="O34" i="1"/>
  <c r="O24" i="1"/>
  <c r="N34" i="1"/>
  <c r="N25" i="1"/>
  <c r="N26" i="1"/>
  <c r="N27" i="1"/>
  <c r="N28" i="1"/>
  <c r="N29" i="1"/>
  <c r="N30" i="1"/>
  <c r="N31" i="1"/>
  <c r="N32" i="1"/>
  <c r="N33" i="1"/>
  <c r="N24" i="1"/>
  <c r="Q8" i="1"/>
  <c r="Q9" i="1"/>
  <c r="Q10" i="1"/>
  <c r="Q11" i="1"/>
  <c r="Q12" i="1"/>
  <c r="Q13" i="1"/>
  <c r="Q14" i="1"/>
  <c r="Q15" i="1"/>
  <c r="Q16" i="1"/>
  <c r="Q17" i="1"/>
  <c r="Q7" i="1"/>
  <c r="P8" i="1"/>
  <c r="P9" i="1"/>
  <c r="P10" i="1"/>
  <c r="P11" i="1"/>
  <c r="P12" i="1"/>
  <c r="P13" i="1"/>
  <c r="P14" i="1"/>
  <c r="P15" i="1"/>
  <c r="P16" i="1"/>
  <c r="P17" i="1"/>
  <c r="P7" i="1"/>
  <c r="O8" i="1"/>
  <c r="O9" i="1"/>
  <c r="O10" i="1"/>
  <c r="O11" i="1"/>
  <c r="O12" i="1"/>
  <c r="O13" i="1"/>
  <c r="O14" i="1"/>
  <c r="O15" i="1"/>
  <c r="O16" i="1"/>
  <c r="O17" i="1"/>
  <c r="O7" i="1"/>
  <c r="N8" i="1"/>
  <c r="N9" i="1"/>
  <c r="N10" i="1"/>
  <c r="N11" i="1"/>
  <c r="N12" i="1"/>
  <c r="N13" i="1"/>
  <c r="N14" i="1"/>
  <c r="N15" i="1"/>
  <c r="N16" i="1"/>
  <c r="N17" i="1"/>
  <c r="N7" i="1"/>
  <c r="R34" i="1"/>
  <c r="R33" i="1"/>
  <c r="R32" i="1"/>
  <c r="R31" i="1"/>
  <c r="R30" i="1"/>
  <c r="R29" i="1"/>
  <c r="R28" i="1"/>
  <c r="R27" i="1"/>
  <c r="R26" i="1"/>
  <c r="R25" i="1"/>
  <c r="R24" i="1"/>
  <c r="R8" i="1"/>
  <c r="R9" i="1"/>
  <c r="R10" i="1"/>
  <c r="R11" i="1"/>
  <c r="R12" i="1"/>
  <c r="R13" i="1"/>
  <c r="R14" i="1"/>
  <c r="R15" i="1"/>
  <c r="R16" i="1"/>
  <c r="R17" i="1"/>
  <c r="R7" i="1"/>
</calcChain>
</file>

<file path=xl/sharedStrings.xml><?xml version="1.0" encoding="utf-8"?>
<sst xmlns="http://schemas.openxmlformats.org/spreadsheetml/2006/main" count="634" uniqueCount="51">
  <si>
    <t>Andrew Green</t>
  </si>
  <si>
    <t>Phil Broom</t>
  </si>
  <si>
    <t>Richard Fairholme</t>
  </si>
  <si>
    <t>Andrew Margan</t>
  </si>
  <si>
    <t>Chris Alexander</t>
  </si>
  <si>
    <t>Joanna Ferguson</t>
  </si>
  <si>
    <t>Erika Melen</t>
  </si>
  <si>
    <t>Richard Pomroy</t>
  </si>
  <si>
    <t>Chris Warner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</si>
  <si>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</si>
  <si>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</si>
  <si>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</si>
  <si>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</si>
  <si>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</si>
  <si>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</si>
  <si>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</si>
  <si>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</si>
  <si>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</si>
  <si>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</si>
  <si>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</si>
  <si>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</si>
  <si>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P = Present</t>
  </si>
  <si>
    <t>T = Telephone</t>
  </si>
  <si>
    <t>A = Alternate</t>
  </si>
  <si>
    <t>P</t>
  </si>
  <si>
    <t>A</t>
  </si>
  <si>
    <t>T</t>
  </si>
  <si>
    <t>NP</t>
  </si>
  <si>
    <t>NP = Not Present</t>
  </si>
  <si>
    <t>Present</t>
  </si>
  <si>
    <t>Telephone</t>
  </si>
  <si>
    <t>Alternate</t>
  </si>
  <si>
    <t>Not Present</t>
  </si>
  <si>
    <t>CheckSum</t>
  </si>
  <si>
    <t>Steve Mulinganie</t>
  </si>
  <si>
    <t xml:space="preserve">Fergus Healy </t>
  </si>
  <si>
    <t>Erika Melen/Hilary Chapman</t>
  </si>
  <si>
    <t>Chris Alexander/Simon Moore</t>
  </si>
  <si>
    <t>2015 TOTALS</t>
  </si>
  <si>
    <t>2016 TOTALS</t>
  </si>
  <si>
    <t>Steve Mulinganie/Chris Hill</t>
  </si>
  <si>
    <t>Fergus Healy /Ritchard Hewitt</t>
  </si>
  <si>
    <t>Number of Members Present</t>
  </si>
  <si>
    <t>Gas Year 2014-15</t>
  </si>
  <si>
    <t>Gas Year 2015-16</t>
  </si>
  <si>
    <t>Gas Year 2016-17</t>
  </si>
  <si>
    <t>2017 TOTALS</t>
  </si>
  <si>
    <t>Angela Love</t>
  </si>
  <si>
    <t>Hilary Chapman</t>
  </si>
  <si>
    <t>Simon Moore</t>
  </si>
  <si>
    <t xml:space="preserve">Fergus Healy/Darren Lond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</si>
</sst>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Arial"/>
      <family val="2"/>
    </font>
    <font>
      <sz val="12"/>
      <color theme="0" tint="-0.249977111117893"/>
      <name val="Arial"/>
    </font>
    <font>
      <sz val="10"/>
      <color theme="1"/>
      <name val="Arial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2" xfId="0" applyBorder="1"/>
    <xf numFmtId="0" fontId="2" fillId="0" borderId="2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6"/>
  <sheetViews>
    <sheetView workbookViewId="0">
      <pane xSplit="1" ySplit="6" topLeftCell="B35" activePane="bottomRight" state="frozen"/>
      <selection pane="topRight" activeCell="B1" sqref="B1"/>
      <selection pane="bottomLeft" activeCell="A3" sqref="A3"/>
      <selection pane="bottomRight" activeCell="D46" sqref="D46"/>
    </sheetView>
  </sheetViews>
  <sheetFormatPr baseColWidth="10" defaultRowHeight="16" x14ac:dyDescent="0.2"/>
  <cols>
    <col min="1" max="1" width="26.28515625" customWidth="1"/>
    <col min="2" max="13" width="7.7109375" style="10" customWidth="1"/>
    <col min="18" max="18" width="10.7109375" style="6"/>
  </cols>
  <sheetData>
    <row r="1" spans="1:18" x14ac:dyDescent="0.2">
      <c r="A1" t="s">
        <v>21</v>
      </c>
    </row>
    <row r="2" spans="1:18" x14ac:dyDescent="0.2">
      <c r="A2" t="s">
        <v>22</v>
      </c>
    </row>
    <row r="3" spans="1:18" x14ac:dyDescent="0.2">
      <c r="A3" t="s">
        <v>23</v>
      </c>
    </row>
    <row r="4" spans="1:18" ht="17" thickBot="1" x14ac:dyDescent="0.25">
      <c r="A4" t="s">
        <v>28</v>
      </c>
    </row>
    <row r="5" spans="1:18" ht="17" thickTop="1" x14ac:dyDescent="0.2">
      <c r="A5" s="2"/>
      <c r="B5" s="42">
        <v>2015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4"/>
      <c r="N5" s="39" t="s">
        <v>38</v>
      </c>
      <c r="O5" s="40"/>
      <c r="P5" s="40"/>
      <c r="Q5" s="41"/>
    </row>
    <row r="6" spans="1:18" s="1" customFormat="1" x14ac:dyDescent="0.2">
      <c r="A6" s="3"/>
      <c r="B6" s="14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9" t="s">
        <v>20</v>
      </c>
      <c r="K6" s="8" t="s">
        <v>9</v>
      </c>
      <c r="L6" s="9" t="s">
        <v>10</v>
      </c>
      <c r="M6" s="12" t="s">
        <v>11</v>
      </c>
      <c r="N6" s="4" t="s">
        <v>29</v>
      </c>
      <c r="O6" s="3" t="s">
        <v>30</v>
      </c>
      <c r="P6" s="3" t="s">
        <v>31</v>
      </c>
      <c r="Q6" s="5" t="s">
        <v>32</v>
      </c>
      <c r="R6" s="7" t="s">
        <v>33</v>
      </c>
    </row>
    <row r="7" spans="1:18" x14ac:dyDescent="0.2">
      <c r="A7" s="2" t="s">
        <v>0</v>
      </c>
      <c r="B7" s="14" t="s">
        <v>24</v>
      </c>
      <c r="C7" s="8" t="s">
        <v>25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8" t="s">
        <v>24</v>
      </c>
      <c r="J7" s="9" t="s">
        <v>24</v>
      </c>
      <c r="K7" s="8" t="s">
        <v>26</v>
      </c>
      <c r="L7" s="8" t="s">
        <v>24</v>
      </c>
      <c r="M7" s="12" t="s">
        <v>24</v>
      </c>
      <c r="N7" s="18">
        <f>COUNTIF(B7:M7,"P")</f>
        <v>10</v>
      </c>
      <c r="O7" s="19">
        <f>COUNTIF(B7:M7,"T")</f>
        <v>1</v>
      </c>
      <c r="P7" s="19">
        <f>COUNTIF(B7:M7,"A")</f>
        <v>1</v>
      </c>
      <c r="Q7" s="20">
        <f>COUNTIF(B7:M7,"NP")</f>
        <v>0</v>
      </c>
      <c r="R7" s="6">
        <f>SUM(N7:Q7)</f>
        <v>12</v>
      </c>
    </row>
    <row r="8" spans="1:18" x14ac:dyDescent="0.2">
      <c r="A8" s="2" t="s">
        <v>1</v>
      </c>
      <c r="B8" s="14" t="s">
        <v>24</v>
      </c>
      <c r="C8" s="8" t="s">
        <v>24</v>
      </c>
      <c r="D8" s="8" t="s">
        <v>24</v>
      </c>
      <c r="E8" s="8" t="s">
        <v>24</v>
      </c>
      <c r="F8" s="8" t="s">
        <v>24</v>
      </c>
      <c r="G8" s="8" t="s">
        <v>24</v>
      </c>
      <c r="H8" s="8" t="s">
        <v>26</v>
      </c>
      <c r="I8" s="8" t="s">
        <v>26</v>
      </c>
      <c r="J8" s="9" t="s">
        <v>24</v>
      </c>
      <c r="K8" s="8" t="s">
        <v>25</v>
      </c>
      <c r="L8" s="8" t="s">
        <v>24</v>
      </c>
      <c r="M8" s="12" t="s">
        <v>24</v>
      </c>
      <c r="N8" s="18">
        <f t="shared" ref="N8:N17" si="0">COUNTIF(B8:M8,"P")</f>
        <v>9</v>
      </c>
      <c r="O8" s="19">
        <f t="shared" ref="O8:O17" si="1">COUNTIF(B8:M8,"T")</f>
        <v>2</v>
      </c>
      <c r="P8" s="19">
        <f t="shared" ref="P8:P17" si="2">COUNTIF(B8:M8,"A")</f>
        <v>1</v>
      </c>
      <c r="Q8" s="20">
        <f t="shared" ref="Q8:Q17" si="3">COUNTIF(B8:M8,"NP")</f>
        <v>0</v>
      </c>
      <c r="R8" s="6">
        <f t="shared" ref="R8:R17" si="4">SUM(N8:Q8)</f>
        <v>12</v>
      </c>
    </row>
    <row r="9" spans="1:18" x14ac:dyDescent="0.2">
      <c r="A9" s="2" t="s">
        <v>2</v>
      </c>
      <c r="B9" s="14" t="s">
        <v>24</v>
      </c>
      <c r="C9" s="8" t="s">
        <v>24</v>
      </c>
      <c r="D9" s="8" t="s">
        <v>25</v>
      </c>
      <c r="E9" s="8" t="s">
        <v>24</v>
      </c>
      <c r="F9" s="8" t="s">
        <v>25</v>
      </c>
      <c r="G9" s="8" t="s">
        <v>26</v>
      </c>
      <c r="H9" s="8" t="s">
        <v>24</v>
      </c>
      <c r="I9" s="8" t="s">
        <v>26</v>
      </c>
      <c r="J9" s="9" t="s">
        <v>25</v>
      </c>
      <c r="K9" s="8" t="s">
        <v>24</v>
      </c>
      <c r="L9" s="8" t="s">
        <v>24</v>
      </c>
      <c r="M9" s="12" t="s">
        <v>25</v>
      </c>
      <c r="N9" s="18">
        <f t="shared" si="0"/>
        <v>6</v>
      </c>
      <c r="O9" s="19">
        <f t="shared" si="1"/>
        <v>2</v>
      </c>
      <c r="P9" s="19">
        <f t="shared" si="2"/>
        <v>4</v>
      </c>
      <c r="Q9" s="20">
        <f t="shared" si="3"/>
        <v>0</v>
      </c>
      <c r="R9" s="6">
        <f t="shared" si="4"/>
        <v>12</v>
      </c>
    </row>
    <row r="10" spans="1:18" x14ac:dyDescent="0.2">
      <c r="A10" s="2" t="s">
        <v>3</v>
      </c>
      <c r="B10" s="14" t="s">
        <v>24</v>
      </c>
      <c r="C10" s="8" t="s">
        <v>24</v>
      </c>
      <c r="D10" s="8" t="s">
        <v>24</v>
      </c>
      <c r="E10" s="8" t="s">
        <v>25</v>
      </c>
      <c r="F10" s="8" t="s">
        <v>24</v>
      </c>
      <c r="G10" s="8" t="s">
        <v>26</v>
      </c>
      <c r="H10" s="8" t="s">
        <v>26</v>
      </c>
      <c r="I10" s="8" t="s">
        <v>24</v>
      </c>
      <c r="J10" s="9" t="s">
        <v>24</v>
      </c>
      <c r="K10" s="8" t="s">
        <v>24</v>
      </c>
      <c r="L10" s="8" t="s">
        <v>25</v>
      </c>
      <c r="M10" s="12" t="s">
        <v>24</v>
      </c>
      <c r="N10" s="18">
        <f t="shared" si="0"/>
        <v>8</v>
      </c>
      <c r="O10" s="19">
        <f t="shared" si="1"/>
        <v>2</v>
      </c>
      <c r="P10" s="19">
        <f t="shared" si="2"/>
        <v>2</v>
      </c>
      <c r="Q10" s="20">
        <f t="shared" si="3"/>
        <v>0</v>
      </c>
      <c r="R10" s="6">
        <f t="shared" si="4"/>
        <v>12</v>
      </c>
    </row>
    <row r="11" spans="1:18" x14ac:dyDescent="0.2">
      <c r="A11" s="2" t="s">
        <v>40</v>
      </c>
      <c r="B11" s="15" t="s">
        <v>24</v>
      </c>
      <c r="C11" s="13" t="s">
        <v>24</v>
      </c>
      <c r="D11" s="8" t="s">
        <v>26</v>
      </c>
      <c r="E11" s="8" t="s">
        <v>24</v>
      </c>
      <c r="F11" s="8" t="s">
        <v>24</v>
      </c>
      <c r="G11" s="8" t="s">
        <v>24</v>
      </c>
      <c r="H11" s="8" t="s">
        <v>24</v>
      </c>
      <c r="I11" s="8" t="s">
        <v>24</v>
      </c>
      <c r="J11" s="9" t="s">
        <v>24</v>
      </c>
      <c r="K11" s="8" t="s">
        <v>24</v>
      </c>
      <c r="L11" s="8" t="s">
        <v>24</v>
      </c>
      <c r="M11" s="12" t="s">
        <v>24</v>
      </c>
      <c r="N11" s="18">
        <f t="shared" si="0"/>
        <v>11</v>
      </c>
      <c r="O11" s="19">
        <f t="shared" si="1"/>
        <v>1</v>
      </c>
      <c r="P11" s="19">
        <f t="shared" si="2"/>
        <v>0</v>
      </c>
      <c r="Q11" s="20">
        <f t="shared" si="3"/>
        <v>0</v>
      </c>
      <c r="R11" s="6">
        <f t="shared" si="4"/>
        <v>12</v>
      </c>
    </row>
    <row r="12" spans="1:18" x14ac:dyDescent="0.2">
      <c r="A12" s="2" t="s">
        <v>4</v>
      </c>
      <c r="B12" s="14" t="s">
        <v>24</v>
      </c>
      <c r="C12" s="8" t="s">
        <v>24</v>
      </c>
      <c r="D12" s="8" t="s">
        <v>24</v>
      </c>
      <c r="E12" s="8" t="s">
        <v>24</v>
      </c>
      <c r="F12" s="8" t="s">
        <v>27</v>
      </c>
      <c r="G12" s="8" t="s">
        <v>24</v>
      </c>
      <c r="H12" s="8" t="s">
        <v>27</v>
      </c>
      <c r="I12" s="8" t="s">
        <v>24</v>
      </c>
      <c r="J12" s="9" t="s">
        <v>24</v>
      </c>
      <c r="K12" s="8" t="s">
        <v>27</v>
      </c>
      <c r="L12" s="8" t="s">
        <v>24</v>
      </c>
      <c r="M12" s="12" t="s">
        <v>27</v>
      </c>
      <c r="N12" s="18">
        <f t="shared" si="0"/>
        <v>8</v>
      </c>
      <c r="O12" s="19">
        <f t="shared" si="1"/>
        <v>0</v>
      </c>
      <c r="P12" s="19">
        <f t="shared" si="2"/>
        <v>0</v>
      </c>
      <c r="Q12" s="20">
        <f t="shared" si="3"/>
        <v>4</v>
      </c>
      <c r="R12" s="6">
        <f t="shared" si="4"/>
        <v>12</v>
      </c>
    </row>
    <row r="13" spans="1:18" x14ac:dyDescent="0.2">
      <c r="A13" s="2" t="s">
        <v>5</v>
      </c>
      <c r="B13" s="14" t="s">
        <v>24</v>
      </c>
      <c r="C13" s="8" t="s">
        <v>25</v>
      </c>
      <c r="D13" s="8" t="s">
        <v>24</v>
      </c>
      <c r="E13" s="8" t="s">
        <v>24</v>
      </c>
      <c r="F13" s="8" t="s">
        <v>24</v>
      </c>
      <c r="G13" s="8" t="s">
        <v>24</v>
      </c>
      <c r="H13" s="8" t="s">
        <v>24</v>
      </c>
      <c r="I13" s="8" t="s">
        <v>24</v>
      </c>
      <c r="J13" s="9" t="s">
        <v>24</v>
      </c>
      <c r="K13" s="8" t="s">
        <v>24</v>
      </c>
      <c r="L13" s="8" t="s">
        <v>25</v>
      </c>
      <c r="M13" s="12" t="s">
        <v>24</v>
      </c>
      <c r="N13" s="18">
        <f t="shared" si="0"/>
        <v>10</v>
      </c>
      <c r="O13" s="19">
        <f t="shared" si="1"/>
        <v>0</v>
      </c>
      <c r="P13" s="19">
        <f t="shared" si="2"/>
        <v>2</v>
      </c>
      <c r="Q13" s="20">
        <f t="shared" si="3"/>
        <v>0</v>
      </c>
      <c r="R13" s="6">
        <f t="shared" si="4"/>
        <v>12</v>
      </c>
    </row>
    <row r="14" spans="1:18" x14ac:dyDescent="0.2">
      <c r="A14" s="2" t="s">
        <v>41</v>
      </c>
      <c r="B14" s="14" t="s">
        <v>24</v>
      </c>
      <c r="C14" s="8" t="s">
        <v>25</v>
      </c>
      <c r="D14" s="8" t="s">
        <v>24</v>
      </c>
      <c r="E14" s="8" t="s">
        <v>24</v>
      </c>
      <c r="F14" s="8" t="s">
        <v>24</v>
      </c>
      <c r="G14" s="8" t="s">
        <v>24</v>
      </c>
      <c r="H14" s="8" t="s">
        <v>24</v>
      </c>
      <c r="I14" s="8" t="s">
        <v>24</v>
      </c>
      <c r="J14" s="9" t="s">
        <v>24</v>
      </c>
      <c r="K14" s="8" t="s">
        <v>24</v>
      </c>
      <c r="L14" s="8" t="s">
        <v>24</v>
      </c>
      <c r="M14" s="12" t="s">
        <v>24</v>
      </c>
      <c r="N14" s="18">
        <f t="shared" si="0"/>
        <v>11</v>
      </c>
      <c r="O14" s="19">
        <f t="shared" si="1"/>
        <v>0</v>
      </c>
      <c r="P14" s="19">
        <f t="shared" si="2"/>
        <v>1</v>
      </c>
      <c r="Q14" s="20">
        <f t="shared" si="3"/>
        <v>0</v>
      </c>
      <c r="R14" s="6">
        <f t="shared" si="4"/>
        <v>12</v>
      </c>
    </row>
    <row r="15" spans="1:18" x14ac:dyDescent="0.2">
      <c r="A15" s="2" t="s">
        <v>6</v>
      </c>
      <c r="B15" s="14" t="s">
        <v>25</v>
      </c>
      <c r="C15" s="8" t="s">
        <v>24</v>
      </c>
      <c r="D15" s="8" t="s">
        <v>24</v>
      </c>
      <c r="E15" s="8" t="s">
        <v>24</v>
      </c>
      <c r="F15" s="8" t="s">
        <v>24</v>
      </c>
      <c r="G15" s="8" t="s">
        <v>24</v>
      </c>
      <c r="H15" s="8" t="s">
        <v>24</v>
      </c>
      <c r="I15" s="8" t="s">
        <v>24</v>
      </c>
      <c r="J15" s="9" t="s">
        <v>24</v>
      </c>
      <c r="K15" s="8" t="s">
        <v>25</v>
      </c>
      <c r="L15" s="8" t="s">
        <v>24</v>
      </c>
      <c r="M15" s="12" t="s">
        <v>24</v>
      </c>
      <c r="N15" s="18">
        <f t="shared" si="0"/>
        <v>10</v>
      </c>
      <c r="O15" s="19">
        <f t="shared" si="1"/>
        <v>0</v>
      </c>
      <c r="P15" s="19">
        <f t="shared" si="2"/>
        <v>2</v>
      </c>
      <c r="Q15" s="20">
        <f t="shared" si="3"/>
        <v>0</v>
      </c>
      <c r="R15" s="6">
        <f t="shared" si="4"/>
        <v>12</v>
      </c>
    </row>
    <row r="16" spans="1:18" x14ac:dyDescent="0.2">
      <c r="A16" s="2" t="s">
        <v>7</v>
      </c>
      <c r="B16" s="14" t="s">
        <v>24</v>
      </c>
      <c r="C16" s="8" t="s">
        <v>24</v>
      </c>
      <c r="D16" s="8" t="s">
        <v>24</v>
      </c>
      <c r="E16" s="8" t="s">
        <v>24</v>
      </c>
      <c r="F16" s="8" t="s">
        <v>24</v>
      </c>
      <c r="G16" s="8" t="s">
        <v>25</v>
      </c>
      <c r="H16" s="8" t="s">
        <v>24</v>
      </c>
      <c r="I16" s="8" t="s">
        <v>24</v>
      </c>
      <c r="J16" s="9" t="s">
        <v>24</v>
      </c>
      <c r="K16" s="8" t="s">
        <v>24</v>
      </c>
      <c r="L16" s="8" t="s">
        <v>24</v>
      </c>
      <c r="M16" s="12" t="s">
        <v>24</v>
      </c>
      <c r="N16" s="18">
        <f t="shared" si="0"/>
        <v>11</v>
      </c>
      <c r="O16" s="19">
        <f t="shared" si="1"/>
        <v>0</v>
      </c>
      <c r="P16" s="19">
        <f t="shared" si="2"/>
        <v>1</v>
      </c>
      <c r="Q16" s="20">
        <f t="shared" si="3"/>
        <v>0</v>
      </c>
      <c r="R16" s="6">
        <f t="shared" si="4"/>
        <v>12</v>
      </c>
    </row>
    <row r="17" spans="1:18" ht="17" thickBot="1" x14ac:dyDescent="0.25">
      <c r="A17" s="2" t="s">
        <v>8</v>
      </c>
      <c r="B17" s="14" t="s">
        <v>24</v>
      </c>
      <c r="C17" s="8" t="s">
        <v>24</v>
      </c>
      <c r="D17" s="8" t="s">
        <v>24</v>
      </c>
      <c r="E17" s="8" t="s">
        <v>24</v>
      </c>
      <c r="F17" s="8" t="s">
        <v>24</v>
      </c>
      <c r="G17" s="8" t="s">
        <v>24</v>
      </c>
      <c r="H17" s="8" t="s">
        <v>24</v>
      </c>
      <c r="I17" s="8" t="s">
        <v>24</v>
      </c>
      <c r="J17" s="9" t="s">
        <v>24</v>
      </c>
      <c r="K17" s="8" t="s">
        <v>24</v>
      </c>
      <c r="L17" s="8" t="s">
        <v>24</v>
      </c>
      <c r="M17" s="12" t="s">
        <v>24</v>
      </c>
      <c r="N17" s="21">
        <f t="shared" si="0"/>
        <v>12</v>
      </c>
      <c r="O17" s="22">
        <f t="shared" si="1"/>
        <v>0</v>
      </c>
      <c r="P17" s="22">
        <f t="shared" si="2"/>
        <v>0</v>
      </c>
      <c r="Q17" s="23">
        <f t="shared" si="3"/>
        <v>0</v>
      </c>
      <c r="R17" s="6">
        <f t="shared" si="4"/>
        <v>12</v>
      </c>
    </row>
    <row r="18" spans="1:18" ht="18" thickTop="1" thickBot="1" x14ac:dyDescent="0.25">
      <c r="A18" s="17" t="s">
        <v>42</v>
      </c>
      <c r="B18" s="24">
        <f>COUNTIF(B7:B17,"P")</f>
        <v>10</v>
      </c>
      <c r="C18" s="25">
        <f t="shared" ref="C18" si="5">COUNTIF(C7:C17,"P")</f>
        <v>8</v>
      </c>
      <c r="D18" s="25">
        <f t="shared" ref="D18" si="6">COUNTIF(D7:D17,"P")</f>
        <v>9</v>
      </c>
      <c r="E18" s="25">
        <f t="shared" ref="E18" si="7">COUNTIF(E7:E17,"P")</f>
        <v>10</v>
      </c>
      <c r="F18" s="25">
        <f t="shared" ref="F18" si="8">COUNTIF(F7:F17,"P")</f>
        <v>9</v>
      </c>
      <c r="G18" s="25">
        <f t="shared" ref="G18" si="9">COUNTIF(G7:G17,"P")</f>
        <v>8</v>
      </c>
      <c r="H18" s="25">
        <f t="shared" ref="H18" si="10">COUNTIF(H7:H17,"P")</f>
        <v>8</v>
      </c>
      <c r="I18" s="25">
        <f t="shared" ref="I18" si="11">COUNTIF(I7:I17,"P")</f>
        <v>9</v>
      </c>
      <c r="J18" s="25">
        <f t="shared" ref="J18" si="12">COUNTIF(J7:J17,"P")</f>
        <v>10</v>
      </c>
      <c r="K18" s="25">
        <f t="shared" ref="K18" si="13">COUNTIF(K7:K17,"P")</f>
        <v>7</v>
      </c>
      <c r="L18" s="25">
        <f t="shared" ref="L18" si="14">COUNTIF(L7:L17,"P")</f>
        <v>9</v>
      </c>
      <c r="M18" s="26">
        <f t="shared" ref="M18" si="15">COUNTIF(M7:M17,"P")</f>
        <v>9</v>
      </c>
    </row>
    <row r="19" spans="1:18" ht="17" thickTop="1" x14ac:dyDescent="0.2"/>
    <row r="21" spans="1:18" ht="17" thickBot="1" x14ac:dyDescent="0.25"/>
    <row r="22" spans="1:18" ht="17" thickTop="1" x14ac:dyDescent="0.2">
      <c r="B22" s="45">
        <v>2016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39" t="s">
        <v>39</v>
      </c>
      <c r="O22" s="40"/>
      <c r="P22" s="40"/>
      <c r="Q22" s="41"/>
    </row>
    <row r="23" spans="1:18" x14ac:dyDescent="0.2">
      <c r="B23" s="12" t="s">
        <v>12</v>
      </c>
      <c r="C23" s="12" t="s">
        <v>13</v>
      </c>
      <c r="D23" s="12" t="s">
        <v>14</v>
      </c>
      <c r="E23" s="12" t="s">
        <v>15</v>
      </c>
      <c r="F23" s="12" t="s">
        <v>16</v>
      </c>
      <c r="G23" s="12" t="s">
        <v>17</v>
      </c>
      <c r="H23" s="12" t="s">
        <v>18</v>
      </c>
      <c r="I23" s="12" t="s">
        <v>19</v>
      </c>
      <c r="J23" s="12" t="s">
        <v>20</v>
      </c>
      <c r="K23" s="12" t="s">
        <v>9</v>
      </c>
      <c r="L23" s="12" t="s">
        <v>10</v>
      </c>
      <c r="M23" s="11" t="s">
        <v>11</v>
      </c>
      <c r="N23" s="4" t="s">
        <v>29</v>
      </c>
      <c r="O23" s="3" t="s">
        <v>30</v>
      </c>
      <c r="P23" s="3" t="s">
        <v>31</v>
      </c>
      <c r="Q23" s="5" t="s">
        <v>32</v>
      </c>
      <c r="R23" s="7" t="s">
        <v>33</v>
      </c>
    </row>
    <row r="24" spans="1:18" x14ac:dyDescent="0.2">
      <c r="A24" s="2" t="s">
        <v>0</v>
      </c>
      <c r="B24" s="12" t="s">
        <v>24</v>
      </c>
      <c r="C24" s="12" t="s">
        <v>25</v>
      </c>
      <c r="D24" s="12" t="s">
        <v>24</v>
      </c>
      <c r="E24" s="12" t="s">
        <v>24</v>
      </c>
      <c r="F24" s="12" t="s">
        <v>25</v>
      </c>
      <c r="G24" s="12"/>
      <c r="H24" s="12"/>
      <c r="I24" s="12"/>
      <c r="J24" s="12"/>
      <c r="K24" s="12"/>
      <c r="L24" s="12"/>
      <c r="M24" s="12"/>
      <c r="N24" s="18">
        <f>COUNTIF(B24:M24,"P")</f>
        <v>3</v>
      </c>
      <c r="O24" s="19">
        <f>COUNTIF(B24:M24,"T")</f>
        <v>0</v>
      </c>
      <c r="P24" s="19">
        <f>COUNTIF(B24:M24,"A")</f>
        <v>2</v>
      </c>
      <c r="Q24" s="20">
        <f>COUNTIF(B24:M24,"NP")</f>
        <v>0</v>
      </c>
      <c r="R24" s="6">
        <f>SUM(N24:Q24)</f>
        <v>5</v>
      </c>
    </row>
    <row r="25" spans="1:18" x14ac:dyDescent="0.2">
      <c r="A25" s="2" t="s">
        <v>1</v>
      </c>
      <c r="B25" s="12" t="s">
        <v>24</v>
      </c>
      <c r="C25" s="12" t="s">
        <v>25</v>
      </c>
      <c r="D25" s="12" t="s">
        <v>25</v>
      </c>
      <c r="E25" s="12" t="s">
        <v>24</v>
      </c>
      <c r="F25" s="12" t="s">
        <v>25</v>
      </c>
      <c r="G25" s="12"/>
      <c r="H25" s="12"/>
      <c r="I25" s="12"/>
      <c r="J25" s="12"/>
      <c r="K25" s="12"/>
      <c r="L25" s="12"/>
      <c r="M25" s="12"/>
      <c r="N25" s="18">
        <f t="shared" ref="N25:N33" si="16">COUNTIF(B25:M25,"P")</f>
        <v>2</v>
      </c>
      <c r="O25" s="19">
        <f t="shared" ref="O25:O34" si="17">COUNTIF(B25:M25,"T")</f>
        <v>0</v>
      </c>
      <c r="P25" s="19">
        <f t="shared" ref="P25:P34" si="18">COUNTIF(B25:M25,"A")</f>
        <v>3</v>
      </c>
      <c r="Q25" s="20">
        <f t="shared" ref="Q25:Q34" si="19">COUNTIF(B25:M25,"NP")</f>
        <v>0</v>
      </c>
      <c r="R25" s="6">
        <f t="shared" ref="R25:R34" si="20">SUM(N25:Q25)</f>
        <v>5</v>
      </c>
    </row>
    <row r="26" spans="1:18" x14ac:dyDescent="0.2">
      <c r="A26" s="2" t="s">
        <v>2</v>
      </c>
      <c r="B26" s="12" t="s">
        <v>25</v>
      </c>
      <c r="C26" s="12" t="s">
        <v>24</v>
      </c>
      <c r="D26" s="12" t="s">
        <v>25</v>
      </c>
      <c r="E26" s="12" t="s">
        <v>25</v>
      </c>
      <c r="F26" s="12" t="s">
        <v>24</v>
      </c>
      <c r="G26" s="12"/>
      <c r="H26" s="12"/>
      <c r="I26" s="12"/>
      <c r="J26" s="12"/>
      <c r="K26" s="12"/>
      <c r="L26" s="12"/>
      <c r="M26" s="12"/>
      <c r="N26" s="18">
        <f t="shared" si="16"/>
        <v>2</v>
      </c>
      <c r="O26" s="19">
        <f t="shared" si="17"/>
        <v>0</v>
      </c>
      <c r="P26" s="19">
        <f t="shared" si="18"/>
        <v>3</v>
      </c>
      <c r="Q26" s="20">
        <f t="shared" si="19"/>
        <v>0</v>
      </c>
      <c r="R26" s="6">
        <f t="shared" si="20"/>
        <v>5</v>
      </c>
    </row>
    <row r="27" spans="1:18" x14ac:dyDescent="0.2">
      <c r="A27" s="2" t="s">
        <v>3</v>
      </c>
      <c r="B27" s="12" t="s">
        <v>24</v>
      </c>
      <c r="C27" s="12" t="s">
        <v>24</v>
      </c>
      <c r="D27" s="12" t="s">
        <v>24</v>
      </c>
      <c r="E27" s="12" t="s">
        <v>24</v>
      </c>
      <c r="F27" s="12" t="s">
        <v>24</v>
      </c>
      <c r="G27" s="12"/>
      <c r="H27" s="12"/>
      <c r="I27" s="12"/>
      <c r="J27" s="12"/>
      <c r="K27" s="12"/>
      <c r="L27" s="12"/>
      <c r="M27" s="12"/>
      <c r="N27" s="18">
        <f t="shared" si="16"/>
        <v>5</v>
      </c>
      <c r="O27" s="19">
        <f t="shared" si="17"/>
        <v>0</v>
      </c>
      <c r="P27" s="19">
        <f t="shared" si="18"/>
        <v>0</v>
      </c>
      <c r="Q27" s="20">
        <f t="shared" si="19"/>
        <v>0</v>
      </c>
      <c r="R27" s="6">
        <f t="shared" si="20"/>
        <v>5</v>
      </c>
    </row>
    <row r="28" spans="1:18" x14ac:dyDescent="0.2">
      <c r="A28" s="2" t="s">
        <v>34</v>
      </c>
      <c r="B28" s="12" t="s">
        <v>26</v>
      </c>
      <c r="C28" s="12" t="s">
        <v>24</v>
      </c>
      <c r="D28" s="12" t="s">
        <v>26</v>
      </c>
      <c r="E28" s="12" t="s">
        <v>26</v>
      </c>
      <c r="F28" s="12" t="s">
        <v>26</v>
      </c>
      <c r="G28" s="12"/>
      <c r="H28" s="12"/>
      <c r="I28" s="12"/>
      <c r="J28" s="12"/>
      <c r="K28" s="12"/>
      <c r="L28" s="12"/>
      <c r="M28" s="12"/>
      <c r="N28" s="18">
        <f t="shared" si="16"/>
        <v>1</v>
      </c>
      <c r="O28" s="19">
        <f t="shared" si="17"/>
        <v>4</v>
      </c>
      <c r="P28" s="19">
        <f t="shared" si="18"/>
        <v>0</v>
      </c>
      <c r="Q28" s="20">
        <f t="shared" si="19"/>
        <v>0</v>
      </c>
      <c r="R28" s="6">
        <f t="shared" si="20"/>
        <v>5</v>
      </c>
    </row>
    <row r="29" spans="1:18" x14ac:dyDescent="0.2">
      <c r="A29" s="2" t="s">
        <v>37</v>
      </c>
      <c r="B29" s="12" t="s">
        <v>24</v>
      </c>
      <c r="C29" s="12" t="s">
        <v>24</v>
      </c>
      <c r="D29" s="12" t="s">
        <v>24</v>
      </c>
      <c r="E29" s="12" t="s">
        <v>24</v>
      </c>
      <c r="F29" s="12" t="s">
        <v>24</v>
      </c>
      <c r="G29" s="12"/>
      <c r="H29" s="12"/>
      <c r="I29" s="12"/>
      <c r="J29" s="12"/>
      <c r="K29" s="12"/>
      <c r="L29" s="12"/>
      <c r="M29" s="12"/>
      <c r="N29" s="18">
        <f t="shared" si="16"/>
        <v>5</v>
      </c>
      <c r="O29" s="19">
        <f t="shared" si="17"/>
        <v>0</v>
      </c>
      <c r="P29" s="19">
        <f t="shared" si="18"/>
        <v>0</v>
      </c>
      <c r="Q29" s="20">
        <f t="shared" si="19"/>
        <v>0</v>
      </c>
      <c r="R29" s="6">
        <f t="shared" si="20"/>
        <v>5</v>
      </c>
    </row>
    <row r="30" spans="1:18" x14ac:dyDescent="0.2">
      <c r="A30" s="2" t="s">
        <v>5</v>
      </c>
      <c r="B30" s="12" t="s">
        <v>24</v>
      </c>
      <c r="C30" s="12" t="s">
        <v>24</v>
      </c>
      <c r="D30" s="12" t="s">
        <v>24</v>
      </c>
      <c r="E30" s="12" t="s">
        <v>25</v>
      </c>
      <c r="F30" s="12" t="s">
        <v>24</v>
      </c>
      <c r="G30" s="12"/>
      <c r="H30" s="12"/>
      <c r="I30" s="12"/>
      <c r="J30" s="12"/>
      <c r="K30" s="12"/>
      <c r="L30" s="12"/>
      <c r="M30" s="12"/>
      <c r="N30" s="18">
        <f t="shared" si="16"/>
        <v>4</v>
      </c>
      <c r="O30" s="19">
        <f t="shared" si="17"/>
        <v>0</v>
      </c>
      <c r="P30" s="19">
        <f t="shared" si="18"/>
        <v>1</v>
      </c>
      <c r="Q30" s="20">
        <f t="shared" si="19"/>
        <v>0</v>
      </c>
      <c r="R30" s="6">
        <f t="shared" si="20"/>
        <v>5</v>
      </c>
    </row>
    <row r="31" spans="1:18" x14ac:dyDescent="0.2">
      <c r="A31" s="2" t="s">
        <v>35</v>
      </c>
      <c r="B31" s="12" t="s">
        <v>24</v>
      </c>
      <c r="C31" s="12" t="s">
        <v>25</v>
      </c>
      <c r="D31" s="12" t="s">
        <v>24</v>
      </c>
      <c r="E31" s="12" t="s">
        <v>24</v>
      </c>
      <c r="F31" s="12" t="s">
        <v>24</v>
      </c>
      <c r="G31" s="12"/>
      <c r="H31" s="12"/>
      <c r="I31" s="12"/>
      <c r="J31" s="12"/>
      <c r="K31" s="12"/>
      <c r="L31" s="12"/>
      <c r="M31" s="12"/>
      <c r="N31" s="18">
        <f t="shared" si="16"/>
        <v>4</v>
      </c>
      <c r="O31" s="19">
        <f t="shared" si="17"/>
        <v>0</v>
      </c>
      <c r="P31" s="19">
        <f t="shared" si="18"/>
        <v>1</v>
      </c>
      <c r="Q31" s="20">
        <f t="shared" si="19"/>
        <v>0</v>
      </c>
      <c r="R31" s="6">
        <f t="shared" si="20"/>
        <v>5</v>
      </c>
    </row>
    <row r="32" spans="1:18" x14ac:dyDescent="0.2">
      <c r="A32" s="2" t="s">
        <v>36</v>
      </c>
      <c r="B32" s="12" t="s">
        <v>24</v>
      </c>
      <c r="C32" s="12" t="s">
        <v>25</v>
      </c>
      <c r="D32" s="12" t="s">
        <v>24</v>
      </c>
      <c r="E32" s="12" t="s">
        <v>24</v>
      </c>
      <c r="F32" s="12" t="s">
        <v>24</v>
      </c>
      <c r="G32" s="12"/>
      <c r="H32" s="12"/>
      <c r="I32" s="12"/>
      <c r="J32" s="12"/>
      <c r="K32" s="12"/>
      <c r="L32" s="12"/>
      <c r="M32" s="12"/>
      <c r="N32" s="18">
        <f t="shared" si="16"/>
        <v>4</v>
      </c>
      <c r="O32" s="19">
        <f t="shared" si="17"/>
        <v>0</v>
      </c>
      <c r="P32" s="19">
        <f t="shared" si="18"/>
        <v>1</v>
      </c>
      <c r="Q32" s="20">
        <f t="shared" si="19"/>
        <v>0</v>
      </c>
      <c r="R32" s="6">
        <f t="shared" si="20"/>
        <v>5</v>
      </c>
    </row>
    <row r="33" spans="1:18" x14ac:dyDescent="0.2">
      <c r="A33" s="2" t="s">
        <v>7</v>
      </c>
      <c r="B33" s="12" t="s">
        <v>24</v>
      </c>
      <c r="C33" s="12" t="s">
        <v>24</v>
      </c>
      <c r="D33" s="12" t="s">
        <v>24</v>
      </c>
      <c r="E33" s="12" t="s">
        <v>24</v>
      </c>
      <c r="F33" s="12" t="s">
        <v>24</v>
      </c>
      <c r="G33" s="12"/>
      <c r="H33" s="12"/>
      <c r="I33" s="12"/>
      <c r="J33" s="12"/>
      <c r="K33" s="12"/>
      <c r="L33" s="12"/>
      <c r="M33" s="12"/>
      <c r="N33" s="18">
        <f t="shared" si="16"/>
        <v>5</v>
      </c>
      <c r="O33" s="19">
        <f t="shared" si="17"/>
        <v>0</v>
      </c>
      <c r="P33" s="19">
        <f t="shared" si="18"/>
        <v>0</v>
      </c>
      <c r="Q33" s="20">
        <f t="shared" si="19"/>
        <v>0</v>
      </c>
      <c r="R33" s="6">
        <f t="shared" si="20"/>
        <v>5</v>
      </c>
    </row>
    <row r="34" spans="1:18" ht="17" thickBot="1" x14ac:dyDescent="0.25">
      <c r="A34" s="2" t="s">
        <v>8</v>
      </c>
      <c r="B34" s="16" t="s">
        <v>24</v>
      </c>
      <c r="C34" s="16" t="s">
        <v>24</v>
      </c>
      <c r="D34" s="16" t="s">
        <v>24</v>
      </c>
      <c r="E34" s="16" t="s">
        <v>24</v>
      </c>
      <c r="F34" s="16" t="s">
        <v>24</v>
      </c>
      <c r="G34" s="16"/>
      <c r="H34" s="16"/>
      <c r="I34" s="16"/>
      <c r="J34" s="16"/>
      <c r="K34" s="16"/>
      <c r="L34" s="16"/>
      <c r="M34" s="16"/>
      <c r="N34" s="21">
        <f>COUNTIF(B34:M34,"P")</f>
        <v>5</v>
      </c>
      <c r="O34" s="22">
        <f t="shared" si="17"/>
        <v>0</v>
      </c>
      <c r="P34" s="22">
        <f t="shared" si="18"/>
        <v>0</v>
      </c>
      <c r="Q34" s="23">
        <f t="shared" si="19"/>
        <v>0</v>
      </c>
      <c r="R34" s="6">
        <f t="shared" si="20"/>
        <v>5</v>
      </c>
    </row>
    <row r="35" spans="1:18" ht="18" thickTop="1" thickBot="1" x14ac:dyDescent="0.25">
      <c r="A35" s="17" t="s">
        <v>42</v>
      </c>
      <c r="B35" s="27">
        <f>COUNTIF(B24:B34,"P")</f>
        <v>9</v>
      </c>
      <c r="C35" s="28">
        <f t="shared" ref="C35:M35" si="21">COUNTIF(C24:C34,"P")</f>
        <v>7</v>
      </c>
      <c r="D35" s="28">
        <f t="shared" si="21"/>
        <v>8</v>
      </c>
      <c r="E35" s="28">
        <f t="shared" si="21"/>
        <v>8</v>
      </c>
      <c r="F35" s="28">
        <f t="shared" si="21"/>
        <v>8</v>
      </c>
      <c r="G35" s="28">
        <f t="shared" si="21"/>
        <v>0</v>
      </c>
      <c r="H35" s="28">
        <f t="shared" si="21"/>
        <v>0</v>
      </c>
      <c r="I35" s="28">
        <f t="shared" si="21"/>
        <v>0</v>
      </c>
      <c r="J35" s="28">
        <f t="shared" si="21"/>
        <v>0</v>
      </c>
      <c r="K35" s="28">
        <f t="shared" si="21"/>
        <v>0</v>
      </c>
      <c r="L35" s="28">
        <f t="shared" si="21"/>
        <v>0</v>
      </c>
      <c r="M35" s="29">
        <f t="shared" si="21"/>
        <v>0</v>
      </c>
    </row>
    <row r="36" spans="1:18" ht="17" thickTop="1" x14ac:dyDescent="0.2"/>
  </sheetData>
  <mergeCells count="4">
    <mergeCell ref="N5:Q5"/>
    <mergeCell ref="B5:M5"/>
    <mergeCell ref="B22:M22"/>
    <mergeCell ref="N22:Q22"/>
  </mergeCells>
  <phoneticPr fontId="6" type="noConversion"/>
  <pageMargins left="0.75000000000000011" right="0.75000000000000011" top="1" bottom="1" header="0.5" footer="0.5"/>
  <pageSetup paperSize="0" scale="60" orientation="landscape" horizontalDpi="4294967292" verticalDpi="4294967292"/>
  <ignoredErrors>
    <ignoredError sqref="N7:Q17 N24:Q34 G35:M3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52"/>
  <sheetViews>
    <sheetView tabSelected="1" workbookViewId="0">
      <pane xSplit="1" ySplit="6" topLeftCell="B7" activePane="bottomRight" state="frozen"/>
      <selection pane="topRight" activeCell="B1" sqref="B1"/>
      <selection pane="bottomLeft" activeCell="A3" sqref="A3"/>
      <selection pane="bottomRight" activeCell="R51" sqref="A1:R51"/>
    </sheetView>
  </sheetViews>
  <sheetFormatPr baseColWidth="10" defaultRowHeight="16" x14ac:dyDescent="0.2"/>
  <cols>
    <col min="1" max="1" width="26.28515625" customWidth="1"/>
    <col min="2" max="13" width="7.7109375" style="10" customWidth="1"/>
    <col min="18" max="18" width="10.7109375" style="6"/>
  </cols>
  <sheetData>
    <row r="1" spans="1:18" x14ac:dyDescent="0.2">
      <c r="A1" t="s">
        <v>21</v>
      </c>
    </row>
    <row r="2" spans="1:18" x14ac:dyDescent="0.2">
      <c r="A2" t="s">
        <v>22</v>
      </c>
    </row>
    <row r="3" spans="1:18" x14ac:dyDescent="0.2">
      <c r="A3" t="s">
        <v>23</v>
      </c>
    </row>
    <row r="4" spans="1:18" ht="17" thickBot="1" x14ac:dyDescent="0.25">
      <c r="A4" t="s">
        <v>28</v>
      </c>
    </row>
    <row r="5" spans="1:18" ht="17" thickTop="1" x14ac:dyDescent="0.2">
      <c r="A5" s="2"/>
      <c r="B5" s="48" t="s">
        <v>43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  <c r="N5" s="39" t="s">
        <v>38</v>
      </c>
      <c r="O5" s="40"/>
      <c r="P5" s="40"/>
      <c r="Q5" s="41"/>
    </row>
    <row r="6" spans="1:18" s="1" customFormat="1" x14ac:dyDescent="0.2">
      <c r="A6" s="3"/>
      <c r="B6" s="14" t="s">
        <v>9</v>
      </c>
      <c r="C6" s="11" t="s">
        <v>10</v>
      </c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33" t="s">
        <v>20</v>
      </c>
      <c r="N6" s="4" t="s">
        <v>29</v>
      </c>
      <c r="O6" s="3" t="s">
        <v>30</v>
      </c>
      <c r="P6" s="3" t="s">
        <v>31</v>
      </c>
      <c r="Q6" s="5" t="s">
        <v>32</v>
      </c>
      <c r="R6" s="7" t="s">
        <v>33</v>
      </c>
    </row>
    <row r="7" spans="1:18" x14ac:dyDescent="0.2">
      <c r="A7" s="2" t="s">
        <v>0</v>
      </c>
      <c r="B7" s="14" t="s">
        <v>24</v>
      </c>
      <c r="C7" s="11" t="s">
        <v>24</v>
      </c>
      <c r="D7" s="11" t="s">
        <v>24</v>
      </c>
      <c r="E7" s="11" t="s">
        <v>24</v>
      </c>
      <c r="F7" s="11" t="s">
        <v>25</v>
      </c>
      <c r="G7" s="11" t="s">
        <v>24</v>
      </c>
      <c r="H7" s="11" t="s">
        <v>24</v>
      </c>
      <c r="I7" s="11" t="s">
        <v>24</v>
      </c>
      <c r="J7" s="11" t="s">
        <v>24</v>
      </c>
      <c r="K7" s="11" t="s">
        <v>24</v>
      </c>
      <c r="L7" s="11" t="s">
        <v>24</v>
      </c>
      <c r="M7" s="33" t="s">
        <v>24</v>
      </c>
      <c r="N7" s="18">
        <f t="shared" ref="N7:N17" si="0">COUNTIF(B7:M7,"P")</f>
        <v>11</v>
      </c>
      <c r="O7" s="19">
        <f t="shared" ref="O7:O17" si="1">COUNTIF(B7:M7,"T")</f>
        <v>0</v>
      </c>
      <c r="P7" s="19">
        <f t="shared" ref="P7:P17" si="2">COUNTIF(B7:M7,"A")</f>
        <v>1</v>
      </c>
      <c r="Q7" s="20">
        <f t="shared" ref="Q7:Q17" si="3">COUNTIF(B7:M7,"NP")</f>
        <v>0</v>
      </c>
      <c r="R7" s="6">
        <f>SUM(N7:Q7)</f>
        <v>12</v>
      </c>
    </row>
    <row r="8" spans="1:18" x14ac:dyDescent="0.2">
      <c r="A8" s="2" t="s">
        <v>1</v>
      </c>
      <c r="B8" s="14" t="s">
        <v>24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  <c r="H8" s="11" t="s">
        <v>24</v>
      </c>
      <c r="I8" s="11" t="s">
        <v>24</v>
      </c>
      <c r="J8" s="11" t="s">
        <v>24</v>
      </c>
      <c r="K8" s="11" t="s">
        <v>26</v>
      </c>
      <c r="L8" s="11" t="s">
        <v>26</v>
      </c>
      <c r="M8" s="33" t="s">
        <v>24</v>
      </c>
      <c r="N8" s="18">
        <f t="shared" si="0"/>
        <v>10</v>
      </c>
      <c r="O8" s="19">
        <f t="shared" si="1"/>
        <v>2</v>
      </c>
      <c r="P8" s="19">
        <f t="shared" si="2"/>
        <v>0</v>
      </c>
      <c r="Q8" s="20">
        <f t="shared" si="3"/>
        <v>0</v>
      </c>
      <c r="R8" s="6">
        <f t="shared" ref="R8:R17" si="4">SUM(N8:Q8)</f>
        <v>12</v>
      </c>
    </row>
    <row r="9" spans="1:18" x14ac:dyDescent="0.2">
      <c r="A9" s="2" t="s">
        <v>2</v>
      </c>
      <c r="B9" s="14" t="s">
        <v>25</v>
      </c>
      <c r="C9" s="11" t="s">
        <v>24</v>
      </c>
      <c r="D9" s="11" t="s">
        <v>24</v>
      </c>
      <c r="E9" s="11" t="s">
        <v>24</v>
      </c>
      <c r="F9" s="11" t="s">
        <v>24</v>
      </c>
      <c r="G9" s="11" t="s">
        <v>25</v>
      </c>
      <c r="H9" s="11" t="s">
        <v>24</v>
      </c>
      <c r="I9" s="11" t="s">
        <v>25</v>
      </c>
      <c r="J9" s="11" t="s">
        <v>26</v>
      </c>
      <c r="K9" s="11" t="s">
        <v>24</v>
      </c>
      <c r="L9" s="11" t="s">
        <v>26</v>
      </c>
      <c r="M9" s="33" t="s">
        <v>25</v>
      </c>
      <c r="N9" s="18">
        <f t="shared" si="0"/>
        <v>6</v>
      </c>
      <c r="O9" s="19">
        <f t="shared" si="1"/>
        <v>2</v>
      </c>
      <c r="P9" s="19">
        <f t="shared" si="2"/>
        <v>4</v>
      </c>
      <c r="Q9" s="20">
        <f t="shared" si="3"/>
        <v>0</v>
      </c>
      <c r="R9" s="6">
        <f t="shared" si="4"/>
        <v>12</v>
      </c>
    </row>
    <row r="10" spans="1:18" x14ac:dyDescent="0.2">
      <c r="A10" s="2" t="s">
        <v>3</v>
      </c>
      <c r="B10" s="14" t="s">
        <v>24</v>
      </c>
      <c r="C10" s="11" t="s">
        <v>24</v>
      </c>
      <c r="D10" s="11" t="s">
        <v>25</v>
      </c>
      <c r="E10" s="11" t="s">
        <v>24</v>
      </c>
      <c r="F10" s="11" t="s">
        <v>24</v>
      </c>
      <c r="G10" s="11" t="s">
        <v>24</v>
      </c>
      <c r="H10" s="11" t="s">
        <v>25</v>
      </c>
      <c r="I10" s="11" t="s">
        <v>24</v>
      </c>
      <c r="J10" s="11" t="s">
        <v>26</v>
      </c>
      <c r="K10" s="11" t="s">
        <v>26</v>
      </c>
      <c r="L10" s="11" t="s">
        <v>24</v>
      </c>
      <c r="M10" s="33" t="s">
        <v>24</v>
      </c>
      <c r="N10" s="18">
        <f t="shared" si="0"/>
        <v>8</v>
      </c>
      <c r="O10" s="19">
        <f t="shared" si="1"/>
        <v>2</v>
      </c>
      <c r="P10" s="19">
        <f t="shared" si="2"/>
        <v>2</v>
      </c>
      <c r="Q10" s="20">
        <f t="shared" si="3"/>
        <v>0</v>
      </c>
      <c r="R10" s="6">
        <f t="shared" si="4"/>
        <v>12</v>
      </c>
    </row>
    <row r="11" spans="1:18" x14ac:dyDescent="0.2">
      <c r="A11" s="2" t="s">
        <v>40</v>
      </c>
      <c r="B11" s="15" t="s">
        <v>24</v>
      </c>
      <c r="C11" s="13" t="s">
        <v>24</v>
      </c>
      <c r="D11" s="13" t="s">
        <v>24</v>
      </c>
      <c r="E11" s="13" t="s">
        <v>24</v>
      </c>
      <c r="F11" s="13" t="s">
        <v>24</v>
      </c>
      <c r="G11" s="11" t="s">
        <v>26</v>
      </c>
      <c r="H11" s="11" t="s">
        <v>24</v>
      </c>
      <c r="I11" s="11" t="s">
        <v>24</v>
      </c>
      <c r="J11" s="11" t="s">
        <v>24</v>
      </c>
      <c r="K11" s="11" t="s">
        <v>24</v>
      </c>
      <c r="L11" s="11" t="s">
        <v>24</v>
      </c>
      <c r="M11" s="33" t="s">
        <v>24</v>
      </c>
      <c r="N11" s="18">
        <f t="shared" si="0"/>
        <v>11</v>
      </c>
      <c r="O11" s="19">
        <f t="shared" si="1"/>
        <v>1</v>
      </c>
      <c r="P11" s="19">
        <f t="shared" si="2"/>
        <v>0</v>
      </c>
      <c r="Q11" s="20">
        <f t="shared" si="3"/>
        <v>0</v>
      </c>
      <c r="R11" s="6">
        <f t="shared" si="4"/>
        <v>12</v>
      </c>
    </row>
    <row r="12" spans="1:18" x14ac:dyDescent="0.2">
      <c r="A12" s="2" t="s">
        <v>4</v>
      </c>
      <c r="B12" s="14" t="s">
        <v>27</v>
      </c>
      <c r="C12" s="11" t="s">
        <v>24</v>
      </c>
      <c r="D12" s="11" t="s">
        <v>27</v>
      </c>
      <c r="E12" s="11" t="s">
        <v>24</v>
      </c>
      <c r="F12" s="11" t="s">
        <v>24</v>
      </c>
      <c r="G12" s="11" t="s">
        <v>24</v>
      </c>
      <c r="H12" s="11" t="s">
        <v>24</v>
      </c>
      <c r="I12" s="11" t="s">
        <v>27</v>
      </c>
      <c r="J12" s="11" t="s">
        <v>24</v>
      </c>
      <c r="K12" s="11" t="s">
        <v>27</v>
      </c>
      <c r="L12" s="11" t="s">
        <v>24</v>
      </c>
      <c r="M12" s="33" t="s">
        <v>24</v>
      </c>
      <c r="N12" s="18">
        <f t="shared" si="0"/>
        <v>8</v>
      </c>
      <c r="O12" s="19">
        <f t="shared" si="1"/>
        <v>0</v>
      </c>
      <c r="P12" s="19">
        <f t="shared" si="2"/>
        <v>0</v>
      </c>
      <c r="Q12" s="20">
        <f t="shared" si="3"/>
        <v>4</v>
      </c>
      <c r="R12" s="6">
        <f t="shared" si="4"/>
        <v>12</v>
      </c>
    </row>
    <row r="13" spans="1:18" x14ac:dyDescent="0.2">
      <c r="A13" s="2" t="s">
        <v>5</v>
      </c>
      <c r="B13" s="14" t="s">
        <v>24</v>
      </c>
      <c r="C13" s="11" t="s">
        <v>24</v>
      </c>
      <c r="D13" s="11" t="s">
        <v>24</v>
      </c>
      <c r="E13" s="11" t="s">
        <v>24</v>
      </c>
      <c r="F13" s="11" t="s">
        <v>25</v>
      </c>
      <c r="G13" s="11" t="s">
        <v>24</v>
      </c>
      <c r="H13" s="11" t="s">
        <v>24</v>
      </c>
      <c r="I13" s="11" t="s">
        <v>24</v>
      </c>
      <c r="J13" s="11" t="s">
        <v>24</v>
      </c>
      <c r="K13" s="11" t="s">
        <v>24</v>
      </c>
      <c r="L13" s="11" t="s">
        <v>24</v>
      </c>
      <c r="M13" s="33" t="s">
        <v>24</v>
      </c>
      <c r="N13" s="18">
        <f t="shared" si="0"/>
        <v>11</v>
      </c>
      <c r="O13" s="19">
        <f t="shared" si="1"/>
        <v>0</v>
      </c>
      <c r="P13" s="19">
        <f t="shared" si="2"/>
        <v>1</v>
      </c>
      <c r="Q13" s="20">
        <f t="shared" si="3"/>
        <v>0</v>
      </c>
      <c r="R13" s="6">
        <f t="shared" si="4"/>
        <v>12</v>
      </c>
    </row>
    <row r="14" spans="1:18" x14ac:dyDescent="0.2">
      <c r="A14" s="2" t="s">
        <v>41</v>
      </c>
      <c r="B14" s="14" t="s">
        <v>24</v>
      </c>
      <c r="C14" s="11" t="s">
        <v>24</v>
      </c>
      <c r="D14" s="11" t="s">
        <v>24</v>
      </c>
      <c r="E14" s="11" t="s">
        <v>24</v>
      </c>
      <c r="F14" s="11" t="s">
        <v>25</v>
      </c>
      <c r="G14" s="11" t="s">
        <v>24</v>
      </c>
      <c r="H14" s="11" t="s">
        <v>24</v>
      </c>
      <c r="I14" s="11" t="s">
        <v>24</v>
      </c>
      <c r="J14" s="11" t="s">
        <v>24</v>
      </c>
      <c r="K14" s="11" t="s">
        <v>24</v>
      </c>
      <c r="L14" s="11" t="s">
        <v>24</v>
      </c>
      <c r="M14" s="33" t="s">
        <v>24</v>
      </c>
      <c r="N14" s="18">
        <f t="shared" si="0"/>
        <v>11</v>
      </c>
      <c r="O14" s="19">
        <f t="shared" si="1"/>
        <v>0</v>
      </c>
      <c r="P14" s="19">
        <f t="shared" si="2"/>
        <v>1</v>
      </c>
      <c r="Q14" s="20">
        <f t="shared" si="3"/>
        <v>0</v>
      </c>
      <c r="R14" s="6">
        <f t="shared" si="4"/>
        <v>12</v>
      </c>
    </row>
    <row r="15" spans="1:18" x14ac:dyDescent="0.2">
      <c r="A15" s="2" t="s">
        <v>6</v>
      </c>
      <c r="B15" s="14" t="s">
        <v>24</v>
      </c>
      <c r="C15" s="11" t="s">
        <v>24</v>
      </c>
      <c r="D15" s="11" t="s">
        <v>24</v>
      </c>
      <c r="E15" s="11" t="s">
        <v>25</v>
      </c>
      <c r="F15" s="11" t="s">
        <v>24</v>
      </c>
      <c r="G15" s="11" t="s">
        <v>24</v>
      </c>
      <c r="H15" s="11" t="s">
        <v>24</v>
      </c>
      <c r="I15" s="11" t="s">
        <v>24</v>
      </c>
      <c r="J15" s="11" t="s">
        <v>24</v>
      </c>
      <c r="K15" s="11" t="s">
        <v>24</v>
      </c>
      <c r="L15" s="11" t="s">
        <v>24</v>
      </c>
      <c r="M15" s="33" t="s">
        <v>24</v>
      </c>
      <c r="N15" s="18">
        <f t="shared" si="0"/>
        <v>11</v>
      </c>
      <c r="O15" s="19">
        <f t="shared" si="1"/>
        <v>0</v>
      </c>
      <c r="P15" s="19">
        <f t="shared" si="2"/>
        <v>1</v>
      </c>
      <c r="Q15" s="20">
        <f t="shared" si="3"/>
        <v>0</v>
      </c>
      <c r="R15" s="6">
        <f t="shared" si="4"/>
        <v>12</v>
      </c>
    </row>
    <row r="16" spans="1:18" x14ac:dyDescent="0.2">
      <c r="A16" s="2" t="s">
        <v>7</v>
      </c>
      <c r="B16" s="14" t="s">
        <v>24</v>
      </c>
      <c r="C16" s="11" t="s">
        <v>24</v>
      </c>
      <c r="D16" s="11" t="s">
        <v>24</v>
      </c>
      <c r="E16" s="11" t="s">
        <v>24</v>
      </c>
      <c r="F16" s="11" t="s">
        <v>24</v>
      </c>
      <c r="G16" s="11" t="s">
        <v>24</v>
      </c>
      <c r="H16" s="11" t="s">
        <v>24</v>
      </c>
      <c r="I16" s="11" t="s">
        <v>24</v>
      </c>
      <c r="J16" s="11" t="s">
        <v>25</v>
      </c>
      <c r="K16" s="11" t="s">
        <v>24</v>
      </c>
      <c r="L16" s="11" t="s">
        <v>24</v>
      </c>
      <c r="M16" s="33" t="s">
        <v>24</v>
      </c>
      <c r="N16" s="18">
        <f t="shared" si="0"/>
        <v>11</v>
      </c>
      <c r="O16" s="19">
        <f t="shared" si="1"/>
        <v>0</v>
      </c>
      <c r="P16" s="19">
        <f t="shared" si="2"/>
        <v>1</v>
      </c>
      <c r="Q16" s="20">
        <f t="shared" si="3"/>
        <v>0</v>
      </c>
      <c r="R16" s="6">
        <f t="shared" si="4"/>
        <v>12</v>
      </c>
    </row>
    <row r="17" spans="1:18" ht="17" thickBot="1" x14ac:dyDescent="0.25">
      <c r="A17" s="2" t="s">
        <v>8</v>
      </c>
      <c r="B17" s="31" t="s">
        <v>24</v>
      </c>
      <c r="C17" s="32" t="s">
        <v>24</v>
      </c>
      <c r="D17" s="32" t="s">
        <v>24</v>
      </c>
      <c r="E17" s="32" t="s">
        <v>24</v>
      </c>
      <c r="F17" s="32" t="s">
        <v>24</v>
      </c>
      <c r="G17" s="32" t="s">
        <v>24</v>
      </c>
      <c r="H17" s="32" t="s">
        <v>24</v>
      </c>
      <c r="I17" s="32" t="s">
        <v>24</v>
      </c>
      <c r="J17" s="32" t="s">
        <v>24</v>
      </c>
      <c r="K17" s="32" t="s">
        <v>24</v>
      </c>
      <c r="L17" s="32" t="s">
        <v>24</v>
      </c>
      <c r="M17" s="34" t="s">
        <v>24</v>
      </c>
      <c r="N17" s="21">
        <f t="shared" si="0"/>
        <v>12</v>
      </c>
      <c r="O17" s="22">
        <f t="shared" si="1"/>
        <v>0</v>
      </c>
      <c r="P17" s="22">
        <f t="shared" si="2"/>
        <v>0</v>
      </c>
      <c r="Q17" s="23">
        <f t="shared" si="3"/>
        <v>0</v>
      </c>
      <c r="R17" s="6">
        <f t="shared" si="4"/>
        <v>12</v>
      </c>
    </row>
    <row r="18" spans="1:18" ht="18" thickTop="1" thickBot="1" x14ac:dyDescent="0.25">
      <c r="A18" s="17" t="s">
        <v>42</v>
      </c>
      <c r="B18" s="24">
        <f>COUNTIF(B7:B17,"P")</f>
        <v>9</v>
      </c>
      <c r="C18" s="24">
        <f t="shared" ref="C18:E18" si="5">COUNTIF(C7:C17,"P")</f>
        <v>11</v>
      </c>
      <c r="D18" s="24">
        <f t="shared" si="5"/>
        <v>9</v>
      </c>
      <c r="E18" s="24">
        <f t="shared" si="5"/>
        <v>10</v>
      </c>
      <c r="F18" s="25">
        <f t="shared" ref="F18:M18" si="6">COUNTIF(F7:F17,"P")</f>
        <v>8</v>
      </c>
      <c r="G18" s="25">
        <f t="shared" si="6"/>
        <v>9</v>
      </c>
      <c r="H18" s="25">
        <f t="shared" si="6"/>
        <v>10</v>
      </c>
      <c r="I18" s="25">
        <f t="shared" si="6"/>
        <v>9</v>
      </c>
      <c r="J18" s="25">
        <f t="shared" si="6"/>
        <v>8</v>
      </c>
      <c r="K18" s="25">
        <f t="shared" si="6"/>
        <v>8</v>
      </c>
      <c r="L18" s="25">
        <f t="shared" si="6"/>
        <v>9</v>
      </c>
      <c r="M18" s="25">
        <f t="shared" si="6"/>
        <v>10</v>
      </c>
    </row>
    <row r="19" spans="1:18" ht="17" thickTop="1" x14ac:dyDescent="0.2"/>
    <row r="21" spans="1:18" ht="17" thickBot="1" x14ac:dyDescent="0.25"/>
    <row r="22" spans="1:18" ht="17" thickTop="1" x14ac:dyDescent="0.2">
      <c r="B22" s="51" t="s">
        <v>44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39" t="s">
        <v>39</v>
      </c>
      <c r="O22" s="40"/>
      <c r="P22" s="40"/>
      <c r="Q22" s="41"/>
    </row>
    <row r="23" spans="1:18" x14ac:dyDescent="0.2">
      <c r="B23" s="14" t="s">
        <v>9</v>
      </c>
      <c r="C23" s="12" t="s">
        <v>10</v>
      </c>
      <c r="D23" s="12" t="s">
        <v>11</v>
      </c>
      <c r="E23" s="12" t="s">
        <v>12</v>
      </c>
      <c r="F23" s="12" t="s">
        <v>13</v>
      </c>
      <c r="G23" s="12" t="s">
        <v>14</v>
      </c>
      <c r="H23" s="12" t="s">
        <v>15</v>
      </c>
      <c r="I23" s="12" t="s">
        <v>16</v>
      </c>
      <c r="J23" s="12" t="s">
        <v>17</v>
      </c>
      <c r="K23" s="12" t="s">
        <v>18</v>
      </c>
      <c r="L23" s="12" t="s">
        <v>19</v>
      </c>
      <c r="M23" s="33" t="s">
        <v>20</v>
      </c>
      <c r="N23" s="4" t="s">
        <v>29</v>
      </c>
      <c r="O23" s="3" t="s">
        <v>30</v>
      </c>
      <c r="P23" s="3" t="s">
        <v>31</v>
      </c>
      <c r="Q23" s="5" t="s">
        <v>32</v>
      </c>
      <c r="R23" s="7" t="s">
        <v>33</v>
      </c>
    </row>
    <row r="24" spans="1:18" x14ac:dyDescent="0.2">
      <c r="A24" s="30" t="s">
        <v>0</v>
      </c>
      <c r="B24" s="14" t="s">
        <v>26</v>
      </c>
      <c r="C24" s="11" t="s">
        <v>24</v>
      </c>
      <c r="D24" s="12" t="s">
        <v>24</v>
      </c>
      <c r="E24" s="12" t="s">
        <v>24</v>
      </c>
      <c r="F24" s="12" t="s">
        <v>25</v>
      </c>
      <c r="G24" s="12" t="s">
        <v>24</v>
      </c>
      <c r="H24" s="12" t="s">
        <v>24</v>
      </c>
      <c r="I24" s="12" t="s">
        <v>25</v>
      </c>
      <c r="J24" s="12" t="s">
        <v>24</v>
      </c>
      <c r="K24" s="12" t="s">
        <v>24</v>
      </c>
      <c r="L24" s="12" t="s">
        <v>26</v>
      </c>
      <c r="M24" s="33" t="s">
        <v>24</v>
      </c>
      <c r="N24" s="18">
        <f t="shared" ref="N24:N34" si="7">COUNTIF(B24:M24,"P")</f>
        <v>8</v>
      </c>
      <c r="O24" s="19">
        <f t="shared" ref="O24:O34" si="8">COUNTIF(B24:M24,"T")</f>
        <v>2</v>
      </c>
      <c r="P24" s="19">
        <f t="shared" ref="P24:P34" si="9">COUNTIF(B24:M24,"A")</f>
        <v>2</v>
      </c>
      <c r="Q24" s="20">
        <f t="shared" ref="Q24:Q34" si="10">COUNTIF(B24:M24,"NP")</f>
        <v>0</v>
      </c>
      <c r="R24" s="6">
        <f>SUM(N24:Q24)</f>
        <v>12</v>
      </c>
    </row>
    <row r="25" spans="1:18" x14ac:dyDescent="0.2">
      <c r="A25" s="30" t="s">
        <v>1</v>
      </c>
      <c r="B25" s="14" t="s">
        <v>25</v>
      </c>
      <c r="C25" s="11" t="s">
        <v>24</v>
      </c>
      <c r="D25" s="12" t="s">
        <v>24</v>
      </c>
      <c r="E25" s="12" t="s">
        <v>24</v>
      </c>
      <c r="F25" s="12" t="s">
        <v>25</v>
      </c>
      <c r="G25" s="12" t="s">
        <v>25</v>
      </c>
      <c r="H25" s="12" t="s">
        <v>24</v>
      </c>
      <c r="I25" s="12" t="s">
        <v>25</v>
      </c>
      <c r="J25" s="12" t="s">
        <v>24</v>
      </c>
      <c r="K25" s="12" t="s">
        <v>26</v>
      </c>
      <c r="L25" s="12" t="s">
        <v>25</v>
      </c>
      <c r="M25" s="33" t="s">
        <v>24</v>
      </c>
      <c r="N25" s="18">
        <f t="shared" si="7"/>
        <v>6</v>
      </c>
      <c r="O25" s="19">
        <f t="shared" si="8"/>
        <v>1</v>
      </c>
      <c r="P25" s="19">
        <f t="shared" si="9"/>
        <v>5</v>
      </c>
      <c r="Q25" s="20">
        <f t="shared" si="10"/>
        <v>0</v>
      </c>
      <c r="R25" s="6">
        <f t="shared" ref="R25:R34" si="11">SUM(N25:Q25)</f>
        <v>12</v>
      </c>
    </row>
    <row r="26" spans="1:18" x14ac:dyDescent="0.2">
      <c r="A26" s="30" t="s">
        <v>2</v>
      </c>
      <c r="B26" s="14" t="s">
        <v>24</v>
      </c>
      <c r="C26" s="11" t="s">
        <v>24</v>
      </c>
      <c r="D26" s="12" t="s">
        <v>25</v>
      </c>
      <c r="E26" s="12" t="s">
        <v>25</v>
      </c>
      <c r="F26" s="12" t="s">
        <v>24</v>
      </c>
      <c r="G26" s="12" t="s">
        <v>25</v>
      </c>
      <c r="H26" s="12" t="s">
        <v>25</v>
      </c>
      <c r="I26" s="12" t="s">
        <v>24</v>
      </c>
      <c r="J26" s="12" t="s">
        <v>24</v>
      </c>
      <c r="K26" s="12" t="s">
        <v>24</v>
      </c>
      <c r="L26" s="12" t="s">
        <v>24</v>
      </c>
      <c r="M26" s="33" t="s">
        <v>25</v>
      </c>
      <c r="N26" s="18">
        <f t="shared" si="7"/>
        <v>7</v>
      </c>
      <c r="O26" s="19">
        <f t="shared" si="8"/>
        <v>0</v>
      </c>
      <c r="P26" s="19">
        <f t="shared" si="9"/>
        <v>5</v>
      </c>
      <c r="Q26" s="20">
        <f t="shared" si="10"/>
        <v>0</v>
      </c>
      <c r="R26" s="6">
        <f t="shared" si="11"/>
        <v>12</v>
      </c>
    </row>
    <row r="27" spans="1:18" x14ac:dyDescent="0.2">
      <c r="A27" s="30" t="s">
        <v>3</v>
      </c>
      <c r="B27" s="14" t="s">
        <v>24</v>
      </c>
      <c r="C27" s="11" t="s">
        <v>25</v>
      </c>
      <c r="D27" s="12" t="s">
        <v>24</v>
      </c>
      <c r="E27" s="12" t="s">
        <v>24</v>
      </c>
      <c r="F27" s="12" t="s">
        <v>24</v>
      </c>
      <c r="G27" s="12" t="s">
        <v>24</v>
      </c>
      <c r="H27" s="12" t="s">
        <v>24</v>
      </c>
      <c r="I27" s="12" t="s">
        <v>24</v>
      </c>
      <c r="J27" s="12" t="s">
        <v>25</v>
      </c>
      <c r="K27" s="12" t="s">
        <v>24</v>
      </c>
      <c r="L27" s="12" t="s">
        <v>25</v>
      </c>
      <c r="M27" s="33" t="s">
        <v>24</v>
      </c>
      <c r="N27" s="18">
        <f t="shared" si="7"/>
        <v>9</v>
      </c>
      <c r="O27" s="19">
        <f t="shared" si="8"/>
        <v>0</v>
      </c>
      <c r="P27" s="19">
        <f t="shared" si="9"/>
        <v>3</v>
      </c>
      <c r="Q27" s="20">
        <f t="shared" si="10"/>
        <v>0</v>
      </c>
      <c r="R27" s="6">
        <f t="shared" si="11"/>
        <v>12</v>
      </c>
    </row>
    <row r="28" spans="1:18" x14ac:dyDescent="0.2">
      <c r="A28" s="30" t="s">
        <v>34</v>
      </c>
      <c r="B28" s="14" t="s">
        <v>24</v>
      </c>
      <c r="C28" s="11" t="s">
        <v>24</v>
      </c>
      <c r="D28" s="12" t="s">
        <v>24</v>
      </c>
      <c r="E28" s="12" t="s">
        <v>26</v>
      </c>
      <c r="F28" s="12" t="s">
        <v>24</v>
      </c>
      <c r="G28" s="12" t="s">
        <v>26</v>
      </c>
      <c r="H28" s="12" t="s">
        <v>26</v>
      </c>
      <c r="I28" s="12" t="s">
        <v>26</v>
      </c>
      <c r="J28" s="12" t="s">
        <v>24</v>
      </c>
      <c r="K28" s="12" t="s">
        <v>24</v>
      </c>
      <c r="L28" s="12" t="s">
        <v>24</v>
      </c>
      <c r="M28" s="33" t="s">
        <v>24</v>
      </c>
      <c r="N28" s="18">
        <f t="shared" si="7"/>
        <v>8</v>
      </c>
      <c r="O28" s="19">
        <f t="shared" si="8"/>
        <v>4</v>
      </c>
      <c r="P28" s="19">
        <f t="shared" si="9"/>
        <v>0</v>
      </c>
      <c r="Q28" s="20">
        <f t="shared" si="10"/>
        <v>0</v>
      </c>
      <c r="R28" s="6">
        <f t="shared" si="11"/>
        <v>12</v>
      </c>
    </row>
    <row r="29" spans="1:18" x14ac:dyDescent="0.2">
      <c r="A29" s="30" t="s">
        <v>37</v>
      </c>
      <c r="B29" s="14" t="s">
        <v>27</v>
      </c>
      <c r="C29" s="11" t="s">
        <v>24</v>
      </c>
      <c r="D29" s="12" t="s">
        <v>27</v>
      </c>
      <c r="E29" s="12" t="s">
        <v>24</v>
      </c>
      <c r="F29" s="12" t="s">
        <v>24</v>
      </c>
      <c r="G29" s="12" t="s">
        <v>24</v>
      </c>
      <c r="H29" s="12" t="s">
        <v>24</v>
      </c>
      <c r="I29" s="12" t="s">
        <v>24</v>
      </c>
      <c r="J29" s="12" t="s">
        <v>24</v>
      </c>
      <c r="K29" s="12" t="s">
        <v>24</v>
      </c>
      <c r="L29" s="12" t="s">
        <v>24</v>
      </c>
      <c r="M29" s="33" t="s">
        <v>24</v>
      </c>
      <c r="N29" s="18">
        <f t="shared" si="7"/>
        <v>10</v>
      </c>
      <c r="O29" s="19">
        <f t="shared" si="8"/>
        <v>0</v>
      </c>
      <c r="P29" s="19">
        <f t="shared" si="9"/>
        <v>0</v>
      </c>
      <c r="Q29" s="20">
        <f t="shared" si="10"/>
        <v>2</v>
      </c>
      <c r="R29" s="6">
        <f t="shared" si="11"/>
        <v>12</v>
      </c>
    </row>
    <row r="30" spans="1:18" x14ac:dyDescent="0.2">
      <c r="A30" s="30" t="s">
        <v>5</v>
      </c>
      <c r="B30" s="14" t="s">
        <v>24</v>
      </c>
      <c r="C30" s="11" t="s">
        <v>25</v>
      </c>
      <c r="D30" s="12" t="s">
        <v>24</v>
      </c>
      <c r="E30" s="12" t="s">
        <v>24</v>
      </c>
      <c r="F30" s="12" t="s">
        <v>24</v>
      </c>
      <c r="G30" s="12" t="s">
        <v>24</v>
      </c>
      <c r="H30" s="12" t="s">
        <v>25</v>
      </c>
      <c r="I30" s="12" t="s">
        <v>24</v>
      </c>
      <c r="J30" s="12" t="s">
        <v>25</v>
      </c>
      <c r="K30" s="12" t="s">
        <v>24</v>
      </c>
      <c r="L30" s="12" t="s">
        <v>25</v>
      </c>
      <c r="M30" s="33" t="s">
        <v>25</v>
      </c>
      <c r="N30" s="18">
        <f t="shared" si="7"/>
        <v>7</v>
      </c>
      <c r="O30" s="19">
        <f t="shared" si="8"/>
        <v>0</v>
      </c>
      <c r="P30" s="19">
        <f t="shared" si="9"/>
        <v>5</v>
      </c>
      <c r="Q30" s="20">
        <f t="shared" si="10"/>
        <v>0</v>
      </c>
      <c r="R30" s="6">
        <f t="shared" si="11"/>
        <v>12</v>
      </c>
    </row>
    <row r="31" spans="1:18" x14ac:dyDescent="0.2">
      <c r="A31" s="30" t="s">
        <v>35</v>
      </c>
      <c r="B31" s="14" t="s">
        <v>24</v>
      </c>
      <c r="C31" s="11" t="s">
        <v>24</v>
      </c>
      <c r="D31" s="12" t="s">
        <v>24</v>
      </c>
      <c r="E31" s="12" t="s">
        <v>24</v>
      </c>
      <c r="F31" s="12" t="s">
        <v>25</v>
      </c>
      <c r="G31" s="12" t="s">
        <v>24</v>
      </c>
      <c r="H31" s="12" t="s">
        <v>24</v>
      </c>
      <c r="I31" s="12" t="s">
        <v>24</v>
      </c>
      <c r="J31" s="12" t="s">
        <v>24</v>
      </c>
      <c r="K31" s="12" t="s">
        <v>24</v>
      </c>
      <c r="L31" s="12" t="s">
        <v>24</v>
      </c>
      <c r="M31" s="33" t="s">
        <v>24</v>
      </c>
      <c r="N31" s="18">
        <f t="shared" si="7"/>
        <v>11</v>
      </c>
      <c r="O31" s="19">
        <f t="shared" si="8"/>
        <v>0</v>
      </c>
      <c r="P31" s="19">
        <f t="shared" si="9"/>
        <v>1</v>
      </c>
      <c r="Q31" s="20">
        <f t="shared" si="10"/>
        <v>0</v>
      </c>
      <c r="R31" s="6">
        <f t="shared" si="11"/>
        <v>12</v>
      </c>
    </row>
    <row r="32" spans="1:18" x14ac:dyDescent="0.2">
      <c r="A32" s="30" t="s">
        <v>36</v>
      </c>
      <c r="B32" s="14" t="s">
        <v>25</v>
      </c>
      <c r="C32" s="11" t="s">
        <v>24</v>
      </c>
      <c r="D32" s="12" t="s">
        <v>24</v>
      </c>
      <c r="E32" s="12" t="s">
        <v>24</v>
      </c>
      <c r="F32" s="12" t="s">
        <v>25</v>
      </c>
      <c r="G32" s="12" t="s">
        <v>24</v>
      </c>
      <c r="H32" s="12" t="s">
        <v>24</v>
      </c>
      <c r="I32" s="12" t="s">
        <v>24</v>
      </c>
      <c r="J32" s="12" t="s">
        <v>24</v>
      </c>
      <c r="K32" s="12" t="s">
        <v>24</v>
      </c>
      <c r="L32" s="12" t="s">
        <v>24</v>
      </c>
      <c r="M32" s="33" t="s">
        <v>24</v>
      </c>
      <c r="N32" s="18">
        <f t="shared" si="7"/>
        <v>10</v>
      </c>
      <c r="O32" s="19">
        <f t="shared" si="8"/>
        <v>0</v>
      </c>
      <c r="P32" s="19">
        <f t="shared" si="9"/>
        <v>2</v>
      </c>
      <c r="Q32" s="20">
        <f t="shared" si="10"/>
        <v>0</v>
      </c>
      <c r="R32" s="6">
        <f t="shared" si="11"/>
        <v>12</v>
      </c>
    </row>
    <row r="33" spans="1:18" x14ac:dyDescent="0.2">
      <c r="A33" s="30" t="s">
        <v>7</v>
      </c>
      <c r="B33" s="14" t="s">
        <v>24</v>
      </c>
      <c r="C33" s="11" t="s">
        <v>24</v>
      </c>
      <c r="D33" s="12" t="s">
        <v>24</v>
      </c>
      <c r="E33" s="12" t="s">
        <v>24</v>
      </c>
      <c r="F33" s="12" t="s">
        <v>24</v>
      </c>
      <c r="G33" s="12" t="s">
        <v>24</v>
      </c>
      <c r="H33" s="12" t="s">
        <v>24</v>
      </c>
      <c r="I33" s="12" t="s">
        <v>24</v>
      </c>
      <c r="J33" s="12" t="s">
        <v>24</v>
      </c>
      <c r="K33" s="12" t="s">
        <v>24</v>
      </c>
      <c r="L33" s="12" t="s">
        <v>25</v>
      </c>
      <c r="M33" s="33" t="s">
        <v>24</v>
      </c>
      <c r="N33" s="18">
        <f t="shared" si="7"/>
        <v>11</v>
      </c>
      <c r="O33" s="19">
        <f t="shared" si="8"/>
        <v>0</v>
      </c>
      <c r="P33" s="19">
        <f t="shared" si="9"/>
        <v>1</v>
      </c>
      <c r="Q33" s="20">
        <f t="shared" si="10"/>
        <v>0</v>
      </c>
      <c r="R33" s="6">
        <f t="shared" si="11"/>
        <v>12</v>
      </c>
    </row>
    <row r="34" spans="1:18" ht="17" thickBot="1" x14ac:dyDescent="0.25">
      <c r="A34" s="30" t="s">
        <v>8</v>
      </c>
      <c r="B34" s="31" t="s">
        <v>24</v>
      </c>
      <c r="C34" s="32" t="s">
        <v>24</v>
      </c>
      <c r="D34" s="35" t="s">
        <v>24</v>
      </c>
      <c r="E34" s="35" t="s">
        <v>24</v>
      </c>
      <c r="F34" s="35" t="s">
        <v>24</v>
      </c>
      <c r="G34" s="35" t="s">
        <v>24</v>
      </c>
      <c r="H34" s="35" t="s">
        <v>24</v>
      </c>
      <c r="I34" s="35" t="s">
        <v>24</v>
      </c>
      <c r="J34" s="35" t="s">
        <v>24</v>
      </c>
      <c r="K34" s="35" t="s">
        <v>24</v>
      </c>
      <c r="L34" s="35" t="s">
        <v>24</v>
      </c>
      <c r="M34" s="34" t="s">
        <v>24</v>
      </c>
      <c r="N34" s="21">
        <f t="shared" si="7"/>
        <v>12</v>
      </c>
      <c r="O34" s="22">
        <f t="shared" si="8"/>
        <v>0</v>
      </c>
      <c r="P34" s="22">
        <f t="shared" si="9"/>
        <v>0</v>
      </c>
      <c r="Q34" s="23">
        <f t="shared" si="10"/>
        <v>0</v>
      </c>
      <c r="R34" s="6">
        <f t="shared" si="11"/>
        <v>12</v>
      </c>
    </row>
    <row r="35" spans="1:18" ht="18" thickTop="1" thickBot="1" x14ac:dyDescent="0.25">
      <c r="A35" s="17" t="s">
        <v>42</v>
      </c>
      <c r="B35" s="28">
        <f t="shared" ref="B35:D35" si="12">COUNTIF(B24:B34,"P")</f>
        <v>7</v>
      </c>
      <c r="C35" s="28">
        <f t="shared" si="12"/>
        <v>9</v>
      </c>
      <c r="D35" s="29">
        <f t="shared" si="12"/>
        <v>9</v>
      </c>
      <c r="E35" s="27">
        <f>COUNTIF(E24:E34,"P")</f>
        <v>9</v>
      </c>
      <c r="F35" s="28">
        <f t="shared" ref="F35:M35" si="13">COUNTIF(F24:F34,"P")</f>
        <v>7</v>
      </c>
      <c r="G35" s="28">
        <f t="shared" si="13"/>
        <v>8</v>
      </c>
      <c r="H35" s="28">
        <f t="shared" si="13"/>
        <v>8</v>
      </c>
      <c r="I35" s="28">
        <f t="shared" si="13"/>
        <v>8</v>
      </c>
      <c r="J35" s="28">
        <f t="shared" si="13"/>
        <v>9</v>
      </c>
      <c r="K35" s="28">
        <f t="shared" si="13"/>
        <v>10</v>
      </c>
      <c r="L35" s="28">
        <f t="shared" si="13"/>
        <v>6</v>
      </c>
      <c r="M35" s="28">
        <f t="shared" si="13"/>
        <v>9</v>
      </c>
    </row>
    <row r="36" spans="1:18" ht="17" thickTop="1" x14ac:dyDescent="0.2"/>
    <row r="37" spans="1:18" ht="17" thickBot="1" x14ac:dyDescent="0.25"/>
    <row r="38" spans="1:18" ht="17" thickTop="1" x14ac:dyDescent="0.2">
      <c r="B38" s="54" t="s">
        <v>45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39" t="s">
        <v>46</v>
      </c>
      <c r="O38" s="40"/>
      <c r="P38" s="40"/>
      <c r="Q38" s="41"/>
    </row>
    <row r="39" spans="1:18" x14ac:dyDescent="0.2">
      <c r="B39" s="14" t="s">
        <v>9</v>
      </c>
      <c r="C39" s="12" t="s">
        <v>10</v>
      </c>
      <c r="D39" s="12" t="s">
        <v>11</v>
      </c>
      <c r="E39" s="12" t="s">
        <v>12</v>
      </c>
      <c r="F39" s="12" t="s">
        <v>13</v>
      </c>
      <c r="G39" s="12" t="s">
        <v>14</v>
      </c>
      <c r="H39" s="12" t="s">
        <v>15</v>
      </c>
      <c r="I39" s="12" t="s">
        <v>16</v>
      </c>
      <c r="J39" s="12" t="s">
        <v>17</v>
      </c>
      <c r="K39" s="12" t="s">
        <v>18</v>
      </c>
      <c r="L39" s="12" t="s">
        <v>19</v>
      </c>
      <c r="M39" s="33" t="s">
        <v>20</v>
      </c>
      <c r="N39" s="4" t="s">
        <v>29</v>
      </c>
      <c r="O39" s="3" t="s">
        <v>30</v>
      </c>
      <c r="P39" s="3" t="s">
        <v>31</v>
      </c>
      <c r="Q39" s="5" t="s">
        <v>32</v>
      </c>
      <c r="R39" s="7" t="s">
        <v>33</v>
      </c>
    </row>
    <row r="40" spans="1:18" x14ac:dyDescent="0.2">
      <c r="A40" s="30" t="s">
        <v>0</v>
      </c>
      <c r="B40" s="14" t="s">
        <v>24</v>
      </c>
      <c r="C40" s="11" t="s">
        <v>26</v>
      </c>
      <c r="D40" s="12"/>
      <c r="E40" s="12"/>
      <c r="F40" s="12"/>
      <c r="G40" s="12"/>
      <c r="H40" s="12"/>
      <c r="I40" s="12"/>
      <c r="J40" s="12"/>
      <c r="K40" s="12"/>
      <c r="L40" s="12"/>
      <c r="M40" s="33"/>
      <c r="N40" s="18">
        <f t="shared" ref="N40:N50" si="14">COUNTIF(B40:M40,"P")</f>
        <v>1</v>
      </c>
      <c r="O40" s="19">
        <f t="shared" ref="O40:O50" si="15">COUNTIF(B40:M40,"T")</f>
        <v>1</v>
      </c>
      <c r="P40" s="19">
        <f t="shared" ref="P40:P50" si="16">COUNTIF(B40:M40,"A")</f>
        <v>0</v>
      </c>
      <c r="Q40" s="20">
        <f t="shared" ref="Q40:Q50" si="17">COUNTIF(B40:M40,"NP")</f>
        <v>0</v>
      </c>
      <c r="R40" s="6">
        <f>SUM(N40:Q40)</f>
        <v>2</v>
      </c>
    </row>
    <row r="41" spans="1:18" x14ac:dyDescent="0.2">
      <c r="A41" s="30" t="s">
        <v>47</v>
      </c>
      <c r="B41" s="14" t="s">
        <v>24</v>
      </c>
      <c r="C41" s="11" t="s">
        <v>24</v>
      </c>
      <c r="D41" s="12"/>
      <c r="E41" s="12"/>
      <c r="F41" s="12"/>
      <c r="G41" s="12"/>
      <c r="H41" s="12"/>
      <c r="I41" s="12"/>
      <c r="J41" s="12"/>
      <c r="K41" s="12"/>
      <c r="L41" s="12"/>
      <c r="M41" s="33"/>
      <c r="N41" s="18">
        <f t="shared" si="14"/>
        <v>2</v>
      </c>
      <c r="O41" s="19">
        <f t="shared" si="15"/>
        <v>0</v>
      </c>
      <c r="P41" s="19">
        <f t="shared" si="16"/>
        <v>0</v>
      </c>
      <c r="Q41" s="20">
        <f t="shared" si="17"/>
        <v>0</v>
      </c>
      <c r="R41" s="6">
        <f t="shared" ref="R41:R50" si="18">SUM(N41:Q41)</f>
        <v>2</v>
      </c>
    </row>
    <row r="42" spans="1:18" x14ac:dyDescent="0.2">
      <c r="A42" s="30" t="s">
        <v>2</v>
      </c>
      <c r="B42" s="14" t="s">
        <v>24</v>
      </c>
      <c r="C42" s="11" t="s">
        <v>24</v>
      </c>
      <c r="D42" s="12"/>
      <c r="E42" s="12"/>
      <c r="F42" s="12"/>
      <c r="G42" s="12"/>
      <c r="H42" s="12"/>
      <c r="I42" s="12"/>
      <c r="J42" s="12"/>
      <c r="K42" s="12"/>
      <c r="L42" s="12"/>
      <c r="M42" s="33"/>
      <c r="N42" s="18">
        <f t="shared" si="14"/>
        <v>2</v>
      </c>
      <c r="O42" s="19">
        <f t="shared" si="15"/>
        <v>0</v>
      </c>
      <c r="P42" s="19">
        <f t="shared" si="16"/>
        <v>0</v>
      </c>
      <c r="Q42" s="20">
        <f t="shared" si="17"/>
        <v>0</v>
      </c>
      <c r="R42" s="6">
        <f t="shared" si="18"/>
        <v>2</v>
      </c>
    </row>
    <row r="43" spans="1:18" x14ac:dyDescent="0.2">
      <c r="A43" s="30" t="s">
        <v>3</v>
      </c>
      <c r="B43" s="14" t="s">
        <v>25</v>
      </c>
      <c r="C43" s="11" t="s">
        <v>24</v>
      </c>
      <c r="D43" s="12"/>
      <c r="E43" s="12"/>
      <c r="F43" s="12"/>
      <c r="G43" s="12"/>
      <c r="H43" s="12"/>
      <c r="I43" s="12"/>
      <c r="J43" s="12"/>
      <c r="K43" s="12"/>
      <c r="L43" s="12"/>
      <c r="M43" s="33"/>
      <c r="N43" s="18">
        <f t="shared" si="14"/>
        <v>1</v>
      </c>
      <c r="O43" s="19">
        <f t="shared" si="15"/>
        <v>0</v>
      </c>
      <c r="P43" s="19">
        <f t="shared" si="16"/>
        <v>1</v>
      </c>
      <c r="Q43" s="20">
        <f t="shared" si="17"/>
        <v>0</v>
      </c>
      <c r="R43" s="6">
        <f t="shared" si="18"/>
        <v>2</v>
      </c>
    </row>
    <row r="44" spans="1:18" x14ac:dyDescent="0.2">
      <c r="A44" s="30" t="s">
        <v>34</v>
      </c>
      <c r="B44" s="14" t="s">
        <v>24</v>
      </c>
      <c r="C44" s="11" t="s">
        <v>24</v>
      </c>
      <c r="D44" s="12"/>
      <c r="E44" s="12"/>
      <c r="F44" s="12"/>
      <c r="G44" s="12"/>
      <c r="H44" s="12"/>
      <c r="I44" s="12"/>
      <c r="J44" s="12"/>
      <c r="K44" s="12"/>
      <c r="L44" s="12"/>
      <c r="M44" s="33"/>
      <c r="N44" s="18">
        <f t="shared" si="14"/>
        <v>2</v>
      </c>
      <c r="O44" s="19">
        <f t="shared" si="15"/>
        <v>0</v>
      </c>
      <c r="P44" s="19">
        <f t="shared" si="16"/>
        <v>0</v>
      </c>
      <c r="Q44" s="20">
        <f t="shared" si="17"/>
        <v>0</v>
      </c>
      <c r="R44" s="6">
        <f t="shared" si="18"/>
        <v>2</v>
      </c>
    </row>
    <row r="45" spans="1:18" x14ac:dyDescent="0.2">
      <c r="A45" s="30" t="s">
        <v>49</v>
      </c>
      <c r="B45" s="14" t="s">
        <v>25</v>
      </c>
      <c r="C45" s="11" t="s">
        <v>24</v>
      </c>
      <c r="D45" s="12"/>
      <c r="E45" s="12"/>
      <c r="F45" s="12"/>
      <c r="G45" s="12"/>
      <c r="H45" s="12"/>
      <c r="I45" s="12"/>
      <c r="J45" s="12"/>
      <c r="K45" s="12"/>
      <c r="L45" s="12"/>
      <c r="M45" s="33"/>
      <c r="N45" s="18">
        <f t="shared" si="14"/>
        <v>1</v>
      </c>
      <c r="O45" s="19">
        <f t="shared" si="15"/>
        <v>0</v>
      </c>
      <c r="P45" s="19">
        <f t="shared" si="16"/>
        <v>1</v>
      </c>
      <c r="Q45" s="20">
        <f t="shared" si="17"/>
        <v>0</v>
      </c>
      <c r="R45" s="6">
        <f t="shared" si="18"/>
        <v>2</v>
      </c>
    </row>
    <row r="46" spans="1:18" x14ac:dyDescent="0.2">
      <c r="A46" s="30" t="s">
        <v>5</v>
      </c>
      <c r="B46" s="14" t="s">
        <v>24</v>
      </c>
      <c r="C46" s="11" t="s">
        <v>24</v>
      </c>
      <c r="D46" s="12"/>
      <c r="E46" s="12"/>
      <c r="F46" s="12"/>
      <c r="G46" s="12"/>
      <c r="H46" s="12"/>
      <c r="I46" s="12"/>
      <c r="J46" s="12"/>
      <c r="K46" s="12"/>
      <c r="L46" s="12"/>
      <c r="M46" s="33"/>
      <c r="N46" s="18">
        <f t="shared" si="14"/>
        <v>2</v>
      </c>
      <c r="O46" s="19">
        <f t="shared" si="15"/>
        <v>0</v>
      </c>
      <c r="P46" s="19">
        <f t="shared" si="16"/>
        <v>0</v>
      </c>
      <c r="Q46" s="20">
        <f t="shared" si="17"/>
        <v>0</v>
      </c>
      <c r="R46" s="6">
        <f t="shared" si="18"/>
        <v>2</v>
      </c>
    </row>
    <row r="47" spans="1:18" x14ac:dyDescent="0.2">
      <c r="A47" s="30" t="s">
        <v>50</v>
      </c>
      <c r="B47" s="14" t="s">
        <v>24</v>
      </c>
      <c r="C47" s="11" t="s">
        <v>24</v>
      </c>
      <c r="D47" s="12"/>
      <c r="E47" s="12"/>
      <c r="F47" s="12"/>
      <c r="G47" s="12"/>
      <c r="H47" s="12"/>
      <c r="I47" s="12"/>
      <c r="J47" s="12"/>
      <c r="K47" s="12"/>
      <c r="L47" s="12"/>
      <c r="M47" s="33"/>
      <c r="N47" s="18">
        <f t="shared" si="14"/>
        <v>2</v>
      </c>
      <c r="O47" s="19">
        <f t="shared" si="15"/>
        <v>0</v>
      </c>
      <c r="P47" s="19">
        <f t="shared" si="16"/>
        <v>0</v>
      </c>
      <c r="Q47" s="20">
        <f t="shared" si="17"/>
        <v>0</v>
      </c>
      <c r="R47" s="6">
        <f t="shared" si="18"/>
        <v>2</v>
      </c>
    </row>
    <row r="48" spans="1:18" x14ac:dyDescent="0.2">
      <c r="A48" s="30" t="s">
        <v>48</v>
      </c>
      <c r="B48" s="14" t="s">
        <v>25</v>
      </c>
      <c r="C48" s="11" t="s">
        <v>24</v>
      </c>
      <c r="D48" s="12"/>
      <c r="E48" s="12"/>
      <c r="F48" s="12"/>
      <c r="G48" s="12"/>
      <c r="H48" s="12"/>
      <c r="I48" s="12"/>
      <c r="J48" s="12"/>
      <c r="K48" s="12"/>
      <c r="L48" s="12"/>
      <c r="M48" s="33"/>
      <c r="N48" s="18">
        <f t="shared" si="14"/>
        <v>1</v>
      </c>
      <c r="O48" s="19">
        <f t="shared" si="15"/>
        <v>0</v>
      </c>
      <c r="P48" s="19">
        <f t="shared" si="16"/>
        <v>1</v>
      </c>
      <c r="Q48" s="20">
        <f t="shared" si="17"/>
        <v>0</v>
      </c>
      <c r="R48" s="6">
        <f t="shared" si="18"/>
        <v>2</v>
      </c>
    </row>
    <row r="49" spans="1:18" x14ac:dyDescent="0.2">
      <c r="A49" s="30" t="s">
        <v>7</v>
      </c>
      <c r="B49" s="14" t="s">
        <v>24</v>
      </c>
      <c r="C49" s="11" t="s">
        <v>24</v>
      </c>
      <c r="D49" s="12"/>
      <c r="E49" s="12"/>
      <c r="F49" s="12"/>
      <c r="G49" s="12"/>
      <c r="H49" s="12"/>
      <c r="I49" s="12"/>
      <c r="J49" s="12"/>
      <c r="K49" s="12"/>
      <c r="L49" s="12"/>
      <c r="M49" s="33"/>
      <c r="N49" s="18">
        <f t="shared" si="14"/>
        <v>2</v>
      </c>
      <c r="O49" s="19">
        <f t="shared" si="15"/>
        <v>0</v>
      </c>
      <c r="P49" s="19">
        <f t="shared" si="16"/>
        <v>0</v>
      </c>
      <c r="Q49" s="20">
        <f t="shared" si="17"/>
        <v>0</v>
      </c>
      <c r="R49" s="6">
        <f t="shared" si="18"/>
        <v>2</v>
      </c>
    </row>
    <row r="50" spans="1:18" ht="17" thickBot="1" x14ac:dyDescent="0.25">
      <c r="A50" s="30" t="s">
        <v>8</v>
      </c>
      <c r="B50" s="31" t="s">
        <v>24</v>
      </c>
      <c r="C50" s="32" t="s">
        <v>24</v>
      </c>
      <c r="D50" s="35"/>
      <c r="E50" s="35"/>
      <c r="F50" s="35"/>
      <c r="G50" s="35"/>
      <c r="H50" s="35"/>
      <c r="I50" s="35"/>
      <c r="J50" s="35"/>
      <c r="K50" s="35"/>
      <c r="L50" s="35"/>
      <c r="M50" s="34"/>
      <c r="N50" s="21">
        <f t="shared" si="14"/>
        <v>2</v>
      </c>
      <c r="O50" s="22">
        <f t="shared" si="15"/>
        <v>0</v>
      </c>
      <c r="P50" s="22">
        <f t="shared" si="16"/>
        <v>0</v>
      </c>
      <c r="Q50" s="23">
        <f t="shared" si="17"/>
        <v>0</v>
      </c>
      <c r="R50" s="6">
        <f t="shared" si="18"/>
        <v>2</v>
      </c>
    </row>
    <row r="51" spans="1:18" ht="18" thickTop="1" thickBot="1" x14ac:dyDescent="0.25">
      <c r="A51" s="17" t="s">
        <v>42</v>
      </c>
      <c r="B51" s="36">
        <f t="shared" ref="B51:D51" si="19">COUNTIF(B40:B50,"P")</f>
        <v>8</v>
      </c>
      <c r="C51" s="36">
        <f t="shared" si="19"/>
        <v>10</v>
      </c>
      <c r="D51" s="37">
        <f t="shared" si="19"/>
        <v>0</v>
      </c>
      <c r="E51" s="38">
        <f>COUNTIF(E40:E50,"P")</f>
        <v>0</v>
      </c>
      <c r="F51" s="36">
        <f t="shared" ref="F51:M51" si="20">COUNTIF(F40:F50,"P")</f>
        <v>0</v>
      </c>
      <c r="G51" s="36">
        <f t="shared" si="20"/>
        <v>0</v>
      </c>
      <c r="H51" s="36">
        <f t="shared" si="20"/>
        <v>0</v>
      </c>
      <c r="I51" s="36">
        <f t="shared" si="20"/>
        <v>0</v>
      </c>
      <c r="J51" s="36">
        <f t="shared" si="20"/>
        <v>0</v>
      </c>
      <c r="K51" s="36">
        <f t="shared" si="20"/>
        <v>0</v>
      </c>
      <c r="L51" s="36">
        <f t="shared" si="20"/>
        <v>0</v>
      </c>
      <c r="M51" s="36">
        <f t="shared" si="20"/>
        <v>0</v>
      </c>
    </row>
    <row r="52" spans="1:18" ht="17" thickTop="1" x14ac:dyDescent="0.2"/>
  </sheetData>
  <mergeCells count="6">
    <mergeCell ref="B5:M5"/>
    <mergeCell ref="N5:Q5"/>
    <mergeCell ref="B22:M22"/>
    <mergeCell ref="N22:Q22"/>
    <mergeCell ref="B38:M38"/>
    <mergeCell ref="N38:Q38"/>
  </mergeCells>
  <phoneticPr fontId="6" type="noConversion"/>
  <pageMargins left="0.75000000000000011" right="0.75000000000000011" top="1" bottom="1" header="0.5" footer="0.5"/>
  <pageSetup scale="56" orientation="landscape" horizontalDpi="4294967292" verticalDpi="4294967292"/>
  <ignoredErrors>
    <ignoredError sqref="N7:Q17 N24:Q34 J35:M35 N40:Q50 B51:M5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Calendar Year</vt:lpstr>
      <vt:lpstr>Gas Year</vt:lpstr>
    </vt:vector>
  </TitlesOfParts>
  <Company>Joint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Jenkins</dc:creator>
  <cp:lastModifiedBy>Microsoft Office User</cp:lastModifiedBy>
  <cp:lastPrinted>2016-12-01T10:43:18Z</cp:lastPrinted>
  <dcterms:created xsi:type="dcterms:W3CDTF">2015-08-26T13:06:41Z</dcterms:created>
  <dcterms:modified xsi:type="dcterms:W3CDTF">2016-12-01T10:43:22Z</dcterms:modified>
</cp:coreProperties>
</file>