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65" windowHeight="10185" activeTab="0"/>
  </bookViews>
  <sheets>
    <sheet name="USNANA MI" sheetId="1" r:id="rId1"/>
  </sheets>
  <definedNames>
    <definedName name="_xlnm.Print_Area" localSheetId="0">'USNANA MI'!$A$1:$Q$48</definedName>
  </definedNames>
  <calcPr fullCalcOnLoad="1"/>
</workbook>
</file>

<file path=xl/sharedStrings.xml><?xml version="1.0" encoding="utf-8"?>
<sst xmlns="http://schemas.openxmlformats.org/spreadsheetml/2006/main" count="45" uniqueCount="43">
  <si>
    <t>Total Registered</t>
  </si>
  <si>
    <t>Total Set to Extinct (EX)</t>
  </si>
  <si>
    <t xml:space="preserve">Total Legitimately Unregistered </t>
  </si>
  <si>
    <t>Total in Shipper Activity Pot</t>
  </si>
  <si>
    <t>Under Investigation</t>
  </si>
  <si>
    <t>Moved into End User Process</t>
  </si>
  <si>
    <t>MPRN not over 12 months old</t>
  </si>
  <si>
    <t>TOTAL</t>
  </si>
  <si>
    <t xml:space="preserve">USNANA Statistics </t>
  </si>
  <si>
    <t>Letter pending</t>
  </si>
  <si>
    <t>Letter 1 Sent</t>
  </si>
  <si>
    <t>Letter 2 Sent</t>
  </si>
  <si>
    <t>Site Visit</t>
  </si>
  <si>
    <t xml:space="preserve">Query </t>
  </si>
  <si>
    <t>PSA</t>
  </si>
  <si>
    <t>No Gas</t>
  </si>
  <si>
    <t>Vacant</t>
  </si>
  <si>
    <t>Registered</t>
  </si>
  <si>
    <t>Total</t>
  </si>
  <si>
    <t>Extinct</t>
  </si>
  <si>
    <t>TOTAL O/S</t>
  </si>
  <si>
    <t>USNANA EUDB Status Breakdown</t>
  </si>
  <si>
    <t>Network</t>
  </si>
  <si>
    <t>Site Visit Requests Issued</t>
  </si>
  <si>
    <t>Site Visit Results Returned</t>
  </si>
  <si>
    <t>Site Visit Requests Outstanding</t>
  </si>
  <si>
    <t>National Grid</t>
  </si>
  <si>
    <t>SGN – Scotland</t>
  </si>
  <si>
    <t>Northern</t>
  </si>
  <si>
    <t>SGN – Southern</t>
  </si>
  <si>
    <t>Wales and West</t>
  </si>
  <si>
    <t>USNANA Site Visit Results Breakdown</t>
  </si>
  <si>
    <t>USNANA Overall Status - Cumulative</t>
  </si>
  <si>
    <t>Reported a Live supply but no meter</t>
  </si>
  <si>
    <t>Reported a Live supply with a meter, but no supplier;</t>
  </si>
  <si>
    <t>Reported a Live supply with a meter, and identified the supplier;</t>
  </si>
  <si>
    <t>Reported no Live supply; and</t>
  </si>
  <si>
    <t>Reported a vacant site.</t>
  </si>
  <si>
    <t>Reports from the 24 site visits that we have received</t>
  </si>
  <si>
    <t>Report</t>
  </si>
  <si>
    <t>Number</t>
  </si>
  <si>
    <t>Site Visits</t>
  </si>
  <si>
    <t>%age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</si>
</sst>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[$-809]dd\ mmmm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12"/>
      <name val="Arial"/>
      <family val="2"/>
    </font>
    <font>
      <sz val="10.75"/>
      <name val="Arial"/>
      <family val="2"/>
    </font>
    <font>
      <sz val="17.5"/>
      <name val="Arial"/>
      <family val="0"/>
    </font>
    <font>
      <sz val="20.75"/>
      <name val="Arial"/>
      <family val="0"/>
    </font>
    <font>
      <sz val="11.25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0.25"/>
      <name val="Arial"/>
      <family val="2"/>
    </font>
    <font>
      <sz val="15"/>
      <name val="Arial"/>
      <family val="0"/>
    </font>
    <font>
      <sz val="8.25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 vertical="center"/>
    </xf>
    <xf numFmtId="164" fontId="13" fillId="5" borderId="1" xfId="15" applyNumberFormat="1" applyFont="1" applyFill="1" applyBorder="1" applyAlignment="1">
      <alignment horizontal="center" vertical="center"/>
    </xf>
    <xf numFmtId="164" fontId="0" fillId="6" borderId="1" xfId="15" applyNumberFormat="1" applyFont="1" applyFill="1" applyBorder="1" applyAlignment="1">
      <alignment horizontal="center" vertical="center"/>
    </xf>
    <xf numFmtId="164" fontId="0" fillId="7" borderId="1" xfId="15" applyNumberFormat="1" applyFont="1" applyFill="1" applyBorder="1" applyAlignment="1">
      <alignment horizontal="center" vertical="center"/>
    </xf>
    <xf numFmtId="164" fontId="13" fillId="8" borderId="1" xfId="15" applyNumberFormat="1" applyFont="1" applyFill="1" applyBorder="1" applyAlignment="1">
      <alignment horizontal="center" vertical="center"/>
    </xf>
    <xf numFmtId="164" fontId="13" fillId="9" borderId="1" xfId="15" applyNumberFormat="1" applyFont="1" applyFill="1" applyBorder="1" applyAlignment="1">
      <alignment horizontal="center" vertical="center"/>
    </xf>
    <xf numFmtId="164" fontId="13" fillId="10" borderId="1" xfId="15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164" fontId="14" fillId="0" borderId="0" xfId="1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 vertical="center" wrapText="1"/>
    </xf>
    <xf numFmtId="0" fontId="0" fillId="1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14" borderId="1" xfId="15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8" borderId="1" xfId="15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0" fillId="13" borderId="1" xfId="15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center" vertical="center"/>
    </xf>
    <xf numFmtId="164" fontId="14" fillId="3" borderId="1" xfId="15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164" fontId="0" fillId="15" borderId="1" xfId="15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13" fillId="16" borderId="1" xfId="15" applyNumberFormat="1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 vertical="center"/>
    </xf>
    <xf numFmtId="164" fontId="0" fillId="17" borderId="1" xfId="15" applyNumberFormat="1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164" fontId="13" fillId="18" borderId="1" xfId="15" applyNumberFormat="1" applyFont="1" applyFill="1" applyBorder="1" applyAlignment="1">
      <alignment horizontal="center" vertical="center"/>
    </xf>
    <xf numFmtId="0" fontId="13" fillId="18" borderId="1" xfId="0" applyFont="1" applyFill="1" applyBorder="1" applyAlignment="1">
      <alignment horizontal="center" vertical="center"/>
    </xf>
    <xf numFmtId="164" fontId="0" fillId="19" borderId="1" xfId="15" applyNumberFormat="1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164" fontId="0" fillId="20" borderId="1" xfId="15" applyNumberFormat="1" applyFont="1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164" fontId="0" fillId="21" borderId="1" xfId="15" applyNumberFormat="1" applyFont="1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Overall status - cumulative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74"/>
          <c:w val="0.973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'USNANA MI'!$A$4</c:f>
              <c:strCache>
                <c:ptCount val="1"/>
                <c:pt idx="0">
                  <c:v>Under Investigation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MI'!$B$4:$C$4</c:f>
              <c:numCache/>
            </c:numRef>
          </c:val>
        </c:ser>
        <c:ser>
          <c:idx val="1"/>
          <c:order val="1"/>
          <c:tx>
            <c:strRef>
              <c:f>'USNANA MI'!$A$5</c:f>
              <c:strCache>
                <c:ptCount val="1"/>
                <c:pt idx="0">
                  <c:v>Total Registered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MI'!$B$5:$C$5</c:f>
              <c:numCache/>
            </c:numRef>
          </c:val>
        </c:ser>
        <c:ser>
          <c:idx val="2"/>
          <c:order val="2"/>
          <c:tx>
            <c:strRef>
              <c:f>'USNANA MI'!$A$6</c:f>
              <c:strCache>
                <c:ptCount val="1"/>
                <c:pt idx="0">
                  <c:v>Total Set to Extinct (EX)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MI'!$B$6:$C$6</c:f>
              <c:numCache/>
            </c:numRef>
          </c:val>
        </c:ser>
        <c:ser>
          <c:idx val="3"/>
          <c:order val="3"/>
          <c:tx>
            <c:strRef>
              <c:f>'USNANA MI'!$A$7</c:f>
              <c:strCache>
                <c:ptCount val="1"/>
                <c:pt idx="0">
                  <c:v>Total Legitimately Unregistered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MI'!$B$7:$C$7</c:f>
              <c:numCache/>
            </c:numRef>
          </c:val>
        </c:ser>
        <c:ser>
          <c:idx val="4"/>
          <c:order val="4"/>
          <c:tx>
            <c:strRef>
              <c:f>'USNANA MI'!$A$8</c:f>
              <c:strCache>
                <c:ptCount val="1"/>
                <c:pt idx="0">
                  <c:v>Total in Shipper Activity Pot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MI'!$B$8:$C$8</c:f>
              <c:numCache/>
            </c:numRef>
          </c:val>
        </c:ser>
        <c:ser>
          <c:idx val="5"/>
          <c:order val="5"/>
          <c:tx>
            <c:strRef>
              <c:f>'USNANA MI'!$A$9</c:f>
              <c:strCache>
                <c:ptCount val="1"/>
                <c:pt idx="0">
                  <c:v>Moved into End User Process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MI'!$B$9:$C$9</c:f>
              <c:numCache/>
            </c:numRef>
          </c:val>
        </c:ser>
        <c:ser>
          <c:idx val="6"/>
          <c:order val="6"/>
          <c:tx>
            <c:strRef>
              <c:f>'USNANA MI'!$A$10</c:f>
              <c:strCache>
                <c:ptCount val="1"/>
                <c:pt idx="0">
                  <c:v>MPRN not over 12 months old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MI'!$B$3:$C$3</c:f>
              <c:strCache/>
            </c:strRef>
          </c:cat>
          <c:val>
            <c:numRef>
              <c:f>'USNANA MI'!$B$10:$C$10</c:f>
              <c:numCache/>
            </c:numRef>
          </c:val>
        </c:ser>
        <c:axId val="21958184"/>
        <c:axId val="63405929"/>
      </c:barChart>
      <c:dateAx>
        <c:axId val="2195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05929"/>
        <c:crosses val="autoZero"/>
        <c:auto val="0"/>
        <c:majorUnit val="2"/>
        <c:majorTimeUnit val="months"/>
        <c:minorUnit val="2"/>
        <c:minorTimeUnit val="months"/>
        <c:noMultiLvlLbl val="0"/>
      </c:dateAx>
      <c:valAx>
        <c:axId val="63405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58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USNANA EUDB Status Breakdown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175"/>
          <c:w val="0.9552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'USNANA MI'!$A$15</c:f>
              <c:strCache>
                <c:ptCount val="1"/>
                <c:pt idx="0">
                  <c:v>Letter pending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MI'!$C$15</c:f>
              <c:numCache/>
            </c:numRef>
          </c:val>
        </c:ser>
        <c:ser>
          <c:idx val="1"/>
          <c:order val="1"/>
          <c:tx>
            <c:strRef>
              <c:f>'USNANA MI'!$A$16</c:f>
              <c:strCache>
                <c:ptCount val="1"/>
                <c:pt idx="0">
                  <c:v>Letter 1 Sent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MI'!$C$16</c:f>
              <c:numCache/>
            </c:numRef>
          </c:val>
        </c:ser>
        <c:ser>
          <c:idx val="2"/>
          <c:order val="2"/>
          <c:tx>
            <c:strRef>
              <c:f>'USNANA MI'!$A$17</c:f>
              <c:strCache>
                <c:ptCount val="1"/>
                <c:pt idx="0">
                  <c:v>Letter 2 Sent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MI'!$C$17</c:f>
              <c:numCache/>
            </c:numRef>
          </c:val>
        </c:ser>
        <c:ser>
          <c:idx val="3"/>
          <c:order val="3"/>
          <c:tx>
            <c:strRef>
              <c:f>'USNANA MI'!$A$18</c:f>
              <c:strCache>
                <c:ptCount val="1"/>
                <c:pt idx="0">
                  <c:v>Site Visit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MI'!$C$18</c:f>
              <c:numCache/>
            </c:numRef>
          </c:val>
        </c:ser>
        <c:ser>
          <c:idx val="4"/>
          <c:order val="4"/>
          <c:tx>
            <c:strRef>
              <c:f>'USNANA MI'!$A$19</c:f>
              <c:strCache>
                <c:ptCount val="1"/>
                <c:pt idx="0">
                  <c:v>Query 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MI'!$C$19</c:f>
              <c:numCache/>
            </c:numRef>
          </c:val>
        </c:ser>
        <c:ser>
          <c:idx val="5"/>
          <c:order val="5"/>
          <c:tx>
            <c:strRef>
              <c:f>'USNANA MI'!$A$20</c:f>
              <c:strCache>
                <c:ptCount val="1"/>
                <c:pt idx="0">
                  <c:v>PSA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MI'!$C$20</c:f>
              <c:numCache/>
            </c:numRef>
          </c:val>
        </c:ser>
        <c:ser>
          <c:idx val="6"/>
          <c:order val="6"/>
          <c:tx>
            <c:strRef>
              <c:f>'USNANA MI'!$A$21</c:f>
              <c:strCache>
                <c:ptCount val="1"/>
                <c:pt idx="0">
                  <c:v>No Gas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MI'!$C$21</c:f>
              <c:numCache/>
            </c:numRef>
          </c:val>
        </c:ser>
        <c:ser>
          <c:idx val="7"/>
          <c:order val="7"/>
          <c:tx>
            <c:strRef>
              <c:f>'USNANA MI'!$A$22</c:f>
              <c:strCache>
                <c:ptCount val="1"/>
                <c:pt idx="0">
                  <c:v>Vacant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MI'!$C$22</c:f>
              <c:numCache/>
            </c:numRef>
          </c:val>
        </c:ser>
        <c:ser>
          <c:idx val="8"/>
          <c:order val="8"/>
          <c:tx>
            <c:strRef>
              <c:f>'USNANA MI'!$A$23</c:f>
              <c:strCache>
                <c:ptCount val="1"/>
                <c:pt idx="0">
                  <c:v>Extinct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MI'!$C$23</c:f>
              <c:numCache/>
            </c:numRef>
          </c:val>
        </c:ser>
        <c:ser>
          <c:idx val="9"/>
          <c:order val="9"/>
          <c:tx>
            <c:strRef>
              <c:f>'USNANA MI'!$A$24</c:f>
              <c:strCache>
                <c:ptCount val="1"/>
                <c:pt idx="0">
                  <c:v>Registered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'USNANA MI'!$C$14</c:f>
              <c:strCache/>
            </c:strRef>
          </c:cat>
          <c:val>
            <c:numRef>
              <c:f>'USNANA MI'!$C$24</c:f>
              <c:numCache/>
            </c:numRef>
          </c:val>
        </c:ser>
        <c:axId val="33782450"/>
        <c:axId val="35606595"/>
      </c:barChart>
      <c:catAx>
        <c:axId val="3378245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crossAx val="35606595"/>
        <c:crosses val="autoZero"/>
        <c:auto val="0"/>
        <c:lblOffset val="100"/>
        <c:noMultiLvlLbl val="0"/>
      </c:catAx>
      <c:valAx>
        <c:axId val="35606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37824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2625"/>
          <c:w val="0.83025"/>
          <c:h val="0.9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'USNANA MI'!$C$32</c:f>
              <c:strCache>
                <c:ptCount val="1"/>
                <c:pt idx="0">
                  <c:v>Site Visit Results Returned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'USNANA MI'!$A$33:$A$37</c:f>
              <c:strCache/>
            </c:strRef>
          </c:cat>
          <c:val>
            <c:numRef>
              <c:f>'USNANA MI'!$C$33:$C$37</c:f>
              <c:numCache/>
            </c:numRef>
          </c:val>
        </c:ser>
        <c:ser>
          <c:idx val="1"/>
          <c:order val="1"/>
          <c:tx>
            <c:strRef>
              <c:f>'USNANA MI'!$D$32</c:f>
              <c:strCache>
                <c:ptCount val="1"/>
                <c:pt idx="0">
                  <c:v>Site Visit Requests Outstanding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'USNANA MI'!$A$33:$A$37</c:f>
              <c:strCache/>
            </c:strRef>
          </c:cat>
          <c:val>
            <c:numRef>
              <c:f>'USNANA MI'!$D$33:$D$37</c:f>
              <c:numCache/>
            </c:numRef>
          </c:val>
        </c:ser>
        <c:overlap val="100"/>
        <c:axId val="52023900"/>
        <c:axId val="65561917"/>
      </c:barChart>
      <c:catAx>
        <c:axId val="5202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5561917"/>
        <c:crosses val="autoZero"/>
        <c:auto val="1"/>
        <c:lblOffset val="100"/>
        <c:noMultiLvlLbl val="0"/>
      </c:catAx>
      <c:valAx>
        <c:axId val="65561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02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517"/>
          <c:w val="0.13"/>
          <c:h val="0.3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'USNANA MI'!$A$42:$A$46</c:f>
              <c:strCache>
                <c:ptCount val="1"/>
                <c:pt idx="0">
                  <c:v>Reported a Live supply but no meter Reported a Live supply with a meter, but no supplier; Reported a Live supply with a meter, and identified the supplier; Reported no Live supply; and Reported a vacant site.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'USNANA MI'!$A$42:$A$46</c:f>
              <c:strCache/>
            </c:strRef>
          </c:cat>
          <c:val>
            <c:numRef>
              <c:f>'USNANA MI'!$B$42:$B$46</c:f>
              <c:numCache/>
            </c:numRef>
          </c:val>
        </c:ser>
        <c:axId val="53186342"/>
        <c:axId val="8915031"/>
      </c:barChart>
      <c:catAx>
        <c:axId val="53186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915031"/>
        <c:crosses val="autoZero"/>
        <c:auto val="1"/>
        <c:lblOffset val="100"/>
        <c:noMultiLvlLbl val="0"/>
      </c:catAx>
      <c:valAx>
        <c:axId val="89150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6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</xdr:row>
      <xdr:rowOff>9525</xdr:rowOff>
    </xdr:from>
    <xdr:to>
      <xdr:col>16</xdr:col>
      <xdr:colOff>581025</xdr:colOff>
      <xdr:row>10</xdr:row>
      <xdr:rowOff>180975</xdr:rowOff>
    </xdr:to>
    <xdr:graphicFrame>
      <xdr:nvGraphicFramePr>
        <xdr:cNvPr id="1" name="Chart 1"/>
        <xdr:cNvGraphicFramePr/>
      </xdr:nvGraphicFramePr>
      <xdr:xfrm>
        <a:off x="4333875" y="428625"/>
        <a:ext cx="9553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438150</xdr:colOff>
      <xdr:row>13</xdr:row>
      <xdr:rowOff>19050</xdr:rowOff>
    </xdr:from>
    <xdr:to>
      <xdr:col>16</xdr:col>
      <xdr:colOff>561975</xdr:colOff>
      <xdr:row>24</xdr:row>
      <xdr:rowOff>180975</xdr:rowOff>
    </xdr:to>
    <xdr:graphicFrame>
      <xdr:nvGraphicFramePr>
        <xdr:cNvPr id="2" name="Chart 4"/>
        <xdr:cNvGraphicFramePr/>
      </xdr:nvGraphicFramePr>
      <xdr:xfrm>
        <a:off x="4352925" y="5133975"/>
        <a:ext cx="9515475" cy="606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190500</xdr:colOff>
      <xdr:row>30</xdr:row>
      <xdr:rowOff>9525</xdr:rowOff>
    </xdr:from>
    <xdr:to>
      <xdr:col>16</xdr:col>
      <xdr:colOff>561975</xdr:colOff>
      <xdr:row>38</xdr:row>
      <xdr:rowOff>28575</xdr:rowOff>
    </xdr:to>
    <xdr:graphicFrame>
      <xdr:nvGraphicFramePr>
        <xdr:cNvPr id="3" name="Chart 5"/>
        <xdr:cNvGraphicFramePr/>
      </xdr:nvGraphicFramePr>
      <xdr:xfrm>
        <a:off x="4924425" y="12744450"/>
        <a:ext cx="8943975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39</xdr:row>
      <xdr:rowOff>9525</xdr:rowOff>
    </xdr:from>
    <xdr:to>
      <xdr:col>16</xdr:col>
      <xdr:colOff>561975</xdr:colOff>
      <xdr:row>47</xdr:row>
      <xdr:rowOff>38100</xdr:rowOff>
    </xdr:to>
    <xdr:graphicFrame>
      <xdr:nvGraphicFramePr>
        <xdr:cNvPr id="4" name="Chart 6"/>
        <xdr:cNvGraphicFramePr/>
      </xdr:nvGraphicFramePr>
      <xdr:xfrm>
        <a:off x="4914900" y="16602075"/>
        <a:ext cx="89535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workbookViewId="0" topLeftCell="A29">
      <selection activeCell="A30" sqref="A30"/>
    </sheetView>
  </sheetViews>
  <sheetFormatPr defaultColWidth="9.140625" defaultRowHeight="12.75"/>
  <cols>
    <col min="1" max="1" width="34.140625" style="1" customWidth="1"/>
    <col min="2" max="4" width="12.28125" style="1" customWidth="1"/>
    <col min="5" max="17" width="10.7109375" style="1" customWidth="1"/>
    <col min="18" max="16384" width="9.140625" style="1" customWidth="1"/>
  </cols>
  <sheetData>
    <row r="1" spans="1:17" ht="20.25">
      <c r="A1" s="51" t="s">
        <v>8</v>
      </c>
      <c r="B1" s="5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3" spans="1:3" ht="15" customHeight="1">
      <c r="A3" s="3" t="s">
        <v>32</v>
      </c>
      <c r="B3" s="11">
        <v>39814</v>
      </c>
      <c r="C3" s="11">
        <v>39873</v>
      </c>
    </row>
    <row r="4" spans="1:3" ht="44.25" customHeight="1">
      <c r="A4" s="12" t="s">
        <v>4</v>
      </c>
      <c r="B4" s="13">
        <v>2877</v>
      </c>
      <c r="C4" s="5">
        <v>528</v>
      </c>
    </row>
    <row r="5" spans="1:5" ht="44.25" customHeight="1">
      <c r="A5" s="14" t="s">
        <v>0</v>
      </c>
      <c r="B5" s="10">
        <v>22400</v>
      </c>
      <c r="C5" s="6">
        <v>22999</v>
      </c>
      <c r="D5" s="2"/>
      <c r="E5" s="2"/>
    </row>
    <row r="6" spans="1:5" ht="44.25" customHeight="1">
      <c r="A6" s="15" t="s">
        <v>1</v>
      </c>
      <c r="B6" s="10">
        <v>54864</v>
      </c>
      <c r="C6" s="6">
        <v>57786</v>
      </c>
      <c r="D6" s="2"/>
      <c r="E6" s="2"/>
    </row>
    <row r="7" spans="1:5" ht="44.25" customHeight="1">
      <c r="A7" s="16" t="s">
        <v>2</v>
      </c>
      <c r="B7" s="10">
        <v>2021</v>
      </c>
      <c r="C7" s="6">
        <v>1803</v>
      </c>
      <c r="D7" s="2"/>
      <c r="E7" s="2"/>
    </row>
    <row r="8" spans="1:5" ht="44.25" customHeight="1">
      <c r="A8" s="17" t="s">
        <v>3</v>
      </c>
      <c r="B8" s="10">
        <v>1207</v>
      </c>
      <c r="C8" s="6">
        <v>978</v>
      </c>
      <c r="D8" s="2"/>
      <c r="E8" s="2"/>
    </row>
    <row r="9" spans="1:5" ht="44.25" customHeight="1">
      <c r="A9" s="18" t="s">
        <v>5</v>
      </c>
      <c r="B9" s="10">
        <v>22790</v>
      </c>
      <c r="C9" s="6">
        <v>22874</v>
      </c>
      <c r="D9" s="2"/>
      <c r="E9" s="2"/>
    </row>
    <row r="10" spans="1:5" ht="44.25" customHeight="1">
      <c r="A10" s="19" t="s">
        <v>6</v>
      </c>
      <c r="B10" s="10">
        <v>7965</v>
      </c>
      <c r="C10" s="6">
        <v>7156</v>
      </c>
      <c r="D10" s="2"/>
      <c r="E10" s="2"/>
    </row>
    <row r="11" spans="1:3" ht="15" customHeight="1">
      <c r="A11" s="3" t="s">
        <v>7</v>
      </c>
      <c r="B11" s="4">
        <v>114124</v>
      </c>
      <c r="C11" s="4">
        <f>SUM(C4:C10)</f>
        <v>114124</v>
      </c>
    </row>
    <row r="12" spans="1:3" ht="15" customHeight="1">
      <c r="A12" s="8"/>
      <c r="B12" s="9"/>
      <c r="C12" s="8"/>
    </row>
    <row r="13" spans="1:3" ht="15" customHeight="1">
      <c r="A13" s="8"/>
      <c r="B13" s="9"/>
      <c r="C13" s="8"/>
    </row>
    <row r="14" spans="1:3" ht="15" customHeight="1">
      <c r="A14" s="41" t="s">
        <v>21</v>
      </c>
      <c r="B14" s="41"/>
      <c r="C14" s="11">
        <v>39873</v>
      </c>
    </row>
    <row r="15" spans="1:3" ht="45" customHeight="1">
      <c r="A15" s="42" t="s">
        <v>9</v>
      </c>
      <c r="B15" s="43"/>
      <c r="C15" s="7">
        <v>404</v>
      </c>
    </row>
    <row r="16" spans="1:3" ht="45" customHeight="1">
      <c r="A16" s="44" t="s">
        <v>10</v>
      </c>
      <c r="B16" s="45"/>
      <c r="C16" s="7">
        <v>92</v>
      </c>
    </row>
    <row r="17" spans="1:3" ht="45" customHeight="1">
      <c r="A17" s="59" t="s">
        <v>11</v>
      </c>
      <c r="B17" s="60"/>
      <c r="C17" s="7">
        <v>4304</v>
      </c>
    </row>
    <row r="18" spans="1:3" ht="45" customHeight="1">
      <c r="A18" s="61" t="s">
        <v>12</v>
      </c>
      <c r="B18" s="62"/>
      <c r="C18" s="7">
        <v>80</v>
      </c>
    </row>
    <row r="19" spans="1:3" ht="45" customHeight="1">
      <c r="A19" s="63" t="s">
        <v>13</v>
      </c>
      <c r="B19" s="64"/>
      <c r="C19" s="7">
        <v>737</v>
      </c>
    </row>
    <row r="20" spans="1:3" ht="45" customHeight="1">
      <c r="A20" s="39" t="s">
        <v>14</v>
      </c>
      <c r="B20" s="40"/>
      <c r="C20" s="6">
        <v>5243</v>
      </c>
    </row>
    <row r="21" spans="1:3" ht="45" customHeight="1">
      <c r="A21" s="53" t="s">
        <v>15</v>
      </c>
      <c r="B21" s="54"/>
      <c r="C21" s="6">
        <v>2659</v>
      </c>
    </row>
    <row r="22" spans="1:3" ht="45" customHeight="1">
      <c r="A22" s="55" t="s">
        <v>16</v>
      </c>
      <c r="B22" s="56"/>
      <c r="C22" s="6">
        <v>725</v>
      </c>
    </row>
    <row r="23" spans="1:3" ht="45" customHeight="1">
      <c r="A23" s="57" t="s">
        <v>19</v>
      </c>
      <c r="B23" s="58"/>
      <c r="C23" s="6">
        <v>5635</v>
      </c>
    </row>
    <row r="24" spans="1:3" ht="45" customHeight="1">
      <c r="A24" s="49" t="s">
        <v>17</v>
      </c>
      <c r="B24" s="50"/>
      <c r="C24" s="6">
        <v>2995</v>
      </c>
    </row>
    <row r="25" spans="1:3" ht="15" customHeight="1">
      <c r="A25" s="46" t="s">
        <v>18</v>
      </c>
      <c r="B25" s="41"/>
      <c r="C25" s="4">
        <f>SUM(C15:C24)</f>
        <v>22874</v>
      </c>
    </row>
    <row r="26" ht="15" customHeight="1"/>
    <row r="27" spans="1:3" ht="30" customHeight="1">
      <c r="A27" s="47" t="s">
        <v>20</v>
      </c>
      <c r="B27" s="48"/>
      <c r="C27" s="20">
        <f>SUM(C4+C15+C16+C17+C18+C19)</f>
        <v>6145</v>
      </c>
    </row>
    <row r="28" spans="1:3" s="24" customFormat="1" ht="37.5" customHeight="1">
      <c r="A28" s="21"/>
      <c r="B28" s="22"/>
      <c r="C28" s="23"/>
    </row>
    <row r="29" spans="1:3" s="24" customFormat="1" ht="18.75" customHeight="1">
      <c r="A29" s="21" t="s">
        <v>41</v>
      </c>
      <c r="B29" s="22"/>
      <c r="C29" s="23"/>
    </row>
    <row r="30" spans="1:3" s="24" customFormat="1" ht="18.75" customHeight="1">
      <c r="A30" s="21"/>
      <c r="B30" s="22"/>
      <c r="C30" s="23"/>
    </row>
    <row r="31" spans="1:4" ht="12.75">
      <c r="A31" s="37" t="s">
        <v>31</v>
      </c>
      <c r="B31" s="38"/>
      <c r="C31" s="38"/>
      <c r="D31" s="38"/>
    </row>
    <row r="32" spans="1:4" ht="40.5" customHeight="1">
      <c r="A32" s="25" t="s">
        <v>22</v>
      </c>
      <c r="B32" s="25" t="s">
        <v>23</v>
      </c>
      <c r="C32" s="25" t="s">
        <v>24</v>
      </c>
      <c r="D32" s="25" t="s">
        <v>25</v>
      </c>
    </row>
    <row r="33" spans="1:4" ht="45" customHeight="1">
      <c r="A33" s="28" t="s">
        <v>26</v>
      </c>
      <c r="B33" s="29">
        <v>35</v>
      </c>
      <c r="C33" s="30">
        <v>0</v>
      </c>
      <c r="D33" s="31">
        <v>35</v>
      </c>
    </row>
    <row r="34" spans="1:4" ht="45" customHeight="1">
      <c r="A34" s="27" t="s">
        <v>27</v>
      </c>
      <c r="B34" s="29">
        <v>10</v>
      </c>
      <c r="C34" s="30">
        <v>9</v>
      </c>
      <c r="D34" s="31">
        <v>1</v>
      </c>
    </row>
    <row r="35" spans="1:4" ht="45" customHeight="1">
      <c r="A35" s="27" t="s">
        <v>28</v>
      </c>
      <c r="B35" s="29">
        <v>12</v>
      </c>
      <c r="C35" s="30">
        <v>0</v>
      </c>
      <c r="D35" s="31">
        <v>12</v>
      </c>
    </row>
    <row r="36" spans="1:4" ht="45" customHeight="1">
      <c r="A36" s="27" t="s">
        <v>29</v>
      </c>
      <c r="B36" s="29">
        <v>17</v>
      </c>
      <c r="C36" s="30">
        <v>15</v>
      </c>
      <c r="D36" s="31">
        <v>2</v>
      </c>
    </row>
    <row r="37" spans="1:4" ht="45" customHeight="1">
      <c r="A37" s="27" t="s">
        <v>30</v>
      </c>
      <c r="B37" s="29">
        <v>6</v>
      </c>
      <c r="C37" s="30">
        <v>0</v>
      </c>
      <c r="D37" s="31">
        <v>6</v>
      </c>
    </row>
    <row r="38" spans="1:4" ht="12.75">
      <c r="A38" s="25" t="s">
        <v>18</v>
      </c>
      <c r="B38" s="25">
        <v>80</v>
      </c>
      <c r="C38" s="25">
        <v>24</v>
      </c>
      <c r="D38" s="25">
        <v>56</v>
      </c>
    </row>
    <row r="40" spans="1:3" ht="39.75" customHeight="1">
      <c r="A40" s="37" t="s">
        <v>38</v>
      </c>
      <c r="B40" s="38"/>
      <c r="C40" s="38"/>
    </row>
    <row r="41" spans="1:3" ht="12.75">
      <c r="A41" s="32" t="s">
        <v>39</v>
      </c>
      <c r="B41" s="34" t="s">
        <v>40</v>
      </c>
      <c r="C41" s="34" t="s">
        <v>42</v>
      </c>
    </row>
    <row r="42" spans="1:3" ht="45" customHeight="1">
      <c r="A42" s="33" t="s">
        <v>33</v>
      </c>
      <c r="B42" s="26">
        <v>5</v>
      </c>
      <c r="C42" s="35">
        <f aca="true" t="shared" si="0" ref="C42:C47">SUM(B42/24)</f>
        <v>0.20833333333333334</v>
      </c>
    </row>
    <row r="43" spans="1:3" ht="45" customHeight="1">
      <c r="A43" s="33" t="s">
        <v>34</v>
      </c>
      <c r="B43" s="26">
        <v>12</v>
      </c>
      <c r="C43" s="35">
        <f t="shared" si="0"/>
        <v>0.5</v>
      </c>
    </row>
    <row r="44" spans="1:3" ht="45" customHeight="1">
      <c r="A44" s="33" t="s">
        <v>35</v>
      </c>
      <c r="B44" s="26">
        <v>5</v>
      </c>
      <c r="C44" s="35">
        <f t="shared" si="0"/>
        <v>0.20833333333333334</v>
      </c>
    </row>
    <row r="45" spans="1:3" ht="45" customHeight="1">
      <c r="A45" s="33" t="s">
        <v>36</v>
      </c>
      <c r="B45" s="26">
        <v>1</v>
      </c>
      <c r="C45" s="35">
        <f t="shared" si="0"/>
        <v>0.041666666666666664</v>
      </c>
    </row>
    <row r="46" spans="1:3" ht="45" customHeight="1">
      <c r="A46" s="33" t="s">
        <v>37</v>
      </c>
      <c r="B46" s="26">
        <v>1</v>
      </c>
      <c r="C46" s="35">
        <f t="shared" si="0"/>
        <v>0.041666666666666664</v>
      </c>
    </row>
    <row r="47" spans="1:3" ht="12.75">
      <c r="A47" s="32" t="s">
        <v>18</v>
      </c>
      <c r="B47" s="34">
        <f>SUM(B42:B46)</f>
        <v>24</v>
      </c>
      <c r="C47" s="36">
        <f t="shared" si="0"/>
        <v>1</v>
      </c>
    </row>
  </sheetData>
  <mergeCells count="16">
    <mergeCell ref="A1:Q1"/>
    <mergeCell ref="A21:B21"/>
    <mergeCell ref="A22:B22"/>
    <mergeCell ref="A23:B23"/>
    <mergeCell ref="A17:B17"/>
    <mergeCell ref="A18:B18"/>
    <mergeCell ref="A19:B19"/>
    <mergeCell ref="A40:C40"/>
    <mergeCell ref="A31:D31"/>
    <mergeCell ref="A20:B20"/>
    <mergeCell ref="A14:B14"/>
    <mergeCell ref="A15:B15"/>
    <mergeCell ref="A16:B16"/>
    <mergeCell ref="A25:B25"/>
    <mergeCell ref="A27:B27"/>
    <mergeCell ref="A24:B24"/>
  </mergeCells>
  <printOptions/>
  <pageMargins left="0.75" right="0.75" top="1" bottom="1" header="0.5" footer="0.5"/>
  <pageSetup fitToHeight="1" fitToWidth="1" horizontalDpi="600" verticalDpi="600" orientation="portrait" paperSize="9" scale="42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mark.e.smith</cp:lastModifiedBy>
  <cp:lastPrinted>2009-04-08T15:34:38Z</cp:lastPrinted>
  <dcterms:created xsi:type="dcterms:W3CDTF">2008-12-18T15:47:19Z</dcterms:created>
  <dcterms:modified xsi:type="dcterms:W3CDTF">2009-04-08T15:34:42Z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