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0" yWindow="20" windowWidth="14880" windowHeight="100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<sst xmlns="http://schemas.openxmlformats.org/spreadsheetml/2006/main" count="1410" uniqueCount="402">
  <si>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</si>
  <si>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</si>
  <si>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</si>
  <si>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</si>
  <si>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</si>
  <si>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</si>
  <si>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</si>
  <si>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</si>
  <si>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</si>
  <si>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</si>
  <si>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</si>
  <si>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</si>
  <si>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</si>
  <si>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</si>
  <si>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</si>
  <si>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</si>
  <si>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</si>
  <si>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</si>
  <si>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</si>
  <si>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</si>
  <si>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</si>
  <si>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</si>
  <si>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</si>
  <si>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</si>
  <si>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</si>
  <si>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</si>
  <si>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</si>
  <si>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</si>
  <si>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</si>
  <si>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</si>
  <si>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</si>
  <si>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</si>
  <si>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</si>
  <si>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</si>
  <si>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</si>
  <si>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</si>
  <si>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</si>
  <si>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</si>
  <si>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</si>
  <si>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</si>
  <si>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</si>
  <si>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</si>
  <si>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</si>
  <si>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</si>
  <si>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</si>
  <si>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</si>
  <si>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</si>
  <si>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</si>
  <si>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</si>
  <si>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</si>
  <si>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</si>
  <si>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</si>
  <si>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</si>
  <si>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</si>
  <si>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</si>
  <si>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</si>
  <si>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</si>
  <si>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</si>
  <si>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</si>
  <si>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</si>
  <si>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</si>
  <si>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</si>
  <si>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</si>
  <si>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</si>
  <si>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</si>
  <si>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</si>
  <si>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</si>
  <si>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</si>
  <si>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</si>
  <si>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</si>
  <si>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</si>
  <si>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</si>
  <si>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</si>
  <si>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</si>
  <si>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</si>
  <si>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</si>
  <si>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</si>
  <si>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</si>
  <si>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</si>
  <si>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</si>
  <si>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</si>
  <si>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</si>
  <si>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</si>
  <si>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</si>
  <si>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</si>
  <si>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</si>
  <si>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</si>
  <si>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</si>
  <si>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</si>
  <si>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</si>
  <si>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</si>
  <si>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</si>
  <si>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</si>
  <si>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</si>
  <si>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</si>
  <si>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</si>
  <si>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</si>
  <si>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</si>
  <si>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</si>
  <si>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</si>
  <si>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</si>
  <si>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</si>
  <si>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</si>
  <si>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</si>
  <si>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</si>
  <si>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</si>
  <si>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</si>
  <si>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</si>
  <si>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</si>
  <si>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</si>
  <si>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</si>
  <si>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</si>
  <si>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</si>
  <si>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</si>
  <si>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</si>
  <si>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</si>
  <si>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</si>
  <si>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</si>
  <si>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</si>
  <si>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</si>
  <si>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</si>
  <si>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</si>
  <si>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</si>
  <si>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</si>
  <si>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</si>
  <si>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</si>
  <si>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</si>
  <si>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</si>
  <si>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</si>
  <si>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</si>
  <si>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</si>
  <si>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</si>
  <si>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</si>
  <si>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</si>
  <si>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</si>
  <si>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</si>
  <si>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</si>
  <si>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</si>
  <si>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</si>
  <si>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</si>
  <si>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</si>
  <si>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</si>
  <si>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</si>
  <si>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</si>
  <si>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</si>
  <si>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</si>
  <si>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</si>
  <si>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</si>
  <si>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</si>
  <si>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</si>
  <si>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</si>
  <si>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</si>
  <si>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</si>
  <si>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</si>
  <si>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</si>
  <si>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</si>
  <si>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</si>
  <si>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</si>
  <si>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</si>
  <si>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</si>
  <si>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</si>
  <si>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</si>
  <si>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</si>
  <si>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</si>
  <si>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</si>
  <si>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</si>
  <si>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</si>
  <si>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</si>
  <si>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</si>
  <si>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</si>
  <si>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</si>
  <si>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</si>
  <si>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</si>
  <si>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</si>
  <si>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</si>
  <si>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</si>
  <si>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</si>
  <si>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</si>
  <si>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</si>
  <si>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</si>
  <si>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</si>
  <si>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</si>
  <si>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</si>
  <si>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</si>
  <si>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</si>
  <si>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</si>
  <si>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</si>
  <si>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</si>
  <si>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</si>
  <si>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</si>
  <si>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</si>
  <si>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</si>
  <si>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</si>
  <si>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</si>
  <si>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</si>
  <si>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</si>
  <si>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</si>
  <si>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</si>
  <si>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</si>
  <si>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</si>
  <si>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</si>
  <si>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</si>
  <si>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</si>
  <si>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</si>
  <si>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</si>
  <si>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</si>
  <si>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</si>
  <si>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</si>
  <si>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</si>
  <si>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</si>
  <si>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</si>
  <si>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</si>
  <si>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</si>
  <si>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</si>
  <si>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</si>
  <si>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</si>
  <si>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</si>
  <si>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</si>
  <si>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</si>
  <si>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</si>
  <si>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</si>
  <si>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</si>
  <si>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</si>
  <si>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</si>
  <si>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</si>
  <si>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</si>
  <si>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</si>
  <si>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</si>
  <si>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</si>
  <si>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</si>
  <si>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</si>
  <si>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</si>
  <si>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</si>
  <si>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</si>
  <si>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</si>
  <si>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</si>
  <si>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</si>
  <si>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</si>
  <si>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</si>
  <si>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</si>
  <si>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</si>
  <si>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</si>
  <si>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</si>
  <si>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</si>
  <si>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</si>
  <si>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</si>
  <si>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</si>
  <si>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</si>
  <si>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</si>
  <si>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</si>
  <si>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</si>
  <si>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</si>
  <si>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</si>
  <si>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</si>
  <si>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</si>
  <si>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</si>
  <si>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</si>
  <si>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</si>
  <si>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</si>
  <si>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</si>
  <si>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</si>
  <si>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</si>
  <si>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</si>
  <si>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</si>
  <si>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</si>
  <si>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</si>
  <si>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</si>
  <si>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</si>
  <si>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</si>
  <si>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</si>
  <si>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</si>
  <si>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</si>
  <si>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</si>
  <si>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</si>
  <si>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</si>
  <si>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</si>
  <si>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</si>
  <si>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</si>
  <si>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</si>
  <si>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</si>
  <si>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</si>
  <si>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</si>
  <si>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</si>
  <si>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</si>
  <si>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</si>
  <si>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</si>
  <si>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</si>
  <si>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</si>
  <si>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</si>
  <si>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</si>
  <si>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</si>
  <si>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</si>
  <si>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</si>
  <si>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</si>
  <si>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</si>
  <si>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</si>
  <si>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</si>
  <si>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</si>
  <si>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</si>
  <si>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</si>
  <si>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</si>
  <si>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</si>
  <si>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</si>
  <si>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</si>
  <si>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</si>
  <si>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</si>
  <si>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</si>
  <si>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</si>
  <si>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</si>
  <si>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</si>
  <si>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</si>
  <si>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</si>
  <si>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</si>
  <si>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</si>
  <si>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</si>
  <si>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</si>
  <si>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</si>
  <si>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</si>
  <si>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</si>
  <si>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</si>
  <si>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</si>
  <si>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</si>
  <si>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</si>
  <si>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</si>
  <si>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</si>
  <si>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</si>
  <si>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</si>
  <si>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</si>
  <si>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</si>
  <si>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</si>
  <si>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</si>
  <si>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</si>
  <si>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</si>
  <si>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</si>
  <si>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</si>
  <si>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</si>
  <si>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</si>
  <si>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</si>
  <si>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</si>
  <si>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</si>
  <si>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</si>
  <si>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</si>
  <si>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</si>
  <si>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</si>
  <si>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</si>
  <si>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</si>
  <si>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</si>
  <si>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</si>
  <si>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</si>
  <si>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</si>
  <si>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</si>
  <si>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</si>
  <si>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</si>
  <si>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</si>
  <si>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</si>
  <si>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</si>
  <si>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</si>
  <si>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</si>
  <si>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</si>
  <si>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</si>
  <si>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</si>
  <si>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</si>
  <si>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</si>
  <si>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</si>
  <si>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</si>
  <si>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</si>
  <si>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</si>
  <si>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</si>
  <si>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</si>
  <si>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</si>
  <si>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</si>
  <si>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</si>
  <si>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</si>
  <si>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</si>
  <si>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</si>
  <si>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</si>
  <si>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</si>
  <si>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</si>
  <si>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</si>
  <si>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</si>
  <si>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</si>
  <si>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</si>
  <si>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</si>
  <si>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</si>
  <si>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</si>
  <si>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</si>
  <si>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</si>
  <si>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</si>
  <si>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</si>
  <si>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</si>
  <si>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</si>
  <si>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Possible Error Notified</t>
  </si>
  <si>
    <t>TBA</t>
  </si>
  <si>
    <t>WM013</t>
  </si>
  <si>
    <t>EM LDZ</t>
  </si>
  <si>
    <t>WM LDZ</t>
  </si>
  <si>
    <t>Hydes Pastures MTB</t>
  </si>
  <si>
    <t>MTA does not exist!</t>
  </si>
  <si>
    <t>Suspected temperature loop error</t>
  </si>
  <si>
    <t>ME/2 validation tests identified a possible fault with flow temperature measurment. In the following months the was investigated. Multiple obscure faults were determined. The combined impact is expected to result in a NULL MER.</t>
  </si>
  <si>
    <t>0.03% (NULL)</t>
  </si>
  <si>
    <t>MER/UKD/183/13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</si>
</sst>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#,##0.00000"/>
    <numFmt numFmtId="173" formatCode="#,##0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37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4" t="s">
        <v>335</v>
      </c>
      <c r="C2" s="74"/>
      <c r="D2" s="74"/>
      <c r="E2" s="74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8" t="s">
        <v>193</v>
      </c>
      <c r="C4" s="78"/>
      <c r="D4" s="58" t="s">
        <v>393</v>
      </c>
      <c r="F4" s="57"/>
    </row>
    <row r="5" spans="1:6" ht="12.75" customHeight="1" thickBot="1">
      <c r="A5" s="57"/>
      <c r="B5" s="1" t="s">
        <v>349</v>
      </c>
      <c r="C5" s="59" t="s">
        <v>401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79" t="s">
        <v>192</v>
      </c>
      <c r="C8" s="68" t="s">
        <v>398</v>
      </c>
      <c r="D8" s="69"/>
      <c r="E8" s="70"/>
      <c r="F8" s="57"/>
    </row>
    <row r="9" spans="1:6" ht="12.75" thickBot="1">
      <c r="A9" s="57"/>
      <c r="B9" s="79"/>
      <c r="C9" s="71"/>
      <c r="D9" s="72"/>
      <c r="E9" s="73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41.25" customHeight="1" thickBot="1">
      <c r="A11" s="57"/>
      <c r="B11" s="1" t="s">
        <v>166</v>
      </c>
      <c r="C11" s="75" t="s">
        <v>399</v>
      </c>
      <c r="D11" s="76"/>
      <c r="E11" s="77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79" t="s">
        <v>252</v>
      </c>
      <c r="C13" s="2" t="s">
        <v>341</v>
      </c>
      <c r="D13" s="61">
        <v>41331</v>
      </c>
      <c r="E13" s="29" t="s">
        <v>371</v>
      </c>
      <c r="F13" s="57"/>
    </row>
    <row r="14" spans="1:6" ht="12.75" thickBot="1">
      <c r="A14" s="57"/>
      <c r="B14" s="79"/>
      <c r="C14" s="2" t="s">
        <v>165</v>
      </c>
      <c r="D14" s="61">
        <v>41337</v>
      </c>
      <c r="E14" s="29" t="s">
        <v>371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79" t="s">
        <v>253</v>
      </c>
      <c r="C16" s="2" t="s">
        <v>343</v>
      </c>
      <c r="D16" s="61">
        <v>40918</v>
      </c>
      <c r="E16" s="29" t="s">
        <v>371</v>
      </c>
      <c r="F16" s="57"/>
    </row>
    <row r="17" spans="1:6" ht="12.75" thickBot="1">
      <c r="A17" s="57"/>
      <c r="B17" s="79"/>
      <c r="C17" s="2" t="s">
        <v>342</v>
      </c>
      <c r="D17" s="61">
        <v>41045</v>
      </c>
      <c r="E17" s="29" t="s">
        <v>371</v>
      </c>
      <c r="F17" s="57"/>
    </row>
    <row r="18" spans="1:6" ht="12.75" thickBot="1">
      <c r="A18" s="57"/>
      <c r="B18" s="79"/>
      <c r="C18" s="2" t="s">
        <v>352</v>
      </c>
      <c r="D18" s="61">
        <v>40592</v>
      </c>
      <c r="E18" s="29" t="s">
        <v>371</v>
      </c>
      <c r="F18" s="57"/>
    </row>
    <row r="19" spans="1:6" ht="12.75" thickBot="1">
      <c r="A19" s="57"/>
      <c r="B19" s="79"/>
      <c r="C19" s="2" t="s">
        <v>353</v>
      </c>
      <c r="D19" s="61">
        <v>41110</v>
      </c>
      <c r="E19" s="29" t="s">
        <v>371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340</v>
      </c>
      <c r="C21" s="2"/>
      <c r="D21" s="60" t="s">
        <v>396</v>
      </c>
      <c r="E21" t="s">
        <v>397</v>
      </c>
      <c r="F21" s="57"/>
    </row>
    <row r="22" spans="1:6" ht="12">
      <c r="A22" s="57"/>
      <c r="B22" s="2" t="s">
        <v>336</v>
      </c>
      <c r="C22" s="2" t="s">
        <v>337</v>
      </c>
      <c r="D22" t="str">
        <f>VLOOKUP($D$21,OfftakeRange,4)</f>
        <v>National Grid - DN</v>
      </c>
      <c r="E22" s="63" t="s">
        <v>394</v>
      </c>
      <c r="F22" s="57"/>
    </row>
    <row r="23" spans="1:6" ht="12">
      <c r="A23" s="57"/>
      <c r="B23" s="2"/>
      <c r="C23" s="2" t="s">
        <v>338</v>
      </c>
      <c r="D23" t="str">
        <f>VLOOKUP($D$21,OfftakeRange,5)</f>
        <v>National Grid - DN</v>
      </c>
      <c r="E23" s="63" t="s">
        <v>395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339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6" t="s">
        <v>126</v>
      </c>
      <c r="C27" s="67"/>
      <c r="D27" s="60" t="s">
        <v>392</v>
      </c>
      <c r="E27" s="29" t="s">
        <v>387</v>
      </c>
      <c r="F27" s="57"/>
    </row>
    <row r="28" spans="1:6" ht="12.75" thickBot="1">
      <c r="A28" s="57"/>
      <c r="B28" s="2" t="s">
        <v>380</v>
      </c>
      <c r="C28" s="2"/>
      <c r="D28" s="65">
        <v>0.007901</v>
      </c>
      <c r="E28" s="29" t="s">
        <v>388</v>
      </c>
      <c r="F28" s="57"/>
    </row>
    <row r="29" spans="1:6" ht="12.75" thickBot="1">
      <c r="A29" s="57"/>
      <c r="B29" s="2" t="s">
        <v>127</v>
      </c>
      <c r="C29" s="2"/>
      <c r="D29" s="64"/>
      <c r="E29" s="29" t="s">
        <v>389</v>
      </c>
      <c r="F29" s="57"/>
    </row>
    <row r="30" spans="1:6" ht="12.75" thickBot="1">
      <c r="A30" s="57"/>
      <c r="B30" s="2" t="s">
        <v>167</v>
      </c>
      <c r="C30" s="2"/>
      <c r="D30" s="60" t="s">
        <v>400</v>
      </c>
      <c r="E30" t="s">
        <v>188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381</v>
      </c>
      <c r="C35" s="2"/>
    </row>
    <row r="36" spans="2:3" ht="12">
      <c r="B36" t="s">
        <v>382</v>
      </c>
      <c r="C36" s="2"/>
    </row>
    <row r="37" ht="12">
      <c r="B37" t="s">
        <v>390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8">
      <selection activeCell="C200" sqref="C200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232</v>
      </c>
    </row>
    <row r="2" ht="12.75" thickBot="1"/>
    <row r="3" spans="1:7" ht="13.5" thickBot="1" thickTop="1">
      <c r="A3" s="20" t="s">
        <v>301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339</v>
      </c>
      <c r="G3" s="23" t="s">
        <v>116</v>
      </c>
    </row>
    <row r="4" spans="1:7" ht="12.75" thickTop="1">
      <c r="A4" s="33" t="s">
        <v>15</v>
      </c>
      <c r="B4" s="34" t="s">
        <v>340</v>
      </c>
      <c r="C4" s="34" t="s">
        <v>261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302</v>
      </c>
      <c r="B5" s="39" t="s">
        <v>340</v>
      </c>
      <c r="C5" s="39" t="s">
        <v>242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212</v>
      </c>
      <c r="B6" s="39" t="s">
        <v>340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340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354</v>
      </c>
      <c r="B8" s="39" t="s">
        <v>340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372</v>
      </c>
    </row>
    <row r="9" spans="1:7" ht="12">
      <c r="A9" s="38" t="s">
        <v>16</v>
      </c>
      <c r="B9" s="39" t="s">
        <v>340</v>
      </c>
      <c r="C9" s="39" t="s">
        <v>265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213</v>
      </c>
      <c r="B10" s="39" t="s">
        <v>340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321</v>
      </c>
      <c r="B11" s="39" t="s">
        <v>340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322</v>
      </c>
      <c r="B12" s="39" t="s">
        <v>340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319</v>
      </c>
      <c r="B13" s="39" t="s">
        <v>340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320</v>
      </c>
      <c r="B14" s="39" t="s">
        <v>340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374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374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355</v>
      </c>
      <c r="B17" s="39" t="s">
        <v>374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372</v>
      </c>
    </row>
    <row r="18" spans="1:7" ht="12">
      <c r="A18" s="38" t="s">
        <v>383</v>
      </c>
      <c r="B18" s="39" t="s">
        <v>340</v>
      </c>
      <c r="C18" s="39" t="s">
        <v>257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384</v>
      </c>
      <c r="B19" s="39" t="s">
        <v>340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385</v>
      </c>
      <c r="B20" s="39" t="s">
        <v>340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386</v>
      </c>
      <c r="B21" s="39" t="s">
        <v>340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372</v>
      </c>
    </row>
    <row r="22" spans="1:7" ht="12">
      <c r="A22" s="38" t="s">
        <v>214</v>
      </c>
      <c r="B22" s="39" t="s">
        <v>340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200</v>
      </c>
      <c r="B23" s="39" t="s">
        <v>340</v>
      </c>
      <c r="C23" s="39" t="s">
        <v>291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340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323</v>
      </c>
      <c r="B25" s="39" t="s">
        <v>340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324</v>
      </c>
      <c r="B26" s="39" t="s">
        <v>340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340</v>
      </c>
      <c r="C27" s="39" t="s">
        <v>268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340</v>
      </c>
      <c r="C28" s="39" t="s">
        <v>270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340</v>
      </c>
      <c r="C29" s="39" t="s">
        <v>270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334</v>
      </c>
      <c r="B30" s="39" t="s">
        <v>340</v>
      </c>
      <c r="C30" s="39" t="s">
        <v>259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303</v>
      </c>
      <c r="B31" s="39" t="s">
        <v>340</v>
      </c>
      <c r="C31" s="39" t="s">
        <v>244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340</v>
      </c>
      <c r="C32" s="39" t="s">
        <v>262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340</v>
      </c>
      <c r="C33" s="39" t="s">
        <v>262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356</v>
      </c>
      <c r="B34" s="39" t="s">
        <v>340</v>
      </c>
      <c r="C34" s="39" t="s">
        <v>262</v>
      </c>
      <c r="D34" s="39" t="s">
        <v>157</v>
      </c>
      <c r="E34" s="40" t="s">
        <v>158</v>
      </c>
      <c r="F34" s="41" t="s">
        <v>175</v>
      </c>
      <c r="G34" s="42" t="s">
        <v>372</v>
      </c>
    </row>
    <row r="35" spans="1:7" ht="12">
      <c r="A35" s="38" t="s">
        <v>304</v>
      </c>
      <c r="B35" s="39" t="s">
        <v>340</v>
      </c>
      <c r="C35" s="39" t="s">
        <v>247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374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340</v>
      </c>
      <c r="C37" s="39" t="s">
        <v>260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340</v>
      </c>
      <c r="C38" s="39" t="s">
        <v>264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340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340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357</v>
      </c>
      <c r="B41" s="39" t="s">
        <v>340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372</v>
      </c>
    </row>
    <row r="42" spans="1:7" ht="12">
      <c r="A42" s="38" t="s">
        <v>18</v>
      </c>
      <c r="B42" s="39" t="s">
        <v>340</v>
      </c>
      <c r="C42" s="39" t="s">
        <v>278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325</v>
      </c>
      <c r="B43" s="39" t="s">
        <v>340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305</v>
      </c>
      <c r="B44" s="39" t="s">
        <v>340</v>
      </c>
      <c r="C44" s="39" t="s">
        <v>250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306</v>
      </c>
      <c r="B45" s="39" t="s">
        <v>340</v>
      </c>
      <c r="C45" s="39" t="s">
        <v>250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358</v>
      </c>
      <c r="B46" s="39" t="s">
        <v>340</v>
      </c>
      <c r="C46" s="39" t="s">
        <v>250</v>
      </c>
      <c r="D46" s="39" t="s">
        <v>157</v>
      </c>
      <c r="E46" s="40" t="s">
        <v>158</v>
      </c>
      <c r="F46" s="41" t="s">
        <v>170</v>
      </c>
      <c r="G46" s="42" t="s">
        <v>372</v>
      </c>
    </row>
    <row r="47" spans="1:7" ht="12">
      <c r="A47" s="38" t="s">
        <v>19</v>
      </c>
      <c r="B47" s="39" t="s">
        <v>340</v>
      </c>
      <c r="C47" s="39" t="s">
        <v>283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340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340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201</v>
      </c>
      <c r="B50" s="39" t="s">
        <v>340</v>
      </c>
      <c r="C50" s="39" t="s">
        <v>233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340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340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340</v>
      </c>
      <c r="C53" s="39" t="s">
        <v>263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340</v>
      </c>
      <c r="C54" s="44" t="s">
        <v>266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340</v>
      </c>
      <c r="C55" s="44" t="s">
        <v>266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340</v>
      </c>
      <c r="C56" s="39" t="s">
        <v>275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228</v>
      </c>
      <c r="B57" s="39" t="s">
        <v>340</v>
      </c>
      <c r="C57" s="39" t="s">
        <v>272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229</v>
      </c>
      <c r="B58" s="39" t="s">
        <v>340</v>
      </c>
      <c r="C58" s="39" t="s">
        <v>272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307</v>
      </c>
      <c r="B59" s="39" t="s">
        <v>340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340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359</v>
      </c>
      <c r="B61" s="39" t="s">
        <v>340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372</v>
      </c>
    </row>
    <row r="62" spans="1:7" ht="12">
      <c r="A62" s="38" t="s">
        <v>20</v>
      </c>
      <c r="B62" s="39" t="s">
        <v>340</v>
      </c>
      <c r="C62" s="39" t="s">
        <v>287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374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230</v>
      </c>
      <c r="B64" s="39" t="s">
        <v>340</v>
      </c>
      <c r="C64" s="39" t="s">
        <v>280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202</v>
      </c>
      <c r="B65" s="39" t="s">
        <v>340</v>
      </c>
      <c r="C65" s="39" t="s">
        <v>236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340</v>
      </c>
      <c r="C66" s="39" t="s">
        <v>271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340</v>
      </c>
      <c r="C67" s="39" t="s">
        <v>277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203</v>
      </c>
      <c r="B68" s="39" t="s">
        <v>340</v>
      </c>
      <c r="C68" s="39" t="s">
        <v>239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204</v>
      </c>
      <c r="B69" s="39" t="s">
        <v>340</v>
      </c>
      <c r="C69" s="39" t="s">
        <v>239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340</v>
      </c>
      <c r="C70" s="39" t="s">
        <v>293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205</v>
      </c>
      <c r="B71" s="39" t="s">
        <v>340</v>
      </c>
      <c r="C71" s="39" t="s">
        <v>248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326</v>
      </c>
      <c r="B72" s="39" t="s">
        <v>340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231</v>
      </c>
      <c r="B73" s="39" t="s">
        <v>340</v>
      </c>
      <c r="C73" s="39" t="s">
        <v>285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340</v>
      </c>
      <c r="C74" s="39" t="s">
        <v>289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340</v>
      </c>
      <c r="C75" s="39" t="s">
        <v>289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308</v>
      </c>
      <c r="B76" s="39" t="s">
        <v>340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340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340</v>
      </c>
      <c r="C78" s="39" t="s">
        <v>281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340</v>
      </c>
      <c r="C79" s="39" t="s">
        <v>281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340</v>
      </c>
      <c r="C80" s="39" t="s">
        <v>267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340</v>
      </c>
      <c r="C81" s="39" t="s">
        <v>274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224</v>
      </c>
      <c r="B82" s="39" t="s">
        <v>340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340</v>
      </c>
      <c r="C83" s="39" t="s">
        <v>292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340</v>
      </c>
      <c r="C84" s="39" t="s">
        <v>292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340</v>
      </c>
      <c r="C85" s="39" t="s">
        <v>238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340</v>
      </c>
      <c r="C86" s="39" t="s">
        <v>238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374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206</v>
      </c>
      <c r="B88" s="39" t="s">
        <v>340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340</v>
      </c>
      <c r="C89" s="39" t="s">
        <v>269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340</v>
      </c>
      <c r="C90" s="39" t="s">
        <v>273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340</v>
      </c>
      <c r="C91" s="39" t="s">
        <v>273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340</v>
      </c>
      <c r="C92" s="39" t="s">
        <v>240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340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340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340</v>
      </c>
      <c r="C95" s="39" t="s">
        <v>246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340</v>
      </c>
      <c r="C96" s="39" t="s">
        <v>246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309</v>
      </c>
      <c r="B97" s="39" t="s">
        <v>340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375</v>
      </c>
      <c r="B98" s="39" t="s">
        <v>340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360</v>
      </c>
      <c r="B99" s="39" t="s">
        <v>340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372</v>
      </c>
    </row>
    <row r="100" spans="1:7" ht="12">
      <c r="A100" s="38" t="s">
        <v>27</v>
      </c>
      <c r="B100" s="39" t="s">
        <v>340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215</v>
      </c>
      <c r="B101" s="39" t="s">
        <v>340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216</v>
      </c>
      <c r="B102" s="39" t="s">
        <v>340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361</v>
      </c>
      <c r="B103" s="39" t="s">
        <v>340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372</v>
      </c>
    </row>
    <row r="104" spans="1:7" ht="12">
      <c r="A104" s="38" t="s">
        <v>155</v>
      </c>
      <c r="B104" s="39" t="s">
        <v>340</v>
      </c>
      <c r="C104" s="39" t="s">
        <v>243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207</v>
      </c>
      <c r="B105" s="39" t="s">
        <v>340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340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217</v>
      </c>
      <c r="B107" s="39" t="s">
        <v>340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218</v>
      </c>
      <c r="B108" s="39" t="s">
        <v>340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362</v>
      </c>
      <c r="B109" s="39" t="s">
        <v>340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372</v>
      </c>
    </row>
    <row r="110" spans="1:7" ht="12">
      <c r="A110" s="38" t="s">
        <v>8</v>
      </c>
      <c r="B110" s="39" t="s">
        <v>340</v>
      </c>
      <c r="C110" s="39" t="s">
        <v>276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225</v>
      </c>
      <c r="B111" s="39" t="s">
        <v>340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226</v>
      </c>
      <c r="B112" s="39" t="s">
        <v>340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363</v>
      </c>
      <c r="B113" s="39" t="s">
        <v>340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372</v>
      </c>
    </row>
    <row r="114" spans="1:7" ht="12">
      <c r="A114" s="38" t="s">
        <v>345</v>
      </c>
      <c r="B114" s="39" t="s">
        <v>340</v>
      </c>
      <c r="C114" s="39" t="s">
        <v>258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344</v>
      </c>
      <c r="B115" s="39" t="s">
        <v>340</v>
      </c>
      <c r="C115" s="39" t="s">
        <v>258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340</v>
      </c>
      <c r="C116" s="39" t="s">
        <v>279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340</v>
      </c>
      <c r="C117" s="39" t="s">
        <v>282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310</v>
      </c>
      <c r="B118" s="39" t="s">
        <v>340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340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340</v>
      </c>
      <c r="C120" s="39" t="s">
        <v>245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340</v>
      </c>
      <c r="C121" s="39" t="s">
        <v>284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219</v>
      </c>
      <c r="B122" s="39" t="s">
        <v>340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340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340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340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340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340</v>
      </c>
      <c r="C127" s="39" t="s">
        <v>288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327</v>
      </c>
      <c r="B128" s="39" t="s">
        <v>340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328</v>
      </c>
      <c r="B129" s="39" t="s">
        <v>340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340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340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364</v>
      </c>
      <c r="B132" s="39" t="s">
        <v>340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372</v>
      </c>
    </row>
    <row r="133" spans="1:7" ht="12">
      <c r="A133" s="38" t="s">
        <v>143</v>
      </c>
      <c r="B133" s="39" t="s">
        <v>340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340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365</v>
      </c>
      <c r="B135" s="39" t="s">
        <v>340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372</v>
      </c>
    </row>
    <row r="136" spans="1:7" ht="12">
      <c r="A136" s="38" t="s">
        <v>376</v>
      </c>
      <c r="B136" s="39" t="s">
        <v>340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377</v>
      </c>
      <c r="B137" s="39" t="s">
        <v>340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366</v>
      </c>
      <c r="B138" s="39" t="s">
        <v>340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372</v>
      </c>
    </row>
    <row r="139" spans="1:7" ht="12">
      <c r="A139" s="38" t="s">
        <v>329</v>
      </c>
      <c r="B139" s="39" t="s">
        <v>340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340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340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208</v>
      </c>
      <c r="B142" s="39" t="s">
        <v>340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330</v>
      </c>
      <c r="B143" s="39" t="s">
        <v>340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331</v>
      </c>
      <c r="B144" s="39" t="s">
        <v>340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220</v>
      </c>
      <c r="B145" s="39" t="s">
        <v>340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210</v>
      </c>
      <c r="B146" s="39" t="s">
        <v>340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209</v>
      </c>
      <c r="B147" s="39" t="s">
        <v>340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295</v>
      </c>
      <c r="B148" s="39" t="s">
        <v>340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296</v>
      </c>
      <c r="B149" s="39" t="s">
        <v>340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297</v>
      </c>
      <c r="B150" s="39" t="s">
        <v>340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367</v>
      </c>
      <c r="B151" s="39" t="s">
        <v>340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372</v>
      </c>
    </row>
    <row r="152" spans="1:7" ht="12">
      <c r="A152" s="38" t="s">
        <v>378</v>
      </c>
      <c r="B152" s="39" t="s">
        <v>340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333</v>
      </c>
      <c r="B153" s="39" t="s">
        <v>340</v>
      </c>
      <c r="C153" s="39" t="s">
        <v>249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340</v>
      </c>
      <c r="C154" s="39" t="s">
        <v>290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211</v>
      </c>
      <c r="B155" s="39" t="s">
        <v>340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340</v>
      </c>
      <c r="C156" s="39" t="s">
        <v>234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221</v>
      </c>
      <c r="B157" s="39" t="s">
        <v>340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311</v>
      </c>
      <c r="B158" s="39" t="s">
        <v>340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312</v>
      </c>
      <c r="B159" s="39" t="s">
        <v>340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368</v>
      </c>
      <c r="B160" s="39" t="s">
        <v>340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372</v>
      </c>
    </row>
    <row r="161" spans="1:7" ht="12">
      <c r="A161" s="38" t="s">
        <v>33</v>
      </c>
      <c r="B161" s="39" t="s">
        <v>340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340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340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340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340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222</v>
      </c>
      <c r="B166" s="39" t="s">
        <v>340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223</v>
      </c>
      <c r="B167" s="39" t="s">
        <v>340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313</v>
      </c>
      <c r="B168" s="39" t="s">
        <v>340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314</v>
      </c>
      <c r="B169" s="39" t="s">
        <v>340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369</v>
      </c>
      <c r="B170" s="39" t="s">
        <v>340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372</v>
      </c>
    </row>
    <row r="171" spans="1:7" ht="12">
      <c r="A171" s="38" t="s">
        <v>38</v>
      </c>
      <c r="B171" s="39" t="s">
        <v>340</v>
      </c>
      <c r="C171" s="39" t="s">
        <v>237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315</v>
      </c>
      <c r="B172" s="39" t="s">
        <v>340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340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340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340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332</v>
      </c>
      <c r="B176" s="39" t="s">
        <v>340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316</v>
      </c>
      <c r="B177" s="39" t="s">
        <v>340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317</v>
      </c>
      <c r="B178" s="39" t="s">
        <v>340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318</v>
      </c>
      <c r="B179" s="39" t="s">
        <v>340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373</v>
      </c>
      <c r="B180" s="39" t="s">
        <v>340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372</v>
      </c>
    </row>
    <row r="181" spans="1:7" ht="12">
      <c r="A181" s="38" t="s">
        <v>13</v>
      </c>
      <c r="B181" s="39" t="s">
        <v>340</v>
      </c>
      <c r="C181" s="39" t="s">
        <v>294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298</v>
      </c>
      <c r="B182" s="39" t="s">
        <v>340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340</v>
      </c>
      <c r="C183" s="39" t="s">
        <v>235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340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299</v>
      </c>
      <c r="B185" s="39" t="s">
        <v>340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300</v>
      </c>
      <c r="B186" s="39" t="s">
        <v>340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370</v>
      </c>
      <c r="B187" s="39" t="s">
        <v>340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372</v>
      </c>
    </row>
    <row r="188" spans="1:7" ht="12">
      <c r="A188" s="38" t="s">
        <v>44</v>
      </c>
      <c r="B188" s="39" t="s">
        <v>340</v>
      </c>
      <c r="C188" s="39" t="s">
        <v>286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340</v>
      </c>
      <c r="C189" s="39" t="s">
        <v>241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227</v>
      </c>
      <c r="B190" s="39" t="s">
        <v>340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379</v>
      </c>
      <c r="B191" s="48" t="s">
        <v>340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255</v>
      </c>
      <c r="C195" s="10" t="s">
        <v>256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391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194</v>
      </c>
    </row>
    <row r="198" spans="3:5" ht="13.5" thickBot="1" thickTop="1">
      <c r="C198" s="12" t="s">
        <v>186</v>
      </c>
      <c r="D198" s="15" t="s">
        <v>190</v>
      </c>
      <c r="E198" s="5" t="s">
        <v>195</v>
      </c>
    </row>
    <row r="199" spans="3:5" ht="12.75" thickTop="1">
      <c r="C199" s="62" t="s">
        <v>392</v>
      </c>
      <c r="E199" s="5" t="s">
        <v>196</v>
      </c>
    </row>
    <row r="200" ht="12">
      <c r="E200" s="5" t="s">
        <v>197</v>
      </c>
    </row>
    <row r="201" ht="12">
      <c r="E201" s="5" t="s">
        <v>198</v>
      </c>
    </row>
    <row r="202" ht="12">
      <c r="E202" s="5" t="s">
        <v>199</v>
      </c>
    </row>
    <row r="203" ht="12.75" thickBot="1">
      <c r="E203" s="6" t="s">
        <v>251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350</v>
      </c>
      <c r="B1" s="52" t="s">
        <v>349</v>
      </c>
      <c r="C1" s="24" t="s">
        <v>254</v>
      </c>
      <c r="D1" s="24" t="s">
        <v>340</v>
      </c>
      <c r="E1" s="30" t="s">
        <v>339</v>
      </c>
      <c r="F1" s="30" t="s">
        <v>163</v>
      </c>
      <c r="G1" s="25" t="s">
        <v>346</v>
      </c>
      <c r="H1" s="25" t="s">
        <v>380</v>
      </c>
      <c r="I1" s="25" t="s">
        <v>127</v>
      </c>
      <c r="J1" s="31" t="s">
        <v>343</v>
      </c>
      <c r="K1" s="25" t="s">
        <v>351</v>
      </c>
      <c r="L1" s="25" t="s">
        <v>352</v>
      </c>
      <c r="M1" s="25" t="s">
        <v>353</v>
      </c>
      <c r="N1" s="25" t="s">
        <v>341</v>
      </c>
      <c r="O1" s="30" t="s">
        <v>347</v>
      </c>
      <c r="P1" s="32" t="s">
        <v>348</v>
      </c>
    </row>
    <row r="2" spans="1:16" ht="24">
      <c r="A2" s="53" t="str">
        <f>'Notification Sheet'!$D$4</f>
        <v>WM013</v>
      </c>
      <c r="B2" s="53" t="str">
        <f>'Notification Sheet'!$C$5</f>
        <v>MER/UKD/183/13</v>
      </c>
      <c r="C2" s="53" t="str">
        <f>'Notification Sheet'!$C$8</f>
        <v>Suspected temperature loop error</v>
      </c>
      <c r="D2" s="53" t="str">
        <f>'Notification Sheet'!$D$21</f>
        <v>Hydes Pastures MTB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0.03% (NULL)</v>
      </c>
      <c r="H2" s="53">
        <f>'Notification Sheet'!$D$28</f>
        <v>0.007901</v>
      </c>
      <c r="I2" s="54">
        <f>'Notification Sheet'!$D$29</f>
        <v>0</v>
      </c>
      <c r="J2" s="55">
        <f>'Notification Sheet'!$D$16</f>
        <v>40918</v>
      </c>
      <c r="K2" s="55">
        <f>'Notification Sheet'!$D$17</f>
        <v>41045</v>
      </c>
      <c r="L2" s="56">
        <f>'Notification Sheet'!$D$18</f>
        <v>40592</v>
      </c>
      <c r="M2" s="56">
        <f>'Notification Sheet'!$D$19</f>
        <v>41110</v>
      </c>
      <c r="N2" s="56">
        <f>'Notification Sheet'!$D$13</f>
        <v>41331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2013-03-22T13:13:24Z</dcterms:modified>
  <cp:category/>
  <cp:version/>
  <cp:contentType/>
  <cp:contentStatus/>
</cp:coreProperties>
</file>