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46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<sst xmlns="http://schemas.openxmlformats.org/spreadsheetml/2006/main" count="1406" uniqueCount="398">
  <si>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</si>
  <si>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</si>
  <si>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</si>
  <si>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</si>
  <si>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</si>
  <si>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</si>
  <si>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</si>
  <si>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</si>
  <si>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</si>
  <si>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</si>
  <si>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</si>
  <si>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</si>
  <si>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</si>
  <si>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</si>
  <si>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</si>
  <si>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</si>
  <si>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</si>
  <si>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</si>
  <si>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</si>
  <si>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</si>
  <si>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</si>
  <si>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</si>
  <si>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</si>
  <si>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</si>
  <si>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</si>
  <si>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</si>
  <si>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</si>
  <si>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</si>
  <si>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</si>
  <si>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</si>
  <si>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</si>
  <si>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</si>
  <si>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</si>
  <si>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</si>
  <si>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</si>
  <si>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</si>
  <si>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</si>
  <si>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</si>
  <si>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</si>
  <si>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</si>
  <si>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</si>
  <si>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</si>
  <si>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</si>
  <si>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</si>
  <si>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</si>
  <si>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</si>
  <si>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</si>
  <si>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</si>
  <si>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</si>
  <si>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</si>
  <si>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</si>
  <si>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</si>
  <si>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</si>
  <si>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</si>
  <si>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</si>
  <si>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</si>
  <si>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</si>
  <si>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</si>
  <si>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</si>
  <si>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</si>
  <si>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</si>
  <si>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</si>
  <si>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</si>
  <si>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</si>
  <si>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</si>
  <si>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</si>
  <si>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</si>
  <si>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</si>
  <si>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</si>
  <si>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</si>
  <si>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</si>
  <si>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</si>
  <si>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</si>
  <si>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</si>
  <si>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</si>
  <si>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</si>
  <si>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</si>
  <si>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</si>
  <si>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</si>
  <si>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</si>
  <si>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</si>
  <si>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</si>
  <si>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</si>
  <si>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</si>
  <si>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</si>
  <si>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</si>
  <si>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</si>
  <si>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</si>
  <si>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</si>
  <si>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</si>
  <si>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</si>
  <si>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</si>
  <si>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</si>
  <si>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</si>
  <si>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</si>
  <si>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</si>
  <si>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</si>
  <si>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</si>
  <si>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</si>
  <si>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</si>
  <si>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</si>
  <si>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</si>
  <si>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</si>
  <si>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</si>
  <si>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</si>
  <si>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</si>
  <si>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</si>
  <si>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</si>
  <si>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</si>
  <si>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</si>
  <si>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</si>
  <si>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</si>
  <si>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</si>
  <si>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</si>
  <si>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</si>
  <si>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</si>
  <si>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</si>
  <si>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</si>
  <si>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</si>
  <si>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</si>
  <si>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</si>
  <si>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</si>
  <si>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</si>
  <si>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</si>
  <si>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</si>
  <si>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</si>
  <si>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</si>
  <si>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</si>
  <si>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</si>
  <si>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</si>
  <si>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</si>
  <si>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</si>
  <si>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</si>
  <si>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</si>
  <si>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</si>
  <si>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</si>
  <si>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</si>
  <si>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</si>
  <si>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</si>
  <si>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</si>
  <si>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</si>
  <si>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</si>
  <si>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</si>
  <si>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</si>
  <si>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</si>
  <si>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</si>
  <si>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</si>
  <si>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</si>
  <si>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</si>
  <si>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</si>
  <si>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</si>
  <si>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</si>
  <si>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</si>
  <si>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</si>
  <si>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</si>
  <si>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</si>
  <si>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</si>
  <si>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</si>
  <si>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</si>
  <si>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</si>
  <si>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</si>
  <si>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</si>
  <si>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</si>
  <si>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</si>
  <si>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</si>
  <si>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</si>
  <si>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</si>
  <si>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</si>
  <si>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</si>
  <si>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</si>
  <si>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</si>
  <si>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</si>
  <si>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</si>
  <si>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</si>
  <si>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</si>
  <si>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</si>
  <si>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</si>
  <si>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</si>
  <si>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</si>
  <si>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</si>
  <si>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</si>
  <si>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</si>
  <si>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</si>
  <si>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</si>
  <si>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</si>
  <si>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</si>
  <si>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</si>
  <si>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</si>
  <si>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</si>
  <si>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</si>
  <si>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</si>
  <si>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</si>
  <si>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</si>
  <si>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</si>
  <si>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</si>
  <si>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</si>
  <si>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</si>
  <si>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</si>
  <si>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</si>
  <si>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</si>
  <si>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</si>
  <si>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</si>
  <si>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</si>
  <si>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</si>
  <si>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</si>
  <si>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</si>
  <si>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</si>
  <si>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</si>
  <si>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</si>
  <si>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</si>
  <si>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</si>
  <si>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</si>
  <si>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</si>
  <si>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</si>
  <si>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</si>
  <si>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</si>
  <si>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</si>
  <si>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</si>
  <si>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</si>
  <si>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</si>
  <si>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</si>
  <si>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</si>
  <si>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</si>
  <si>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</si>
  <si>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</si>
  <si>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</si>
  <si>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</si>
  <si>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</si>
  <si>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</si>
  <si>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</si>
  <si>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</si>
  <si>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</si>
  <si>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</si>
  <si>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</si>
  <si>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</si>
  <si>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</si>
  <si>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</si>
  <si>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</si>
  <si>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</si>
  <si>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</si>
  <si>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</si>
  <si>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</si>
  <si>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</si>
  <si>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</si>
  <si>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</si>
  <si>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</si>
  <si>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</si>
  <si>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</si>
  <si>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</si>
  <si>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</si>
  <si>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</si>
  <si>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</si>
  <si>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</si>
  <si>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</si>
  <si>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</si>
  <si>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</si>
  <si>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</si>
  <si>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</si>
  <si>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</si>
  <si>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</si>
  <si>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</si>
  <si>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</si>
  <si>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</si>
  <si>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</si>
  <si>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</si>
  <si>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</si>
  <si>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</si>
  <si>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</si>
  <si>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</si>
  <si>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</si>
  <si>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</si>
  <si>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</si>
  <si>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</si>
  <si>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</si>
  <si>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</si>
  <si>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</si>
  <si>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</si>
  <si>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</si>
  <si>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</si>
  <si>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</si>
  <si>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</si>
  <si>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</si>
  <si>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</si>
  <si>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</si>
  <si>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</si>
  <si>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</si>
  <si>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</si>
  <si>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</si>
  <si>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</si>
  <si>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</si>
  <si>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</si>
  <si>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</si>
  <si>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</si>
  <si>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</si>
  <si>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</si>
  <si>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</si>
  <si>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</si>
  <si>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</si>
  <si>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</si>
  <si>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</si>
  <si>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</si>
  <si>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</si>
  <si>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</si>
  <si>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</si>
  <si>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</si>
  <si>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</si>
  <si>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</si>
  <si>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</si>
  <si>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</si>
  <si>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</si>
  <si>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</si>
  <si>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</si>
  <si>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</si>
  <si>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</si>
  <si>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</si>
  <si>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</si>
  <si>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</si>
  <si>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</si>
  <si>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</si>
  <si>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</si>
  <si>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</si>
  <si>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</si>
  <si>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</si>
  <si>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</si>
  <si>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</si>
  <si>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</si>
  <si>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</si>
  <si>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</si>
  <si>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</si>
  <si>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</si>
  <si>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</si>
  <si>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</si>
  <si>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</si>
  <si>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</si>
  <si>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</si>
  <si>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</si>
  <si>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</si>
  <si>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</si>
  <si>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</si>
  <si>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</si>
  <si>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</si>
  <si>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</si>
  <si>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</si>
  <si>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</si>
  <si>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</si>
  <si>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</si>
  <si>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</si>
  <si>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</si>
  <si>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</si>
  <si>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</si>
  <si>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</si>
  <si>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</si>
  <si>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</si>
  <si>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</si>
  <si>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</si>
  <si>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</si>
  <si>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</si>
  <si>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</si>
  <si>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</si>
  <si>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</si>
  <si>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</si>
  <si>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</si>
  <si>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</si>
  <si>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</si>
  <si>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</si>
  <si>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</si>
  <si>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</si>
  <si>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</si>
  <si>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</si>
  <si>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</si>
  <si>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</si>
  <si>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</si>
  <si>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</si>
  <si>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</si>
  <si>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</si>
  <si>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</si>
  <si>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</si>
  <si>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</si>
  <si>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</si>
  <si>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</si>
  <si>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</si>
  <si>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</si>
  <si>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</si>
  <si>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</si>
  <si>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</si>
  <si>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</si>
  <si>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</si>
  <si>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</si>
  <si>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</si>
  <si>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</si>
  <si>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</si>
  <si>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</si>
  <si>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</si>
  <si>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</si>
  <si>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 xml:space="preserve">Incorrect K Factors used in flow computer for stream 2 </t>
  </si>
  <si>
    <t>Detected through system checks</t>
  </si>
  <si>
    <t>WS004</t>
  </si>
  <si>
    <t>MER/WWU/WS004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</si>
</sst>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5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C45" sqref="C4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372</v>
      </c>
      <c r="F4" s="57"/>
    </row>
    <row r="5" spans="1:6" ht="12.75" customHeight="1" thickBot="1">
      <c r="A5" s="57"/>
      <c r="B5" s="1" t="s">
        <v>350</v>
      </c>
      <c r="C5" s="59" t="s">
        <v>397</v>
      </c>
      <c r="D5" t="s">
        <v>396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394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395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42340</v>
      </c>
      <c r="E13" s="29" t="s">
        <v>373</v>
      </c>
      <c r="F13" s="57"/>
    </row>
    <row r="14" spans="1:6" ht="12.75" thickBot="1">
      <c r="A14" s="57"/>
      <c r="B14" s="64"/>
      <c r="C14" s="2" t="s">
        <v>165</v>
      </c>
      <c r="D14" s="61">
        <v>42384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2">
        <v>42321</v>
      </c>
      <c r="E16" s="29" t="s">
        <v>373</v>
      </c>
      <c r="F16" s="57"/>
    </row>
    <row r="17" spans="1:6" ht="12.75" thickBot="1">
      <c r="A17" s="57"/>
      <c r="B17" s="64"/>
      <c r="C17" s="2" t="s">
        <v>343</v>
      </c>
      <c r="D17" s="61">
        <v>42340</v>
      </c>
      <c r="E17" s="29" t="s">
        <v>373</v>
      </c>
      <c r="F17" s="57"/>
    </row>
    <row r="18" spans="1:6" ht="12.75" thickBot="1">
      <c r="A18" s="57"/>
      <c r="B18" s="64"/>
      <c r="C18" s="2" t="s">
        <v>353</v>
      </c>
      <c r="D18" s="61">
        <v>42228</v>
      </c>
      <c r="E18" s="29" t="s">
        <v>373</v>
      </c>
      <c r="F18" s="57"/>
    </row>
    <row r="19" spans="1:6" ht="12.75" thickBot="1">
      <c r="A19" s="57"/>
      <c r="B19" s="64"/>
      <c r="C19" s="2" t="s">
        <v>354</v>
      </c>
      <c r="D19" s="61">
        <v>42321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230</v>
      </c>
      <c r="E21" t="str">
        <f>VLOOKUP($D$21,OfftakeRange,3)</f>
        <v>DOWLOF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393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2.1183</v>
      </c>
      <c r="E27" s="29" t="s">
        <v>389</v>
      </c>
      <c r="F27" s="57"/>
    </row>
    <row r="28" spans="1:6" ht="12.75" thickBot="1">
      <c r="A28" s="57"/>
      <c r="B28" s="2" t="s">
        <v>382</v>
      </c>
      <c r="C28" s="2"/>
      <c r="D28" s="60">
        <v>0.9647</v>
      </c>
      <c r="E28" s="29" t="s">
        <v>390</v>
      </c>
      <c r="F28" s="57"/>
    </row>
    <row r="29" spans="1:6" ht="12.75" thickBot="1">
      <c r="A29" s="57"/>
      <c r="B29" s="2" t="s">
        <v>127</v>
      </c>
      <c r="C29" s="2"/>
      <c r="D29" s="60">
        <v>11</v>
      </c>
      <c r="E29" s="29" t="s">
        <v>391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Joint Office use Only</v>
      </c>
      <c r="B2" s="53" t="str">
        <f>'Notification Sheet'!$C$5</f>
        <v>MER/WWU/WS004</v>
      </c>
      <c r="C2" s="53" t="str">
        <f>'Notification Sheet'!$C$8</f>
        <v>Incorrect K Factors used in flow computer for stream 2 </v>
      </c>
      <c r="D2" s="53" t="str">
        <f>'Notification Sheet'!$D$21</f>
        <v>Dowlais MTB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0.9647</v>
      </c>
      <c r="I2" s="54">
        <f>'Notification Sheet'!$D$29</f>
        <v>11</v>
      </c>
      <c r="J2" s="55">
        <f>'Notification Sheet'!$D$16</f>
        <v>42321</v>
      </c>
      <c r="K2" s="55">
        <f>'Notification Sheet'!$D$17</f>
        <v>42340</v>
      </c>
      <c r="L2" s="56">
        <f>'Notification Sheet'!$D$18</f>
        <v>42228</v>
      </c>
      <c r="M2" s="56">
        <f>'Notification Sheet'!$D$19</f>
        <v>42321</v>
      </c>
      <c r="N2" s="56">
        <f>'Notification Sheet'!$D$13</f>
        <v>42340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2015-12-03T12:37:30Z</dcterms:modified>
  <cp:category/>
  <cp:version/>
  <cp:contentType/>
  <cp:contentStatus/>
</cp:coreProperties>
</file>