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3860" activeTab="1"/>
  </bookViews>
  <sheets>
    <sheet name="Sheet1" sheetId="1" r:id="rId1"/>
    <sheet name="Sheet2" sheetId="2" r:id="rId2"/>
    <sheet name="Sheet3" sheetId="3" r:id="rId3"/>
  </sheets>
  <calcPr calcId="145621"/>
</workbook>
</file>

<file path=xl/calcChain.xml><?xml version="1.0" encoding="utf-8"?>
<calcChain xmlns="http://schemas.openxmlformats.org/spreadsheetml/2006/main">
  <c r="T122" i="2" l="1"/>
  <c r="S122" i="2"/>
  <c r="N122" i="2"/>
  <c r="M122" i="2"/>
  <c r="H122" i="2"/>
  <c r="G122" i="2"/>
  <c r="N121" i="2"/>
  <c r="M121" i="2"/>
  <c r="T120" i="2"/>
  <c r="S120" i="2"/>
  <c r="N120" i="2"/>
  <c r="M120" i="2"/>
  <c r="H120" i="2"/>
  <c r="G120" i="2"/>
  <c r="N110" i="2"/>
  <c r="N113" i="2" s="1"/>
  <c r="M110" i="2"/>
  <c r="M113" i="2" s="1"/>
  <c r="H121" i="2"/>
  <c r="Y17" i="2"/>
  <c r="N124" i="2" l="1"/>
  <c r="T110" i="2"/>
  <c r="T113" i="2" s="1"/>
  <c r="H124" i="2"/>
  <c r="M124" i="2"/>
  <c r="G110" i="2"/>
  <c r="S121" i="2"/>
  <c r="S124" i="2" s="1"/>
  <c r="H110" i="2"/>
  <c r="H113" i="2" s="1"/>
  <c r="S110" i="2"/>
  <c r="G113" i="2"/>
  <c r="G121" i="2"/>
  <c r="G124" i="2" s="1"/>
  <c r="T121" i="2"/>
  <c r="T124" i="2" s="1"/>
  <c r="S113" i="2" l="1"/>
</calcChain>
</file>

<file path=xl/sharedStrings.xml><?xml version="1.0" encoding="utf-8"?>
<sst xmlns="http://schemas.openxmlformats.org/spreadsheetml/2006/main" count="642" uniqueCount="217">
  <si>
    <t>Row Ref</t>
  </si>
  <si>
    <t>MOD 186 Report</t>
  </si>
  <si>
    <t>WALES &amp; WEST UTILITIES</t>
  </si>
  <si>
    <t>Published</t>
  </si>
  <si>
    <t>£m unless stated as a %</t>
  </si>
  <si>
    <t>Description</t>
  </si>
  <si>
    <t>RIIO License Terms</t>
  </si>
  <si>
    <t>2013-14</t>
  </si>
  <si>
    <t>2014-15</t>
  </si>
  <si>
    <t>2015-16</t>
  </si>
  <si>
    <t>2016-17</t>
  </si>
  <si>
    <t>2017-18</t>
  </si>
  <si>
    <t>2018-19</t>
  </si>
  <si>
    <t>2019-20</t>
  </si>
  <si>
    <t>2020-21</t>
  </si>
  <si>
    <t>Assumptions / Narrative</t>
  </si>
  <si>
    <t>TABLE 1 - Total Charge Elements (ECN + LDZ + Customer)</t>
  </si>
  <si>
    <t xml:space="preserve">Assumed Year on Year Actual RPI </t>
  </si>
  <si>
    <t xml:space="preserve">Assumed RPI is based on Treasury Forecasts in November T-2 (e.g. 2016/17 is on November 2015). </t>
  </si>
  <si>
    <t>Latest  Actual/Projected RPI</t>
  </si>
  <si>
    <t>Updated for August Treasury Forecasts</t>
  </si>
  <si>
    <t>Assumed Interest Rate</t>
  </si>
  <si>
    <t>It</t>
  </si>
  <si>
    <t>Opening Base Revenue Allowance @ 2009/10 prices</t>
  </si>
  <si>
    <r>
      <t>PU</t>
    </r>
    <r>
      <rPr>
        <b/>
        <vertAlign val="subscript"/>
        <sz val="14"/>
        <rFont val="Arial"/>
        <family val="2"/>
      </rPr>
      <t>t</t>
    </r>
  </si>
  <si>
    <t>Opening base revenue term incorporates core allowances for Pass-through costs, NTS Exit capacity, and Shrinkage costs.</t>
  </si>
  <si>
    <t>Price Control Financial Model Iteration Adjustment</t>
  </si>
  <si>
    <r>
      <t>MOD</t>
    </r>
    <r>
      <rPr>
        <b/>
        <vertAlign val="subscript"/>
        <sz val="14"/>
        <rFont val="Arial"/>
        <family val="2"/>
      </rPr>
      <t>t</t>
    </r>
  </si>
  <si>
    <t>Comprising MODt directions to 2016-17 and forecasts thereafter.  Detailed breakdown is available in Table 6 below.</t>
  </si>
  <si>
    <t>RPI True Up</t>
  </si>
  <si>
    <r>
      <t>TRU</t>
    </r>
    <r>
      <rPr>
        <b/>
        <vertAlign val="subscript"/>
        <sz val="14"/>
        <rFont val="Arial"/>
        <family val="2"/>
      </rPr>
      <t>t</t>
    </r>
  </si>
  <si>
    <t>This trues-up the forecast RPI element of all the revenues, revenue adjustments and incentives for the year t-2).  The values shown remain a forecast until RPI for the year in question is finalised. The true up refelcts the difference between line 1 and Line 2 above when applied to all T+2 adjustment items.</t>
  </si>
  <si>
    <t>Forecast RPI Factor</t>
  </si>
  <si>
    <t>RPIFt</t>
  </si>
  <si>
    <t>Updated for August Treasury Forecast</t>
  </si>
  <si>
    <t>Base Revenue</t>
  </si>
  <si>
    <t>BRt</t>
  </si>
  <si>
    <r>
      <t>Sum of the above elements inflated by RPIF</t>
    </r>
    <r>
      <rPr>
        <vertAlign val="subscript"/>
        <sz val="14"/>
        <rFont val="Calibri"/>
        <family val="2"/>
      </rPr>
      <t>t</t>
    </r>
  </si>
  <si>
    <t>Business Rate Adjustment</t>
  </si>
  <si>
    <t>RBt</t>
  </si>
  <si>
    <t>2015/16 to 2017/18 reflect RRP outturn with forecast thereafter</t>
  </si>
  <si>
    <t>Licensee Fee Adjustment</t>
  </si>
  <si>
    <t>LFt</t>
  </si>
  <si>
    <t>NTS Pensions Deficit Adjustment</t>
  </si>
  <si>
    <t>PDt</t>
  </si>
  <si>
    <t>Pass-Through Others: Theft of Gas, 3rd party Damage &amp; Water Ingress, Miscellaneous Pass-Through</t>
  </si>
  <si>
    <t>TPWIt + TGt + MPt</t>
  </si>
  <si>
    <t>Pass Through</t>
  </si>
  <si>
    <t>PTt</t>
  </si>
  <si>
    <t xml:space="preserve">The pass through adjustment from 2015/16 onwards is our latest view. </t>
  </si>
  <si>
    <t>Exit Capacity Incentive Revenue</t>
  </si>
  <si>
    <r>
      <t>Ei</t>
    </r>
    <r>
      <rPr>
        <b/>
        <vertAlign val="subscript"/>
        <sz val="14"/>
        <rFont val="Arial"/>
        <family val="2"/>
      </rPr>
      <t>t</t>
    </r>
  </si>
  <si>
    <t>Exit Capacity Allowance Adjustment</t>
  </si>
  <si>
    <r>
      <t>ExC</t>
    </r>
    <r>
      <rPr>
        <b/>
        <vertAlign val="subscript"/>
        <sz val="14"/>
        <rFont val="Arial"/>
        <family val="2"/>
      </rPr>
      <t>t</t>
    </r>
  </si>
  <si>
    <t>NTS Exit Capacity Revenue Adj</t>
  </si>
  <si>
    <t>Ext</t>
  </si>
  <si>
    <t>This adjustment represents our latest view based on NTS Exit Capacity prices and our estimated capacity bookings compared to the Capacity Cost Allowance.</t>
  </si>
  <si>
    <t>Shrinkage Cost Adjustment</t>
  </si>
  <si>
    <r>
      <t>SHRA</t>
    </r>
    <r>
      <rPr>
        <vertAlign val="subscript"/>
        <sz val="14"/>
        <rFont val="Arial"/>
        <family val="2"/>
      </rPr>
      <t>t</t>
    </r>
  </si>
  <si>
    <t>Shrinkage Incentive Adjustment</t>
  </si>
  <si>
    <r>
      <t>SHRR</t>
    </r>
    <r>
      <rPr>
        <vertAlign val="subscript"/>
        <sz val="14"/>
        <rFont val="Arial"/>
        <family val="2"/>
      </rPr>
      <t>t</t>
    </r>
  </si>
  <si>
    <t>Shrinkage Allowance Rev Adjustment</t>
  </si>
  <si>
    <r>
      <t>SHR</t>
    </r>
    <r>
      <rPr>
        <b/>
        <vertAlign val="subscript"/>
        <sz val="14"/>
        <rFont val="Arial"/>
        <family val="2"/>
      </rPr>
      <t>t</t>
    </r>
  </si>
  <si>
    <t>Net Impact of Shrinkage Cost Adjustment and Incentive</t>
  </si>
  <si>
    <t>Broad Measure of Cust Satisfaction Revenue Adjustment</t>
  </si>
  <si>
    <r>
      <t>BM</t>
    </r>
    <r>
      <rPr>
        <b/>
        <vertAlign val="subscript"/>
        <sz val="14"/>
        <rFont val="Arial"/>
        <family val="2"/>
      </rPr>
      <t>t</t>
    </r>
  </si>
  <si>
    <t>Environmental Emissions Incentive Rev Adjustment</t>
  </si>
  <si>
    <r>
      <t>EEI</t>
    </r>
    <r>
      <rPr>
        <b/>
        <vertAlign val="subscript"/>
        <sz val="14"/>
        <rFont val="Arial"/>
        <family val="2"/>
      </rPr>
      <t>t</t>
    </r>
  </si>
  <si>
    <t>Discretionary Reward Scheme Rev Adjustment</t>
  </si>
  <si>
    <r>
      <t>DRS</t>
    </r>
    <r>
      <rPr>
        <b/>
        <vertAlign val="subscript"/>
        <sz val="14"/>
        <rFont val="Arial"/>
        <family val="2"/>
      </rPr>
      <t>t</t>
    </r>
  </si>
  <si>
    <t>Network Innovation Allowance Rev Adjustment</t>
  </si>
  <si>
    <r>
      <t>NIA</t>
    </r>
    <r>
      <rPr>
        <b/>
        <vertAlign val="subscript"/>
        <sz val="14"/>
        <rFont val="Arial"/>
        <family val="2"/>
      </rPr>
      <t>t</t>
    </r>
  </si>
  <si>
    <t>Correction Term revenue Adjustment (K added)</t>
  </si>
  <si>
    <r>
      <t>K</t>
    </r>
    <r>
      <rPr>
        <b/>
        <vertAlign val="subscript"/>
        <sz val="14"/>
        <rFont val="Arial"/>
        <family val="2"/>
      </rPr>
      <t>t</t>
    </r>
  </si>
  <si>
    <t>Maximum DN Allowed Revenue (including NTS Exit)</t>
  </si>
  <si>
    <r>
      <t>AR</t>
    </r>
    <r>
      <rPr>
        <b/>
        <vertAlign val="subscript"/>
        <sz val="14"/>
        <rFont val="Arial"/>
        <family val="2"/>
      </rPr>
      <t>t</t>
    </r>
  </si>
  <si>
    <t>This represents our latest view of forecast Maximum Allowed Revenue which can (could) be collect</t>
  </si>
  <si>
    <t>Collect(ed)/(able) Revenue (including NTS Exit)</t>
  </si>
  <si>
    <r>
      <t>R</t>
    </r>
    <r>
      <rPr>
        <b/>
        <vertAlign val="subscript"/>
        <sz val="14"/>
        <rFont val="Arial"/>
        <family val="2"/>
      </rPr>
      <t>t</t>
    </r>
  </si>
  <si>
    <t>Collected income for 2013/14 is final. A 2.4% SOQ reduction was experinced in Oct 14 and and a 2.7% reduction has been estimated for Oct 15 which outturned at 2.0% following movements in Load Factors. A 2 % reduction is assumed for future years.</t>
  </si>
  <si>
    <t>Under(-)/Over-Recovery Carried Forward  (including NTS Exit)</t>
  </si>
  <si>
    <r>
      <t>R</t>
    </r>
    <r>
      <rPr>
        <b/>
        <vertAlign val="subscript"/>
        <sz val="14"/>
        <rFont val="Arial"/>
        <family val="2"/>
      </rPr>
      <t>t</t>
    </r>
    <r>
      <rPr>
        <b/>
        <sz val="14"/>
        <rFont val="Arial"/>
        <family val="2"/>
      </rPr>
      <t xml:space="preserve"> - AR</t>
    </r>
    <r>
      <rPr>
        <b/>
        <vertAlign val="subscript"/>
        <sz val="14"/>
        <rFont val="Arial"/>
        <family val="2"/>
      </rPr>
      <t>t</t>
    </r>
  </si>
  <si>
    <t>From 2016/17 onwards we have assumed that transportation charges will track allowed revenue exactly.</t>
  </si>
  <si>
    <t xml:space="preserve">LDZ+Customer+ECN Charges Arithmetical April Price Change (%) </t>
  </si>
  <si>
    <t>As at the point of Price change for 2013/14 - 2015/16 and forecast thereafter</t>
  </si>
  <si>
    <t>TABLE 2 : Domestic Customer Bill Impact</t>
  </si>
  <si>
    <r>
      <t xml:space="preserve">Ofgem assumed </t>
    </r>
    <r>
      <rPr>
        <b/>
        <sz val="12"/>
        <color rgb="FFFF0000"/>
        <rFont val="Calibri"/>
        <family val="2"/>
      </rPr>
      <t>TDCV</t>
    </r>
    <r>
      <rPr>
        <sz val="12"/>
        <color rgb="FF000000"/>
        <rFont val="Calibri"/>
        <family val="2"/>
      </rPr>
      <t xml:space="preserve"> (with AQ assumption thereafter)</t>
    </r>
  </si>
  <si>
    <t>Changed to reflect the revised TDCV of 12,500 in 2015/16</t>
  </si>
  <si>
    <t>Total annual charges £ (excl.exit capacity) - (Nominal Prices)</t>
  </si>
  <si>
    <t>Total annual charges £ (excl.exit capacity) - (14/15 prices)</t>
  </si>
  <si>
    <t>% movement in domestic customer bill - (14/15 prices)</t>
  </si>
  <si>
    <t>TABLE 3 - ECN Charge Elements (NTS Exit Capacity Only)</t>
  </si>
  <si>
    <t>Initial Allowed Revenue</t>
  </si>
  <si>
    <t>AExt</t>
  </si>
  <si>
    <t>Ofgem Cost allowance @ 2009/10 prices for Exit Capacity.</t>
  </si>
  <si>
    <t>Inflated Base Allowance</t>
  </si>
  <si>
    <t>Ofgem Cost allowance @ nominal prices</t>
  </si>
  <si>
    <t>Cost True Up</t>
  </si>
  <si>
    <t>October 2016 onwards baed on latest view of NTS charging</t>
  </si>
  <si>
    <t>ECN (K added)</t>
  </si>
  <si>
    <t>Under recovery of ECN charge carried forward into 2013-14.  Note that forecast over-recovery in 2013-14 is carried forward into 2015-16 as per 2-year lag in RIIO</t>
  </si>
  <si>
    <t>Total Allowed Revenue</t>
  </si>
  <si>
    <t>Forecast Allowed Revenue adjusted for K and 'cost true up'</t>
  </si>
  <si>
    <t>Collect(ed)/(able) Revenue</t>
  </si>
  <si>
    <t>Collected income for 2013/14 is final. A 2.4 % SOQ reduction was experienced in Oct 14 and a 2.7% SOQ reduction has been estimated for Oct 15. A 2% reduction has bee assumed for future years.</t>
  </si>
  <si>
    <t>Under/Over Recovery</t>
  </si>
  <si>
    <t xml:space="preserve">ECN Charges Arithmetical April Price Change (%) </t>
  </si>
  <si>
    <t xml:space="preserve">Price changes take impact of assumed SOQ reductions into account. </t>
  </si>
  <si>
    <t xml:space="preserve">TABLE 4 - LDZ+Customer Charge Elements </t>
  </si>
  <si>
    <t>DN Allowed Revenue less ECN Allowed Revenue</t>
  </si>
  <si>
    <t>This is the DN allowed revenue less Allowed ECN revenue i.e. row 24 minus row 33</t>
  </si>
  <si>
    <t>DN Collect(ed)/(able) Revenue less ECN Allowed Revenue</t>
  </si>
  <si>
    <t>This is the DN collectable revenue less collectable ECN revenue i.e. row 25 minus row 37</t>
  </si>
  <si>
    <t>DN Under/Over Recovery Carried Forward</t>
  </si>
  <si>
    <t xml:space="preserve">LDZ+Customer Arithmetical April Price Change (%) </t>
  </si>
  <si>
    <t>Price changes reflect impact of assumed SOQ reductions.</t>
  </si>
  <si>
    <t xml:space="preserve">TABLE 5 - SOQ October Impact Assumption </t>
  </si>
  <si>
    <t>Annual October SOQ Assumption</t>
  </si>
  <si>
    <t xml:space="preserve">Assumed 2% ongoing reduction in SOQ from 2017/18. </t>
  </si>
  <si>
    <r>
      <rPr>
        <b/>
        <sz val="12"/>
        <rFont val="Calibri"/>
        <family val="2"/>
      </rPr>
      <t>Note:</t>
    </r>
    <r>
      <rPr>
        <sz val="12"/>
        <rFont val="Calibri"/>
        <family val="2"/>
      </rPr>
      <t xml:space="preserve"> A movement of 1% will equate to a change in transportation prices of approx 0.5%</t>
    </r>
  </si>
  <si>
    <t>TABLE 6 Annual Iteration Process Adjustments (09/10 Prices)</t>
  </si>
  <si>
    <t>Item Description</t>
  </si>
  <si>
    <t>PCFM Term</t>
  </si>
  <si>
    <t>Assumptions</t>
  </si>
  <si>
    <t>Frequency</t>
  </si>
  <si>
    <t>Cost of debt adjustment (drives changes to WACC)</t>
  </si>
  <si>
    <t>CDE</t>
  </si>
  <si>
    <t>Internal WWU view on IBOX 10 year rate</t>
  </si>
  <si>
    <t>Cost of debt adjustment - £ effect on revenue</t>
  </si>
  <si>
    <t>CDE £ impact</t>
  </si>
  <si>
    <t>Cash impact of the above rate versus allowance</t>
  </si>
  <si>
    <t>Annual</t>
  </si>
  <si>
    <t>Tax Trigger Event</t>
  </si>
  <si>
    <t>TTE</t>
  </si>
  <si>
    <t>At any time</t>
  </si>
  <si>
    <t>Tax Liability - gearing/interest costs</t>
  </si>
  <si>
    <t>TGIE</t>
  </si>
  <si>
    <t>Pension Scheme Established Deficit</t>
  </si>
  <si>
    <t>EDE</t>
  </si>
  <si>
    <t>31.03.2013 valuation impact, and forecasted 2016 valuation impact</t>
  </si>
  <si>
    <t>3-yearly review</t>
  </si>
  <si>
    <t>Pension Scheme Administration and PPF Levy</t>
  </si>
  <si>
    <t>APFE</t>
  </si>
  <si>
    <t>Specified Financial Adjustments - Impact on revenue (9/10 prices)</t>
  </si>
  <si>
    <t>Legacy Capex RAV Adjustment</t>
  </si>
  <si>
    <t>LRAV</t>
  </si>
  <si>
    <t>One-off</t>
  </si>
  <si>
    <t>Legacy Allowed Revenue Adjustment</t>
  </si>
  <si>
    <t>LAR</t>
  </si>
  <si>
    <t>Legacy IFI Cap Adjustment</t>
  </si>
  <si>
    <t>IFIAR</t>
  </si>
  <si>
    <t>Legacy Streetworks Cost Adjustment</t>
  </si>
  <si>
    <t>IAEAR</t>
  </si>
  <si>
    <t>Overall legacy adjustments - Impact on revenue (9/10 prices)</t>
  </si>
  <si>
    <t>Totex Incentive Mechanism - Impact on revenue 2 years after  (9/10 prices)</t>
  </si>
  <si>
    <t>Forecast IQI from TOTEX outperformance</t>
  </si>
  <si>
    <t>Enhanced Physical Site Security (CNI)</t>
  </si>
  <si>
    <t>IAEEPS</t>
  </si>
  <si>
    <t>Reopener currently under assessment for 2nd window with c£16m of works planned.  This is not currently included as assessment for reopening is still at an early stage.  We would expect c£12m to be included in 2019/20 should the bid be successful.</t>
  </si>
  <si>
    <t>2 Reopeners</t>
  </si>
  <si>
    <t>Specified Streetworks</t>
  </si>
  <si>
    <t>IAESW</t>
  </si>
  <si>
    <t>No Repopener currently expected</t>
  </si>
  <si>
    <t>Change to Connection Charging Boundary</t>
  </si>
  <si>
    <t>IAECCB</t>
  </si>
  <si>
    <t>No changes to boundaries during the RIIO period to date or expected</t>
  </si>
  <si>
    <t>Smart Metering Roll-out</t>
  </si>
  <si>
    <t>IAESM</t>
  </si>
  <si>
    <t>Currently, there is no indication that Smart metering will yield to higher workloads than envisaged at final proposalss. T herefore at this stage no reopener is expected.</t>
  </si>
  <si>
    <t>Reopener -&gt; Revenue Driver</t>
  </si>
  <si>
    <t>Large Load Connections</t>
  </si>
  <si>
    <t>IAELLC</t>
  </si>
  <si>
    <t>No Large Load Connection reopener expected with no significant large load in the pipeline which swould trigger such a reopener.</t>
  </si>
  <si>
    <t>Fuel Poor Network Extensions</t>
  </si>
  <si>
    <t>IAEFP</t>
  </si>
  <si>
    <t>Revised allowances communicated in October 2015</t>
  </si>
  <si>
    <t>1 Reopener (Flexible)</t>
  </si>
  <si>
    <t>Agency Costs (FGO)</t>
  </si>
  <si>
    <t>IAECA</t>
  </si>
  <si>
    <t>It is anticipated that FGO will require an adjustment to allowances however both the cost exercise being reported to Ofgem by Xoserve and the networks, and the FGO workgroups, are still at too early a stage to estimate the impact on WWU.</t>
  </si>
  <si>
    <t>Mains &amp; Servs (Repex T2)</t>
  </si>
  <si>
    <t>RE</t>
  </si>
  <si>
    <t>Innovation Roll-out Mechanism</t>
  </si>
  <si>
    <t>IRM</t>
  </si>
  <si>
    <t>Currently no IRM is being developed.</t>
  </si>
  <si>
    <t>NTS Exit Capacity Costs</t>
  </si>
  <si>
    <t>Aex</t>
  </si>
  <si>
    <t>No changes to allowances are currently being considered.</t>
  </si>
  <si>
    <t>Shrinkage Cost</t>
  </si>
  <si>
    <t>ALSC</t>
  </si>
  <si>
    <t>Uncertain costs total - Impact on revenue (9/10 prices)</t>
  </si>
  <si>
    <t>Total Potential Impact of Revenue Adjustments shown in Table 6</t>
  </si>
  <si>
    <t>Total value included in Table 1 in this forecast</t>
  </si>
  <si>
    <t>TABLE 7 : IFRS Tax Allowance</t>
  </si>
  <si>
    <t>IFRS Tax Allowance included in BRt  (09/10 Prices)</t>
  </si>
  <si>
    <t>Arithmetical April Price Change (%) - DN Charge elements (Excluding NTS) less IFRS Tax</t>
  </si>
  <si>
    <t>Impact of IFRS on price change</t>
  </si>
  <si>
    <t>SUPPORTING NOTES</t>
  </si>
  <si>
    <t>Reflects the April 29th Published prices and indicatives.  March MOD186 forecast Oct 16 prices to be enduring.</t>
  </si>
  <si>
    <t>Slight uplift in forward prices reflects in an increase in the far curve</t>
  </si>
  <si>
    <t>Adjusted to assume no worse than prior direction.</t>
  </si>
  <si>
    <t>This is the T+2 adjustment for line 26 below.</t>
  </si>
  <si>
    <t>TOTAL Revenue IMPACT of all changes</t>
  </si>
  <si>
    <t>Collectable Revenue (including NTS Exit)</t>
  </si>
  <si>
    <t>Updated from SMI of 15,300 to TDCV of 12,500</t>
  </si>
  <si>
    <t>Movements from RPI</t>
  </si>
  <si>
    <t>Collected Revenue</t>
  </si>
  <si>
    <t>DN Collectable Revenue less ECN Allowed Revenue</t>
  </si>
  <si>
    <t/>
  </si>
  <si>
    <t>Latest 186</t>
  </si>
  <si>
    <t>Prior 186</t>
  </si>
  <si>
    <t>Movement</t>
  </si>
  <si>
    <t>Updated for the August 2016 HM Treasury Forecasts. This reduced the forecast inflation.</t>
  </si>
  <si>
    <t>Updated for forecast interest rates by HMRC</t>
  </si>
  <si>
    <t>Accounts for latest view of MODt</t>
  </si>
  <si>
    <t>Includes view of Business Rates</t>
  </si>
  <si>
    <t>Removed 16/17 pending final direction due November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</si>
</sst>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3" formatCode="_-* #,##0.00_-;\-* #,##0.00_-;_-* &quot;-&quot;??_-;_-@_-"/>
    <numFmt numFmtId="164" formatCode="#,##0.0_ ;[Red]\-#,##0.0\ "/>
    <numFmt numFmtId="165" formatCode="0.00%;\(0.00%\)"/>
    <numFmt numFmtId="166" formatCode="0.0%;\(0.0%\)"/>
    <numFmt numFmtId="167" formatCode="#,##0.0000_ ;[Red]\-#,##0.0000\ "/>
    <numFmt numFmtId="168" formatCode="#,##0.00_ ;[Red]\-#,##0.00\ "/>
    <numFmt numFmtId="169" formatCode="&quot;£&quot;#,##0;[Red]\-&quot;£&quot;#,##0;\-"/>
    <numFmt numFmtId="170" formatCode="#,##0.00000_ ;[Red]\-#,##0.00000\ "/>
    <numFmt numFmtId="171" formatCode="#,##0.000_ ;[Red]\-#,##0.000\ "/>
    <numFmt numFmtId="172" formatCode="0.0%"/>
    <numFmt numFmtId="173" formatCode="&quot;£&quot;#,##0.0,,;[Red]\-&quot;£&quot;#,##0.0,,;\-"/>
    <numFmt numFmtId="174" formatCode="_-* #,##0_-;\-* #,##0_-;_-* &quot;-&quot;??_-;_-@_-"/>
    <numFmt numFmtId="175" formatCode="_-* #,##0.0_-;\-* #,##0.0_-;_-* &quot;-&quot;??_-;_-@_-"/>
    <numFmt numFmtId="176" formatCode="#,##0.0%;[Black]\(#,##0.0%\);\-"/>
    <numFmt numFmtId="177" formatCode="_-* #,##0.000_-;\-* #,##0.000_-;_-* &quot;-&quot;??_-;_-@_-"/>
    <numFmt numFmtId="178" formatCode="#,##0.00;[Red]\-#,##0.00;\-"/>
    <numFmt numFmtId="179" formatCode="0.000_ ;[Red]\-0.000\ "/>
    <numFmt numFmtId="180" formatCode="0.0_ ;[Red]\-0.0\ "/>
    <numFmt numFmtId="181" formatCode="#,##0_ ;[Red]\-#,##0\ "/>
  </numFmts>
  <fonts count="38" x14ac:knownFonts="1">
    <font>
      <sz val="11"/>
      <color theme="1"/>
      <name val="Calibri"/>
      <family val="2"/>
      <scheme val="minor"/>
    </font>
    <font>
      <sz val="11"/>
      <color theme="1"/>
      <name val="Calibri"/>
      <family val="2"/>
      <scheme val="minor"/>
    </font>
    <font>
      <sz val="10"/>
      <name val="Calibri"/>
      <family val="2"/>
    </font>
    <font>
      <b/>
      <sz val="14"/>
      <color rgb="FF000000"/>
      <name val="Calibri"/>
      <family val="2"/>
    </font>
    <font>
      <sz val="14"/>
      <name val="Calibri"/>
      <family val="2"/>
    </font>
    <font>
      <b/>
      <sz val="16"/>
      <color rgb="FF000000"/>
      <name val="Calibri"/>
      <family val="2"/>
    </font>
    <font>
      <b/>
      <sz val="11"/>
      <color rgb="FF000000"/>
      <name val="Calibri"/>
      <family val="2"/>
    </font>
    <font>
      <b/>
      <sz val="14"/>
      <name val="Calibri"/>
      <family val="2"/>
    </font>
    <font>
      <sz val="12"/>
      <color rgb="FF000000"/>
      <name val="Calibri"/>
      <family val="2"/>
    </font>
    <font>
      <b/>
      <sz val="12"/>
      <color rgb="FF000000"/>
      <name val="Calibri"/>
      <family val="2"/>
    </font>
    <font>
      <b/>
      <sz val="10"/>
      <name val="Calibri"/>
      <family val="2"/>
    </font>
    <font>
      <sz val="10"/>
      <name val="Arial"/>
      <family val="2"/>
    </font>
    <font>
      <b/>
      <sz val="12"/>
      <name val="Calibri"/>
      <family val="2"/>
    </font>
    <font>
      <sz val="12"/>
      <name val="Calibri"/>
      <family val="2"/>
    </font>
    <font>
      <sz val="12"/>
      <name val="Arial"/>
      <family val="2"/>
    </font>
    <font>
      <b/>
      <sz val="12"/>
      <name val="Arial"/>
      <family val="2"/>
    </font>
    <font>
      <sz val="14"/>
      <name val="Arial"/>
      <family val="2"/>
    </font>
    <font>
      <b/>
      <sz val="14"/>
      <name val="Arial"/>
      <family val="2"/>
    </font>
    <font>
      <b/>
      <vertAlign val="subscript"/>
      <sz val="14"/>
      <name val="Arial"/>
      <family val="2"/>
    </font>
    <font>
      <vertAlign val="subscript"/>
      <sz val="14"/>
      <name val="Calibri"/>
      <family val="2"/>
    </font>
    <font>
      <vertAlign val="subscript"/>
      <sz val="14"/>
      <name val="Arial"/>
      <family val="2"/>
    </font>
    <font>
      <b/>
      <sz val="12"/>
      <color rgb="FFFF0000"/>
      <name val="Calibri"/>
      <family val="2"/>
    </font>
    <font>
      <sz val="11"/>
      <color rgb="FF000000"/>
      <name val="Calibri"/>
      <family val="2"/>
      <scheme val="minor"/>
    </font>
    <font>
      <sz val="14"/>
      <color rgb="FF000000"/>
      <name val="Calibri"/>
      <family val="2"/>
    </font>
    <font>
      <b/>
      <i/>
      <sz val="14"/>
      <name val="Arial"/>
      <family val="2"/>
    </font>
    <font>
      <b/>
      <sz val="12"/>
      <color rgb="FF000000"/>
      <name val="Arial"/>
      <family val="2"/>
    </font>
    <font>
      <b/>
      <i/>
      <sz val="12"/>
      <name val="Arial"/>
      <family val="2"/>
    </font>
    <font>
      <i/>
      <sz val="14"/>
      <name val="Arial"/>
      <family val="2"/>
    </font>
    <font>
      <i/>
      <sz val="12"/>
      <name val="Arial"/>
      <family val="2"/>
    </font>
    <font>
      <b/>
      <i/>
      <sz val="12"/>
      <color rgb="FFFFFFFF"/>
      <name val="Arial"/>
      <family val="2"/>
    </font>
    <font>
      <b/>
      <sz val="12"/>
      <color rgb="FFFFFFFF"/>
      <name val="Arial"/>
      <family val="2"/>
    </font>
    <font>
      <b/>
      <sz val="14"/>
      <color rgb="FFFFFFFF"/>
      <name val="Calibri"/>
      <family val="2"/>
    </font>
    <font>
      <sz val="11"/>
      <color rgb="FF000000"/>
      <name val="Calibri"/>
      <family val="2"/>
    </font>
    <font>
      <sz val="12"/>
      <color rgb="FFFFFFFF"/>
      <name val="Calibri"/>
      <family val="2"/>
    </font>
    <font>
      <b/>
      <sz val="12"/>
      <color rgb="FFFFFFFF"/>
      <name val="Calibri"/>
      <family val="2"/>
    </font>
    <font>
      <b/>
      <sz val="10"/>
      <name val="Arial"/>
      <family val="2"/>
    </font>
    <font>
      <sz val="8"/>
      <name val="Tahoma"/>
      <family val="2"/>
    </font>
    <font>
      <sz val="10"/>
      <color rgb="FF000000"/>
      <name val="Arial"/>
      <family val="2"/>
    </font>
  </fonts>
  <fills count="6">
    <fill>
      <patternFill patternType="none"/>
    </fill>
    <fill>
      <patternFill patternType="gray125"/>
    </fill>
    <fill>
      <patternFill patternType="solid">
        <fgColor rgb="FFF79646"/>
        <bgColor rgb="FF000000"/>
      </patternFill>
    </fill>
    <fill>
      <patternFill patternType="solid">
        <fgColor rgb="FFFFFFFF"/>
        <bgColor rgb="FF000000"/>
      </patternFill>
    </fill>
    <fill>
      <patternFill patternType="gray125">
        <fgColor rgb="FF000000"/>
        <bgColor rgb="FFFFFFFF"/>
      </patternFill>
    </fill>
    <fill>
      <patternFill patternType="solid">
        <fgColor rgb="FFFCD5B4"/>
        <bgColor rgb="FF000000"/>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medium">
        <color indexed="64"/>
      </left>
      <right/>
      <top/>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15">
    <xf numFmtId="0" fontId="0" fillId="0" borderId="0"/>
    <xf numFmtId="43" fontId="1" fillId="0" borderId="0" applyFont="0" applyFill="0" applyBorder="0" applyAlignment="0" applyProtection="0"/>
    <xf numFmtId="9" fontId="1" fillId="0" borderId="0" applyFont="0" applyFill="0" applyBorder="0" applyAlignment="0" applyProtection="0"/>
    <xf numFmtId="0" fontId="11" fillId="0" borderId="0"/>
    <xf numFmtId="0" fontId="14" fillId="0" borderId="0"/>
    <xf numFmtId="9" fontId="1" fillId="0" borderId="0" applyFont="0" applyFill="0" applyBorder="0" applyAlignment="0" applyProtection="0"/>
    <xf numFmtId="0" fontId="22" fillId="0" borderId="0"/>
    <xf numFmtId="0" fontId="11" fillId="0" borderId="0"/>
    <xf numFmtId="0" fontId="22" fillId="0" borderId="0"/>
    <xf numFmtId="0" fontId="11" fillId="0" borderId="0"/>
    <xf numFmtId="9" fontId="36" fillId="0" borderId="0" applyFont="0" applyFill="0" applyBorder="0" applyAlignment="0" applyProtection="0"/>
    <xf numFmtId="0" fontId="11" fillId="0" borderId="0"/>
    <xf numFmtId="0" fontId="11" fillId="0" borderId="0"/>
    <xf numFmtId="9" fontId="1" fillId="0" borderId="0" applyFont="0" applyFill="0" applyBorder="0" applyAlignment="0" applyProtection="0"/>
    <xf numFmtId="43" fontId="1" fillId="0" borderId="0" applyFont="0" applyFill="0" applyBorder="0" applyAlignment="0" applyProtection="0"/>
  </cellStyleXfs>
  <cellXfs count="516">
    <xf numFmtId="0" fontId="0" fillId="0" borderId="0" xfId="0"/>
    <xf numFmtId="0" fontId="2" fillId="0" borderId="0" xfId="0" applyFont="1" applyFill="1" applyBorder="1" applyAlignment="1">
      <alignment horizontal="center"/>
    </xf>
    <xf numFmtId="0" fontId="2" fillId="0" borderId="0" xfId="0" applyFont="1" applyFill="1" applyBorder="1"/>
    <xf numFmtId="0" fontId="3" fillId="0" borderId="0" xfId="0" applyFont="1" applyFill="1" applyBorder="1"/>
    <xf numFmtId="164" fontId="2" fillId="0" borderId="0" xfId="0" applyNumberFormat="1" applyFont="1" applyFill="1" applyBorder="1"/>
    <xf numFmtId="0" fontId="4" fillId="0" borderId="0" xfId="0" applyFont="1" applyFill="1" applyBorder="1" applyAlignment="1">
      <alignment horizontal="center"/>
    </xf>
    <xf numFmtId="0" fontId="5" fillId="0" borderId="1" xfId="0"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6" fillId="0" borderId="0" xfId="0" applyFont="1" applyFill="1" applyBorder="1"/>
    <xf numFmtId="0" fontId="7" fillId="2" borderId="4" xfId="0" applyFont="1" applyFill="1" applyBorder="1" applyAlignment="1">
      <alignment horizontal="left" vertical="center"/>
    </xf>
    <xf numFmtId="0" fontId="8" fillId="0" borderId="0" xfId="0" applyFont="1" applyFill="1" applyBorder="1" applyAlignment="1">
      <alignment horizontal="center"/>
    </xf>
    <xf numFmtId="0" fontId="8" fillId="3" borderId="0" xfId="0" applyFont="1" applyFill="1" applyBorder="1"/>
    <xf numFmtId="0" fontId="9" fillId="0" borderId="0" xfId="0" applyFont="1" applyFill="1" applyBorder="1" applyAlignment="1">
      <alignment horizontal="right"/>
    </xf>
    <xf numFmtId="0" fontId="8" fillId="0" borderId="0" xfId="0" applyFont="1" applyFill="1" applyBorder="1"/>
    <xf numFmtId="0" fontId="3" fillId="0" borderId="0" xfId="0" applyFont="1" applyFill="1" applyBorder="1" applyAlignment="1">
      <alignment horizontal="center"/>
    </xf>
    <xf numFmtId="17" fontId="9" fillId="2" borderId="4" xfId="0" applyNumberFormat="1" applyFont="1" applyFill="1" applyBorder="1" applyAlignment="1">
      <alignment horizontal="center"/>
    </xf>
    <xf numFmtId="17" fontId="8" fillId="3" borderId="0" xfId="0" applyNumberFormat="1" applyFont="1" applyFill="1" applyBorder="1" applyAlignment="1">
      <alignment horizontal="center"/>
    </xf>
    <xf numFmtId="0" fontId="10" fillId="0" borderId="0" xfId="0" applyFont="1" applyFill="1" applyBorder="1"/>
    <xf numFmtId="0" fontId="12" fillId="0" borderId="0" xfId="3" applyFont="1" applyFill="1" applyBorder="1"/>
    <xf numFmtId="0" fontId="13" fillId="0" borderId="0" xfId="3" applyFont="1" applyFill="1" applyBorder="1"/>
    <xf numFmtId="0" fontId="14" fillId="0" borderId="0" xfId="0" applyFont="1" applyFill="1" applyBorder="1" applyAlignment="1">
      <alignment horizontal="center"/>
    </xf>
    <xf numFmtId="0" fontId="14" fillId="0" borderId="0" xfId="0" applyFont="1" applyFill="1" applyBorder="1"/>
    <xf numFmtId="0" fontId="15" fillId="2" borderId="4" xfId="3" applyFont="1" applyFill="1" applyBorder="1" applyAlignment="1">
      <alignment horizontal="center" vertical="center"/>
    </xf>
    <xf numFmtId="0" fontId="15" fillId="2" borderId="4" xfId="3" applyFont="1" applyFill="1" applyBorder="1" applyAlignment="1">
      <alignment horizontal="center" vertical="center" wrapText="1"/>
    </xf>
    <xf numFmtId="0" fontId="15" fillId="3" borderId="5" xfId="3" applyFont="1" applyFill="1" applyBorder="1" applyAlignment="1">
      <alignment horizontal="center" vertical="center" wrapText="1"/>
    </xf>
    <xf numFmtId="0" fontId="15" fillId="2" borderId="1" xfId="3" applyFont="1" applyFill="1" applyBorder="1" applyAlignment="1">
      <alignment horizontal="center" vertical="center"/>
    </xf>
    <xf numFmtId="0" fontId="15" fillId="2" borderId="3" xfId="3" applyFont="1" applyFill="1" applyBorder="1" applyAlignment="1">
      <alignment horizontal="center" vertical="center"/>
    </xf>
    <xf numFmtId="0" fontId="15" fillId="0" borderId="0" xfId="3" applyFont="1" applyFill="1" applyBorder="1" applyAlignment="1">
      <alignment horizontal="center" vertical="center"/>
    </xf>
    <xf numFmtId="0" fontId="15" fillId="0" borderId="0" xfId="3" applyFont="1" applyFill="1" applyBorder="1" applyAlignment="1">
      <alignment horizontal="center" vertical="center" wrapText="1"/>
    </xf>
    <xf numFmtId="0" fontId="15" fillId="2" borderId="4" xfId="3" applyFont="1" applyFill="1" applyBorder="1" applyAlignment="1">
      <alignment horizontal="left" vertical="center"/>
    </xf>
    <xf numFmtId="0" fontId="15" fillId="0" borderId="0" xfId="3" applyFont="1" applyFill="1" applyBorder="1" applyAlignment="1">
      <alignment horizontal="center" vertical="center"/>
    </xf>
    <xf numFmtId="0" fontId="15" fillId="0" borderId="2" xfId="3" applyFont="1" applyFill="1" applyBorder="1" applyAlignment="1">
      <alignment horizontal="center" vertical="center"/>
    </xf>
    <xf numFmtId="0" fontId="15" fillId="0" borderId="6" xfId="3" applyFont="1" applyFill="1" applyBorder="1" applyAlignment="1">
      <alignment horizontal="center" vertical="center" wrapText="1"/>
    </xf>
    <xf numFmtId="0" fontId="15" fillId="0" borderId="6" xfId="3" applyFont="1" applyFill="1" applyBorder="1" applyAlignment="1">
      <alignment horizontal="center" vertical="center"/>
    </xf>
    <xf numFmtId="0" fontId="4" fillId="3" borderId="1" xfId="3" applyFont="1" applyFill="1" applyBorder="1" applyAlignment="1">
      <alignment vertical="center"/>
    </xf>
    <xf numFmtId="0" fontId="16" fillId="0" borderId="4" xfId="3" applyFont="1" applyFill="1" applyBorder="1" applyAlignment="1">
      <alignment horizontal="left" vertical="center"/>
    </xf>
    <xf numFmtId="165" fontId="14" fillId="0" borderId="4" xfId="3" applyNumberFormat="1" applyFont="1" applyFill="1" applyBorder="1" applyAlignment="1">
      <alignment vertical="center"/>
    </xf>
    <xf numFmtId="165" fontId="14" fillId="4" borderId="4" xfId="3" applyNumberFormat="1" applyFont="1" applyFill="1" applyBorder="1" applyAlignment="1">
      <alignment vertical="center"/>
    </xf>
    <xf numFmtId="165" fontId="14" fillId="4" borderId="1" xfId="3" applyNumberFormat="1" applyFont="1" applyFill="1" applyBorder="1" applyAlignment="1">
      <alignment vertical="center"/>
    </xf>
    <xf numFmtId="0" fontId="4" fillId="0" borderId="1" xfId="3" applyFont="1" applyFill="1" applyBorder="1" applyAlignment="1">
      <alignment horizontal="left" vertical="center" wrapText="1"/>
    </xf>
    <xf numFmtId="0" fontId="4" fillId="0" borderId="3" xfId="3" applyFont="1" applyFill="1" applyBorder="1" applyAlignment="1">
      <alignment horizontal="left" vertical="center" wrapText="1"/>
    </xf>
    <xf numFmtId="0" fontId="4" fillId="3" borderId="7" xfId="3" applyFont="1" applyFill="1" applyBorder="1" applyAlignment="1">
      <alignment vertical="center" wrapText="1"/>
    </xf>
    <xf numFmtId="0" fontId="17" fillId="0" borderId="4" xfId="3" applyFont="1" applyFill="1" applyBorder="1" applyAlignment="1">
      <alignment horizontal="center" vertical="center"/>
    </xf>
    <xf numFmtId="166" fontId="14" fillId="0" borderId="4" xfId="3" applyNumberFormat="1" applyFont="1" applyFill="1" applyBorder="1" applyAlignment="1">
      <alignment vertical="center"/>
    </xf>
    <xf numFmtId="166" fontId="14" fillId="0" borderId="1" xfId="3" applyNumberFormat="1" applyFont="1" applyFill="1" applyBorder="1" applyAlignment="1">
      <alignment vertical="center"/>
    </xf>
    <xf numFmtId="0" fontId="7" fillId="3" borderId="0" xfId="0" applyFont="1" applyFill="1" applyBorder="1" applyAlignment="1"/>
    <xf numFmtId="0" fontId="16" fillId="0" borderId="0" xfId="3" applyFont="1" applyFill="1" applyBorder="1" applyAlignment="1">
      <alignment horizontal="left" vertical="center"/>
    </xf>
    <xf numFmtId="166" fontId="14" fillId="0" borderId="0" xfId="3" applyNumberFormat="1" applyFont="1" applyFill="1" applyBorder="1" applyAlignment="1">
      <alignment vertical="center"/>
    </xf>
    <xf numFmtId="166" fontId="4" fillId="0" borderId="2" xfId="3" applyNumberFormat="1" applyFont="1" applyFill="1" applyBorder="1" applyAlignment="1">
      <alignment horizontal="center" vertical="center" wrapText="1"/>
    </xf>
    <xf numFmtId="0" fontId="4" fillId="3" borderId="4" xfId="0" applyFont="1" applyFill="1" applyBorder="1" applyAlignment="1">
      <alignment vertical="center" wrapText="1"/>
    </xf>
    <xf numFmtId="0" fontId="17" fillId="0" borderId="4" xfId="0" applyFont="1" applyFill="1" applyBorder="1" applyAlignment="1">
      <alignment horizontal="center" vertical="center"/>
    </xf>
    <xf numFmtId="167" fontId="14" fillId="0" borderId="4" xfId="0" applyNumberFormat="1" applyFont="1" applyFill="1" applyBorder="1" applyAlignment="1">
      <alignment vertical="center"/>
    </xf>
    <xf numFmtId="168" fontId="14" fillId="0" borderId="4" xfId="0" applyNumberFormat="1" applyFont="1" applyFill="1" applyBorder="1" applyAlignment="1">
      <alignment vertical="center"/>
    </xf>
    <xf numFmtId="169" fontId="4" fillId="0" borderId="1" xfId="4" applyNumberFormat="1" applyFont="1" applyFill="1" applyBorder="1" applyAlignment="1">
      <alignment horizontal="left" vertical="center" wrapText="1"/>
    </xf>
    <xf numFmtId="169" fontId="4" fillId="0" borderId="3" xfId="4" applyNumberFormat="1" applyFont="1" applyFill="1" applyBorder="1" applyAlignment="1">
      <alignment horizontal="left" vertical="center" wrapText="1"/>
    </xf>
    <xf numFmtId="169" fontId="4" fillId="0" borderId="1" xfId="0" applyNumberFormat="1" applyFont="1" applyFill="1" applyBorder="1" applyAlignment="1">
      <alignment horizontal="left" vertical="center" wrapText="1"/>
    </xf>
    <xf numFmtId="169" fontId="4" fillId="0" borderId="3" xfId="0" applyNumberFormat="1" applyFont="1" applyFill="1" applyBorder="1" applyAlignment="1">
      <alignment horizontal="left" vertical="center" wrapText="1"/>
    </xf>
    <xf numFmtId="168" fontId="14" fillId="3" borderId="4" xfId="0" applyNumberFormat="1" applyFont="1" applyFill="1" applyBorder="1" applyAlignment="1">
      <alignment vertical="center"/>
    </xf>
    <xf numFmtId="0" fontId="4" fillId="3" borderId="8" xfId="0" applyFont="1" applyFill="1" applyBorder="1" applyAlignment="1">
      <alignment vertical="center"/>
    </xf>
    <xf numFmtId="0" fontId="17" fillId="0" borderId="8" xfId="0" applyFont="1" applyFill="1" applyBorder="1" applyAlignment="1">
      <alignment horizontal="center" vertical="center"/>
    </xf>
    <xf numFmtId="170" fontId="14" fillId="0" borderId="8" xfId="0" applyNumberFormat="1" applyFont="1" applyFill="1" applyBorder="1" applyAlignment="1">
      <alignment vertical="center"/>
    </xf>
    <xf numFmtId="171" fontId="14" fillId="0" borderId="8" xfId="0" applyNumberFormat="1" applyFont="1" applyFill="1" applyBorder="1" applyAlignment="1">
      <alignment vertical="center"/>
    </xf>
    <xf numFmtId="169" fontId="4" fillId="3" borderId="1" xfId="0" applyNumberFormat="1" applyFont="1" applyFill="1" applyBorder="1" applyAlignment="1">
      <alignment horizontal="left" vertical="center" wrapText="1"/>
    </xf>
    <xf numFmtId="169" fontId="4" fillId="3" borderId="3" xfId="0" applyNumberFormat="1" applyFont="1" applyFill="1" applyBorder="1" applyAlignment="1">
      <alignment horizontal="left" vertical="center" wrapText="1"/>
    </xf>
    <xf numFmtId="0" fontId="7" fillId="5" borderId="9" xfId="0" applyFont="1" applyFill="1" applyBorder="1" applyAlignment="1">
      <alignment vertical="center"/>
    </xf>
    <xf numFmtId="0" fontId="17" fillId="5" borderId="9" xfId="0" applyFont="1" applyFill="1" applyBorder="1" applyAlignment="1">
      <alignment horizontal="center" vertical="center"/>
    </xf>
    <xf numFmtId="168" fontId="15" fillId="5" borderId="9" xfId="0" applyNumberFormat="1" applyFont="1" applyFill="1" applyBorder="1" applyAlignment="1">
      <alignment vertical="center"/>
    </xf>
    <xf numFmtId="169" fontId="4" fillId="5" borderId="1" xfId="4" applyNumberFormat="1" applyFont="1" applyFill="1" applyBorder="1" applyAlignment="1">
      <alignment horizontal="left" vertical="center" wrapText="1"/>
    </xf>
    <xf numFmtId="169" fontId="4" fillId="5" borderId="3" xfId="4" applyNumberFormat="1" applyFont="1" applyFill="1" applyBorder="1" applyAlignment="1">
      <alignment horizontal="left" vertical="center" wrapText="1"/>
    </xf>
    <xf numFmtId="0" fontId="7" fillId="0" borderId="0" xfId="0" applyFont="1" applyFill="1" applyBorder="1" applyAlignment="1">
      <alignment vertical="center"/>
    </xf>
    <xf numFmtId="0" fontId="17" fillId="0" borderId="0" xfId="0" applyFont="1" applyFill="1" applyBorder="1" applyAlignment="1">
      <alignment horizontal="center" vertical="center"/>
    </xf>
    <xf numFmtId="164" fontId="15" fillId="0" borderId="0" xfId="0" applyNumberFormat="1" applyFont="1" applyFill="1" applyBorder="1" applyAlignment="1">
      <alignment vertical="center"/>
    </xf>
    <xf numFmtId="171" fontId="15" fillId="0" borderId="0" xfId="0" applyNumberFormat="1" applyFont="1" applyFill="1" applyBorder="1" applyAlignment="1">
      <alignment vertical="center"/>
    </xf>
    <xf numFmtId="169" fontId="4" fillId="0" borderId="2" xfId="4" applyNumberFormat="1" applyFont="1" applyFill="1" applyBorder="1" applyAlignment="1">
      <alignment horizontal="center" vertical="center" wrapText="1"/>
    </xf>
    <xf numFmtId="168" fontId="14" fillId="0" borderId="4" xfId="0" applyNumberFormat="1" applyFont="1" applyFill="1" applyBorder="1" applyAlignment="1">
      <alignment horizontal="right" vertical="center"/>
    </xf>
    <xf numFmtId="0" fontId="4" fillId="3" borderId="8" xfId="0" applyFont="1" applyFill="1" applyBorder="1" applyAlignment="1">
      <alignment vertical="center" wrapText="1"/>
    </xf>
    <xf numFmtId="0" fontId="17" fillId="0" borderId="8" xfId="0" applyFont="1" applyFill="1" applyBorder="1" applyAlignment="1">
      <alignment horizontal="center" vertical="center" wrapText="1"/>
    </xf>
    <xf numFmtId="168" fontId="14" fillId="0" borderId="8" xfId="0" applyNumberFormat="1" applyFont="1" applyFill="1" applyBorder="1" applyAlignment="1">
      <alignment horizontal="right" vertical="center"/>
    </xf>
    <xf numFmtId="169" fontId="4" fillId="5" borderId="1" xfId="0" applyNumberFormat="1" applyFont="1" applyFill="1" applyBorder="1" applyAlignment="1">
      <alignment horizontal="left" vertical="center" wrapText="1"/>
    </xf>
    <xf numFmtId="169" fontId="4" fillId="5" borderId="3" xfId="0" applyNumberFormat="1" applyFont="1" applyFill="1" applyBorder="1" applyAlignment="1">
      <alignment horizontal="left" vertical="center" wrapText="1"/>
    </xf>
    <xf numFmtId="169" fontId="4" fillId="0" borderId="2" xfId="0" applyNumberFormat="1" applyFont="1" applyFill="1" applyBorder="1" applyAlignment="1">
      <alignment horizontal="center" vertical="center" wrapText="1"/>
    </xf>
    <xf numFmtId="0" fontId="4" fillId="0" borderId="4" xfId="0" applyFont="1" applyFill="1" applyBorder="1" applyAlignment="1">
      <alignment vertical="center"/>
    </xf>
    <xf numFmtId="0" fontId="4" fillId="0" borderId="8" xfId="0" applyFont="1" applyFill="1" applyBorder="1" applyAlignment="1">
      <alignment vertical="center"/>
    </xf>
    <xf numFmtId="168" fontId="15" fillId="0" borderId="8" xfId="0" applyNumberFormat="1" applyFont="1" applyFill="1" applyBorder="1" applyAlignment="1">
      <alignment vertical="center"/>
    </xf>
    <xf numFmtId="0" fontId="7" fillId="5" borderId="4" xfId="0" applyFont="1" applyFill="1" applyBorder="1" applyAlignment="1">
      <alignment vertical="center"/>
    </xf>
    <xf numFmtId="0" fontId="17" fillId="5" borderId="4" xfId="0" applyFont="1" applyFill="1" applyBorder="1" applyAlignment="1">
      <alignment horizontal="center" vertical="center"/>
    </xf>
    <xf numFmtId="168" fontId="15" fillId="5" borderId="4" xfId="0" applyNumberFormat="1" applyFont="1" applyFill="1" applyBorder="1" applyAlignment="1">
      <alignment vertical="center"/>
    </xf>
    <xf numFmtId="168" fontId="15" fillId="5" borderId="1" xfId="0" applyNumberFormat="1" applyFont="1" applyFill="1" applyBorder="1" applyAlignment="1">
      <alignment vertical="center"/>
    </xf>
    <xf numFmtId="164" fontId="15" fillId="5" borderId="4" xfId="0" applyNumberFormat="1" applyFont="1" applyFill="1" applyBorder="1" applyAlignment="1">
      <alignment vertical="center"/>
    </xf>
    <xf numFmtId="169" fontId="4" fillId="5" borderId="2" xfId="0" applyNumberFormat="1" applyFont="1" applyFill="1" applyBorder="1" applyAlignment="1">
      <alignment horizontal="left" vertical="center" wrapText="1"/>
    </xf>
    <xf numFmtId="0" fontId="7" fillId="3" borderId="4" xfId="0" applyFont="1" applyFill="1" applyBorder="1" applyAlignment="1">
      <alignment vertical="center"/>
    </xf>
    <xf numFmtId="0" fontId="17" fillId="3" borderId="4" xfId="0" applyFont="1" applyFill="1" applyBorder="1" applyAlignment="1">
      <alignment horizontal="center" vertical="center"/>
    </xf>
    <xf numFmtId="168" fontId="15" fillId="3" borderId="4" xfId="0" applyNumberFormat="1" applyFont="1" applyFill="1" applyBorder="1" applyAlignment="1">
      <alignment vertical="center"/>
    </xf>
    <xf numFmtId="0" fontId="3" fillId="5" borderId="1" xfId="0" applyFont="1" applyFill="1" applyBorder="1" applyAlignment="1">
      <alignment horizontal="left" vertical="center" wrapText="1"/>
    </xf>
    <xf numFmtId="0" fontId="15" fillId="5" borderId="4" xfId="0" applyFont="1" applyFill="1" applyBorder="1" applyAlignment="1">
      <alignment horizontal="center" vertical="center"/>
    </xf>
    <xf numFmtId="172" fontId="15" fillId="5" borderId="4" xfId="5" applyNumberFormat="1" applyFont="1" applyFill="1" applyBorder="1" applyAlignment="1">
      <alignment vertical="center"/>
    </xf>
    <xf numFmtId="0" fontId="16" fillId="0" borderId="0" xfId="0" applyFont="1" applyFill="1" applyBorder="1" applyAlignment="1">
      <alignment vertical="center" wrapText="1"/>
    </xf>
    <xf numFmtId="172" fontId="14" fillId="0" borderId="0" xfId="0" applyNumberFormat="1" applyFont="1" applyFill="1" applyBorder="1" applyAlignment="1">
      <alignment vertical="center"/>
    </xf>
    <xf numFmtId="173" fontId="14" fillId="0" borderId="0" xfId="0" applyNumberFormat="1" applyFont="1" applyFill="1" applyBorder="1" applyAlignment="1">
      <alignment vertical="center"/>
    </xf>
    <xf numFmtId="169" fontId="4" fillId="0" borderId="0" xfId="0" applyNumberFormat="1" applyFont="1" applyFill="1" applyBorder="1" applyAlignment="1">
      <alignment vertical="center" wrapText="1"/>
    </xf>
    <xf numFmtId="0" fontId="4" fillId="0" borderId="0" xfId="0" applyFont="1" applyFill="1" applyBorder="1"/>
    <xf numFmtId="0" fontId="15" fillId="2" borderId="10" xfId="0" applyFont="1" applyFill="1" applyBorder="1" applyAlignment="1">
      <alignment vertical="center" wrapText="1"/>
    </xf>
    <xf numFmtId="172" fontId="15" fillId="2" borderId="4" xfId="0" applyNumberFormat="1" applyFont="1" applyFill="1" applyBorder="1" applyAlignment="1">
      <alignment horizontal="center" vertical="center"/>
    </xf>
    <xf numFmtId="173" fontId="15" fillId="2" borderId="4" xfId="0" applyNumberFormat="1" applyFont="1" applyFill="1" applyBorder="1" applyAlignment="1">
      <alignment horizontal="center" vertical="center"/>
    </xf>
    <xf numFmtId="169" fontId="7" fillId="2" borderId="4" xfId="0" applyNumberFormat="1" applyFont="1" applyFill="1" applyBorder="1" applyAlignment="1">
      <alignment horizontal="center" vertical="center" wrapText="1"/>
    </xf>
    <xf numFmtId="172" fontId="15" fillId="0" borderId="0" xfId="0" applyNumberFormat="1" applyFont="1" applyFill="1" applyBorder="1" applyAlignment="1">
      <alignment horizontal="center" vertical="center"/>
    </xf>
    <xf numFmtId="173" fontId="15" fillId="0" borderId="0" xfId="0" applyNumberFormat="1" applyFont="1" applyFill="1" applyBorder="1" applyAlignment="1">
      <alignment horizontal="center" vertical="center"/>
    </xf>
    <xf numFmtId="169" fontId="7" fillId="0" borderId="0" xfId="0" applyNumberFormat="1" applyFont="1" applyFill="1" applyBorder="1" applyAlignment="1">
      <alignment horizontal="center" vertical="center" wrapText="1"/>
    </xf>
    <xf numFmtId="0" fontId="8" fillId="0" borderId="1" xfId="0" applyFont="1" applyFill="1" applyBorder="1" applyAlignment="1">
      <alignment horizontal="left" vertical="center"/>
    </xf>
    <xf numFmtId="0" fontId="17" fillId="0" borderId="3" xfId="0" applyFont="1" applyFill="1" applyBorder="1" applyAlignment="1">
      <alignment horizontal="center" vertical="center"/>
    </xf>
    <xf numFmtId="174" fontId="8" fillId="0" borderId="4" xfId="1" applyNumberFormat="1" applyFont="1" applyFill="1" applyBorder="1" applyAlignment="1">
      <alignment vertical="center"/>
    </xf>
    <xf numFmtId="43" fontId="8" fillId="0" borderId="4" xfId="6" applyNumberFormat="1" applyFont="1" applyFill="1" applyBorder="1" applyAlignment="1">
      <alignment vertical="center"/>
    </xf>
    <xf numFmtId="43" fontId="8" fillId="0" borderId="4" xfId="0" applyNumberFormat="1" applyFont="1" applyFill="1" applyBorder="1" applyAlignment="1">
      <alignment vertical="center"/>
    </xf>
    <xf numFmtId="0" fontId="12" fillId="5" borderId="1" xfId="0" applyFont="1" applyFill="1" applyBorder="1" applyAlignment="1">
      <alignment horizontal="left" vertical="center"/>
    </xf>
    <xf numFmtId="0" fontId="17" fillId="5" borderId="3" xfId="0" applyFont="1" applyFill="1" applyBorder="1" applyAlignment="1">
      <alignment horizontal="center" vertical="center"/>
    </xf>
    <xf numFmtId="43" fontId="9" fillId="5" borderId="4" xfId="0" applyNumberFormat="1" applyFont="1" applyFill="1" applyBorder="1" applyAlignment="1">
      <alignment vertical="center"/>
    </xf>
    <xf numFmtId="175" fontId="9" fillId="5" borderId="4" xfId="0" applyNumberFormat="1" applyFont="1" applyFill="1" applyBorder="1" applyAlignment="1">
      <alignment vertical="center"/>
    </xf>
    <xf numFmtId="176" fontId="9" fillId="5" borderId="4" xfId="0" applyNumberFormat="1" applyFont="1" applyFill="1" applyBorder="1" applyAlignment="1">
      <alignment vertical="center"/>
    </xf>
    <xf numFmtId="0" fontId="15" fillId="2" borderId="10" xfId="3" applyFont="1" applyFill="1" applyBorder="1" applyAlignment="1">
      <alignment horizontal="left" vertical="center" wrapText="1"/>
    </xf>
    <xf numFmtId="0" fontId="17" fillId="0" borderId="0" xfId="3" applyFont="1" applyFill="1" applyBorder="1" applyAlignment="1">
      <alignment horizontal="center"/>
    </xf>
    <xf numFmtId="0" fontId="15" fillId="0" borderId="0" xfId="3" applyFont="1" applyFill="1" applyBorder="1" applyAlignment="1">
      <alignment horizontal="center"/>
    </xf>
    <xf numFmtId="177" fontId="15" fillId="0" borderId="0" xfId="3" applyNumberFormat="1" applyFont="1" applyFill="1" applyBorder="1" applyAlignment="1">
      <alignment horizontal="center"/>
    </xf>
    <xf numFmtId="0" fontId="7" fillId="0" borderId="0" xfId="3" applyFont="1" applyFill="1" applyBorder="1" applyAlignment="1">
      <alignment horizontal="left"/>
    </xf>
    <xf numFmtId="0" fontId="15" fillId="0" borderId="6" xfId="3" applyFont="1" applyFill="1" applyBorder="1" applyAlignment="1">
      <alignment horizontal="left" vertical="center" wrapText="1"/>
    </xf>
    <xf numFmtId="0" fontId="17" fillId="0" borderId="6" xfId="3" applyFont="1" applyFill="1" applyBorder="1" applyAlignment="1">
      <alignment horizontal="center"/>
    </xf>
    <xf numFmtId="0" fontId="15" fillId="0" borderId="6" xfId="3" applyFont="1" applyFill="1" applyBorder="1" applyAlignment="1">
      <alignment horizontal="center"/>
    </xf>
    <xf numFmtId="0" fontId="7" fillId="0" borderId="6" xfId="3" applyFont="1" applyFill="1" applyBorder="1" applyAlignment="1">
      <alignment horizontal="left"/>
    </xf>
    <xf numFmtId="0" fontId="23" fillId="0" borderId="7" xfId="0" applyFont="1" applyFill="1" applyBorder="1" applyAlignment="1">
      <alignment horizontal="left" vertical="center" wrapText="1"/>
    </xf>
    <xf numFmtId="0" fontId="24" fillId="0" borderId="4" xfId="0" applyFont="1" applyFill="1" applyBorder="1" applyAlignment="1">
      <alignment horizontal="center" vertical="center"/>
    </xf>
    <xf numFmtId="168" fontId="14" fillId="0" borderId="9" xfId="0" applyNumberFormat="1" applyFont="1" applyFill="1" applyBorder="1" applyAlignment="1">
      <alignment vertical="center"/>
    </xf>
    <xf numFmtId="169" fontId="4" fillId="0" borderId="7" xfId="0" applyNumberFormat="1" applyFont="1" applyFill="1" applyBorder="1" applyAlignment="1">
      <alignment horizontal="left" vertical="center" wrapText="1"/>
    </xf>
    <xf numFmtId="169" fontId="4" fillId="0" borderId="11" xfId="0" applyNumberFormat="1" applyFont="1" applyFill="1" applyBorder="1" applyAlignment="1">
      <alignment horizontal="left" vertical="center" wrapText="1"/>
    </xf>
    <xf numFmtId="0" fontId="24" fillId="5" borderId="4" xfId="0" applyFont="1" applyFill="1" applyBorder="1" applyAlignment="1">
      <alignment horizontal="center" vertical="center"/>
    </xf>
    <xf numFmtId="0" fontId="23" fillId="0" borderId="1" xfId="0" applyFont="1" applyFill="1" applyBorder="1" applyAlignment="1">
      <alignment horizontal="left" vertical="center" wrapText="1"/>
    </xf>
    <xf numFmtId="168" fontId="14" fillId="0" borderId="1" xfId="0" applyNumberFormat="1" applyFont="1" applyFill="1" applyBorder="1" applyAlignment="1">
      <alignment vertical="center"/>
    </xf>
    <xf numFmtId="168" fontId="15" fillId="5" borderId="12" xfId="1" applyNumberFormat="1" applyFont="1" applyFill="1" applyBorder="1" applyAlignment="1">
      <alignment vertical="center"/>
    </xf>
    <xf numFmtId="168" fontId="15" fillId="5" borderId="13" xfId="1" applyNumberFormat="1" applyFont="1" applyFill="1" applyBorder="1" applyAlignment="1">
      <alignment vertical="center"/>
    </xf>
    <xf numFmtId="168" fontId="15" fillId="5" borderId="4" xfId="0" applyNumberFormat="1" applyFont="1" applyFill="1" applyBorder="1" applyAlignment="1">
      <alignment vertical="center" wrapText="1"/>
    </xf>
    <xf numFmtId="168" fontId="15" fillId="5" borderId="4" xfId="1" applyNumberFormat="1" applyFont="1" applyFill="1" applyBorder="1" applyAlignment="1">
      <alignment vertical="center"/>
    </xf>
    <xf numFmtId="168" fontId="15" fillId="0" borderId="9" xfId="0" applyNumberFormat="1" applyFont="1" applyFill="1" applyBorder="1" applyAlignment="1">
      <alignment vertical="center"/>
    </xf>
    <xf numFmtId="168" fontId="15" fillId="0" borderId="7" xfId="0" applyNumberFormat="1" applyFont="1" applyFill="1" applyBorder="1" applyAlignment="1">
      <alignment vertical="center"/>
    </xf>
    <xf numFmtId="0" fontId="3" fillId="5" borderId="1" xfId="0" applyFont="1" applyFill="1" applyBorder="1" applyAlignment="1">
      <alignment vertical="center" wrapText="1"/>
    </xf>
    <xf numFmtId="172" fontId="15" fillId="5" borderId="1" xfId="5" applyNumberFormat="1" applyFont="1" applyFill="1" applyBorder="1" applyAlignment="1">
      <alignment vertical="center"/>
    </xf>
    <xf numFmtId="0" fontId="14" fillId="0" borderId="0" xfId="0" applyFont="1" applyFill="1" applyBorder="1" applyAlignment="1">
      <alignment horizontal="left" vertical="center"/>
    </xf>
    <xf numFmtId="0" fontId="15" fillId="0" borderId="0" xfId="0" applyFont="1" applyFill="1" applyBorder="1" applyAlignment="1">
      <alignment horizontal="center" vertical="center"/>
    </xf>
    <xf numFmtId="172" fontId="14" fillId="0" borderId="0" xfId="5" applyNumberFormat="1" applyFont="1" applyFill="1" applyBorder="1" applyAlignment="1">
      <alignment vertical="center"/>
    </xf>
    <xf numFmtId="0" fontId="25" fillId="2" borderId="4" xfId="0" applyFont="1" applyFill="1" applyBorder="1" applyAlignment="1">
      <alignment horizontal="left"/>
    </xf>
    <xf numFmtId="0" fontId="15" fillId="0" borderId="14" xfId="3" applyFont="1" applyFill="1" applyBorder="1" applyAlignment="1">
      <alignment horizontal="center"/>
    </xf>
    <xf numFmtId="0" fontId="3" fillId="0" borderId="2" xfId="0" applyFont="1" applyFill="1" applyBorder="1" applyAlignment="1">
      <alignment horizontal="left"/>
    </xf>
    <xf numFmtId="0" fontId="26" fillId="5" borderId="4" xfId="0" applyFont="1" applyFill="1" applyBorder="1" applyAlignment="1">
      <alignment horizontal="center" vertical="center"/>
    </xf>
    <xf numFmtId="0" fontId="27" fillId="0" borderId="0" xfId="0" applyFont="1" applyFill="1" applyBorder="1" applyAlignment="1">
      <alignment horizontal="center" vertical="center" wrapText="1"/>
    </xf>
    <xf numFmtId="0" fontId="26" fillId="0" borderId="0" xfId="0" applyFont="1" applyFill="1" applyBorder="1" applyAlignment="1">
      <alignment horizontal="center" vertical="center"/>
    </xf>
    <xf numFmtId="172" fontId="28" fillId="0" borderId="0" xfId="5" applyNumberFormat="1" applyFont="1" applyFill="1" applyBorder="1" applyAlignment="1">
      <alignment vertical="center"/>
    </xf>
    <xf numFmtId="0" fontId="15" fillId="2" borderId="10" xfId="0" applyFont="1" applyFill="1" applyBorder="1" applyAlignment="1">
      <alignment horizontal="left"/>
    </xf>
    <xf numFmtId="0" fontId="29" fillId="0" borderId="0" xfId="3" applyFont="1" applyFill="1" applyBorder="1" applyAlignment="1">
      <alignment horizontal="left"/>
    </xf>
    <xf numFmtId="0" fontId="30" fillId="0" borderId="0" xfId="3" applyFont="1" applyFill="1" applyBorder="1" applyAlignment="1">
      <alignment horizontal="center"/>
    </xf>
    <xf numFmtId="171" fontId="15" fillId="0" borderId="0" xfId="3" applyNumberFormat="1" applyFont="1" applyFill="1" applyBorder="1" applyAlignment="1">
      <alignment horizontal="center"/>
    </xf>
    <xf numFmtId="0" fontId="31" fillId="0" borderId="0" xfId="3" applyFont="1" applyFill="1" applyBorder="1" applyAlignment="1">
      <alignment horizontal="center"/>
    </xf>
    <xf numFmtId="0" fontId="7" fillId="0" borderId="6" xfId="0" applyFont="1" applyFill="1" applyBorder="1" applyAlignment="1">
      <alignment horizontal="left"/>
    </xf>
    <xf numFmtId="0" fontId="29" fillId="0" borderId="6" xfId="3" applyFont="1" applyFill="1" applyBorder="1" applyAlignment="1">
      <alignment horizontal="left"/>
    </xf>
    <xf numFmtId="0" fontId="30" fillId="0" borderId="6" xfId="3" applyFont="1" applyFill="1" applyBorder="1" applyAlignment="1">
      <alignment horizontal="center"/>
    </xf>
    <xf numFmtId="0" fontId="31" fillId="0" borderId="6" xfId="3" applyFont="1" applyFill="1" applyBorder="1" applyAlignment="1">
      <alignment horizontal="center"/>
    </xf>
    <xf numFmtId="0" fontId="14" fillId="5" borderId="1" xfId="0" applyFont="1" applyFill="1" applyBorder="1" applyAlignment="1">
      <alignment vertical="center" wrapText="1"/>
    </xf>
    <xf numFmtId="0" fontId="14" fillId="5" borderId="2" xfId="0" applyFont="1" applyFill="1" applyBorder="1" applyAlignment="1">
      <alignment horizontal="center" vertical="center"/>
    </xf>
    <xf numFmtId="0" fontId="14" fillId="0" borderId="14" xfId="0" applyFont="1" applyFill="1" applyBorder="1" applyAlignment="1">
      <alignment horizontal="center" vertical="center"/>
    </xf>
    <xf numFmtId="172" fontId="14" fillId="5" borderId="4" xfId="5" applyNumberFormat="1" applyFont="1" applyFill="1" applyBorder="1" applyAlignment="1">
      <alignment vertical="center"/>
    </xf>
    <xf numFmtId="169" fontId="4" fillId="5" borderId="4" xfId="0" applyNumberFormat="1" applyFont="1" applyFill="1" applyBorder="1" applyAlignment="1">
      <alignment horizontal="left" vertical="center" wrapText="1"/>
    </xf>
    <xf numFmtId="0" fontId="13" fillId="0" borderId="15" xfId="0" applyFont="1" applyFill="1" applyBorder="1" applyAlignment="1">
      <alignment vertical="center"/>
    </xf>
    <xf numFmtId="0" fontId="30" fillId="0" borderId="15" xfId="3" applyFont="1" applyFill="1" applyBorder="1" applyAlignment="1">
      <alignment horizontal="center"/>
    </xf>
    <xf numFmtId="0" fontId="30" fillId="0" borderId="0" xfId="3" applyFont="1" applyFill="1" applyBorder="1" applyAlignment="1">
      <alignment horizontal="center" wrapText="1"/>
    </xf>
    <xf numFmtId="0" fontId="13" fillId="0" borderId="16" xfId="0" applyFont="1" applyFill="1" applyBorder="1" applyAlignment="1">
      <alignment horizontal="center"/>
    </xf>
    <xf numFmtId="0" fontId="13" fillId="0" borderId="0" xfId="0" applyFont="1" applyFill="1" applyBorder="1" applyAlignment="1"/>
    <xf numFmtId="0" fontId="13" fillId="0" borderId="0" xfId="0" applyFont="1" applyFill="1" applyBorder="1"/>
    <xf numFmtId="0" fontId="13" fillId="0" borderId="0" xfId="0" applyFont="1" applyFill="1" applyBorder="1" applyAlignment="1">
      <alignment horizontal="left"/>
    </xf>
    <xf numFmtId="0" fontId="14" fillId="0" borderId="0" xfId="3" applyFont="1" applyFill="1" applyBorder="1" applyAlignment="1">
      <alignment vertical="center"/>
    </xf>
    <xf numFmtId="0" fontId="15" fillId="0" borderId="17" xfId="0" applyFont="1" applyFill="1" applyBorder="1" applyAlignment="1">
      <alignment horizontal="left"/>
    </xf>
    <xf numFmtId="0" fontId="13" fillId="0" borderId="18" xfId="0" applyFont="1" applyFill="1" applyBorder="1" applyAlignment="1">
      <alignment horizontal="center"/>
    </xf>
    <xf numFmtId="0" fontId="13" fillId="0" borderId="18" xfId="0" applyFont="1" applyFill="1" applyBorder="1" applyAlignment="1"/>
    <xf numFmtId="168" fontId="13" fillId="0" borderId="18" xfId="0" applyNumberFormat="1" applyFont="1" applyFill="1" applyBorder="1"/>
    <xf numFmtId="0" fontId="13" fillId="0" borderId="18" xfId="0" applyFont="1" applyFill="1" applyBorder="1"/>
    <xf numFmtId="0" fontId="12" fillId="2" borderId="19" xfId="0" applyFont="1" applyFill="1" applyBorder="1" applyAlignment="1">
      <alignment horizontal="left" vertical="center" wrapText="1"/>
    </xf>
    <xf numFmtId="0" fontId="12" fillId="2" borderId="10" xfId="0" applyFont="1" applyFill="1" applyBorder="1" applyAlignment="1">
      <alignment horizontal="center" vertical="center"/>
    </xf>
    <xf numFmtId="0" fontId="12" fillId="3" borderId="20"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32" fillId="0" borderId="7" xfId="0" applyFont="1" applyFill="1" applyBorder="1" applyAlignment="1">
      <alignment horizontal="left" vertical="center" wrapText="1"/>
    </xf>
    <xf numFmtId="0" fontId="13" fillId="0" borderId="9" xfId="3" applyFont="1" applyFill="1" applyBorder="1" applyAlignment="1">
      <alignment horizontal="center" vertical="center"/>
    </xf>
    <xf numFmtId="0" fontId="12" fillId="0" borderId="0" xfId="0" applyFont="1" applyFill="1" applyBorder="1" applyAlignment="1">
      <alignment horizontal="center" vertical="center"/>
    </xf>
    <xf numFmtId="10" fontId="12" fillId="0" borderId="25" xfId="0" applyNumberFormat="1" applyFont="1" applyFill="1" applyBorder="1" applyAlignment="1">
      <alignment horizontal="center" vertical="center"/>
    </xf>
    <xf numFmtId="0" fontId="12" fillId="0" borderId="26" xfId="0" applyFont="1" applyFill="1" applyBorder="1" applyAlignment="1">
      <alignment horizontal="center" vertical="center"/>
    </xf>
    <xf numFmtId="0" fontId="12" fillId="0" borderId="25" xfId="0" applyFont="1" applyFill="1" applyBorder="1" applyAlignment="1">
      <alignment horizontal="center" vertical="center"/>
    </xf>
    <xf numFmtId="0" fontId="13" fillId="0" borderId="9" xfId="3" applyFont="1" applyFill="1" applyBorder="1" applyAlignment="1">
      <alignment horizontal="left" vertical="center"/>
    </xf>
    <xf numFmtId="0" fontId="8" fillId="3" borderId="0" xfId="0" applyFont="1" applyFill="1" applyBorder="1" applyAlignment="1">
      <alignment horizontal="center" vertical="center"/>
    </xf>
    <xf numFmtId="178" fontId="13" fillId="0" borderId="9" xfId="3" applyNumberFormat="1" applyFont="1" applyFill="1" applyBorder="1" applyAlignment="1">
      <alignment vertical="center"/>
    </xf>
    <xf numFmtId="0" fontId="33" fillId="3" borderId="9" xfId="3" applyNumberFormat="1" applyFont="1" applyFill="1" applyBorder="1" applyAlignment="1">
      <alignment vertical="center"/>
    </xf>
    <xf numFmtId="0" fontId="13" fillId="0" borderId="7" xfId="3" applyFont="1" applyFill="1" applyBorder="1" applyAlignment="1">
      <alignment horizontal="left" vertical="center" wrapText="1"/>
    </xf>
    <xf numFmtId="0" fontId="13" fillId="0" borderId="9" xfId="3" applyFont="1" applyFill="1" applyBorder="1" applyAlignment="1">
      <alignment horizontal="center" vertical="center" wrapText="1"/>
    </xf>
    <xf numFmtId="0" fontId="13" fillId="0" borderId="4" xfId="3" applyFont="1" applyFill="1" applyBorder="1" applyAlignment="1">
      <alignment horizontal="left" vertical="center"/>
    </xf>
    <xf numFmtId="0" fontId="13" fillId="0" borderId="4" xfId="3" applyFont="1" applyFill="1" applyBorder="1" applyAlignment="1">
      <alignment horizontal="center" vertical="center"/>
    </xf>
    <xf numFmtId="178" fontId="13" fillId="0" borderId="4" xfId="3" applyNumberFormat="1" applyFont="1" applyFill="1" applyBorder="1" applyAlignment="1">
      <alignment vertical="center"/>
    </xf>
    <xf numFmtId="0" fontId="33" fillId="3" borderId="4" xfId="3" applyNumberFormat="1" applyFont="1" applyFill="1" applyBorder="1" applyAlignment="1">
      <alignment vertical="center"/>
    </xf>
    <xf numFmtId="0" fontId="13" fillId="0" borderId="1" xfId="3" applyFont="1" applyFill="1" applyBorder="1" applyAlignment="1">
      <alignment horizontal="left" vertical="center" wrapText="1"/>
    </xf>
    <xf numFmtId="0" fontId="13" fillId="0" borderId="4" xfId="3" applyFont="1" applyFill="1" applyBorder="1" applyAlignment="1">
      <alignment horizontal="center" vertical="center" wrapText="1"/>
    </xf>
    <xf numFmtId="178" fontId="13" fillId="3" borderId="4" xfId="3" applyNumberFormat="1" applyFont="1" applyFill="1" applyBorder="1" applyAlignment="1">
      <alignment vertical="center"/>
    </xf>
    <xf numFmtId="0" fontId="2" fillId="0" borderId="11" xfId="0" applyFont="1" applyFill="1" applyBorder="1" applyAlignment="1">
      <alignment vertical="center" wrapText="1"/>
    </xf>
    <xf numFmtId="178" fontId="13" fillId="0" borderId="12" xfId="3" applyNumberFormat="1" applyFont="1" applyFill="1" applyBorder="1" applyAlignment="1">
      <alignment vertical="center"/>
    </xf>
    <xf numFmtId="0" fontId="33" fillId="3" borderId="12" xfId="3" applyNumberFormat="1" applyFont="1" applyFill="1" applyBorder="1" applyAlignment="1">
      <alignment vertical="center"/>
    </xf>
    <xf numFmtId="0" fontId="13" fillId="0" borderId="13" xfId="3" applyFont="1" applyFill="1" applyBorder="1" applyAlignment="1">
      <alignment horizontal="left" vertical="center" wrapText="1"/>
    </xf>
    <xf numFmtId="0" fontId="13" fillId="0" borderId="12" xfId="3" applyFont="1" applyFill="1" applyBorder="1" applyAlignment="1">
      <alignment horizontal="center" vertical="center" wrapText="1"/>
    </xf>
    <xf numFmtId="0" fontId="15" fillId="5" borderId="8" xfId="3" applyFont="1" applyFill="1" applyBorder="1" applyAlignment="1">
      <alignment horizontal="left" vertical="center"/>
    </xf>
    <xf numFmtId="0" fontId="13" fillId="5" borderId="8" xfId="3" applyFont="1" applyFill="1" applyBorder="1" applyAlignment="1">
      <alignment horizontal="center" vertical="center"/>
    </xf>
    <xf numFmtId="0" fontId="8" fillId="0" borderId="0" xfId="0" applyFont="1" applyFill="1" applyBorder="1" applyAlignment="1">
      <alignment horizontal="center" vertical="center"/>
    </xf>
    <xf numFmtId="178" fontId="13" fillId="5" borderId="8" xfId="3" applyNumberFormat="1" applyFont="1" applyFill="1" applyBorder="1" applyAlignment="1">
      <alignment vertical="center"/>
    </xf>
    <xf numFmtId="178" fontId="12" fillId="5" borderId="8" xfId="3" applyNumberFormat="1" applyFont="1" applyFill="1" applyBorder="1" applyAlignment="1">
      <alignment vertical="center"/>
    </xf>
    <xf numFmtId="0" fontId="34" fillId="3" borderId="8" xfId="3" applyNumberFormat="1" applyFont="1" applyFill="1" applyBorder="1" applyAlignment="1">
      <alignment vertical="center"/>
    </xf>
    <xf numFmtId="0" fontId="13" fillId="5" borderId="27" xfId="3" applyFont="1" applyFill="1" applyBorder="1" applyAlignment="1">
      <alignment horizontal="left" vertical="center" wrapText="1"/>
    </xf>
    <xf numFmtId="0" fontId="13" fillId="5" borderId="8" xfId="3" applyFont="1" applyFill="1" applyBorder="1" applyAlignment="1">
      <alignment horizontal="center" vertical="center" wrapText="1"/>
    </xf>
    <xf numFmtId="0" fontId="13" fillId="0" borderId="9" xfId="3" applyFont="1" applyFill="1" applyBorder="1" applyAlignment="1">
      <alignment vertical="center"/>
    </xf>
    <xf numFmtId="0" fontId="13" fillId="0" borderId="4" xfId="3" applyFont="1" applyFill="1" applyBorder="1" applyAlignment="1">
      <alignment vertical="center"/>
    </xf>
    <xf numFmtId="0" fontId="13" fillId="0" borderId="28" xfId="3" applyFont="1" applyFill="1" applyBorder="1" applyAlignment="1">
      <alignment vertical="center"/>
    </xf>
    <xf numFmtId="0" fontId="13" fillId="0" borderId="28" xfId="3" applyFont="1" applyFill="1" applyBorder="1" applyAlignment="1">
      <alignment horizontal="center" vertical="center"/>
    </xf>
    <xf numFmtId="0" fontId="13" fillId="0" borderId="29" xfId="3" applyFont="1" applyFill="1" applyBorder="1" applyAlignment="1">
      <alignment horizontal="left" vertical="center" wrapText="1"/>
    </xf>
    <xf numFmtId="0" fontId="13" fillId="0" borderId="28" xfId="3" applyFont="1" applyFill="1" applyBorder="1" applyAlignment="1">
      <alignment horizontal="center" vertical="center" wrapText="1"/>
    </xf>
    <xf numFmtId="0" fontId="15" fillId="5" borderId="30" xfId="3" applyFont="1" applyFill="1" applyBorder="1" applyAlignment="1">
      <alignment vertical="center"/>
    </xf>
    <xf numFmtId="0" fontId="13" fillId="5" borderId="30" xfId="3" applyFont="1" applyFill="1" applyBorder="1" applyAlignment="1">
      <alignment horizontal="center" vertical="center"/>
    </xf>
    <xf numFmtId="178" fontId="13" fillId="5" borderId="30" xfId="3" applyNumberFormat="1" applyFont="1" applyFill="1" applyBorder="1" applyAlignment="1">
      <alignment vertical="center"/>
    </xf>
    <xf numFmtId="178" fontId="12" fillId="5" borderId="30" xfId="3" applyNumberFormat="1" applyFont="1" applyFill="1" applyBorder="1" applyAlignment="1">
      <alignment vertical="center"/>
    </xf>
    <xf numFmtId="0" fontId="34" fillId="3" borderId="30" xfId="3" applyNumberFormat="1" applyFont="1" applyFill="1" applyBorder="1" applyAlignment="1">
      <alignment vertical="center"/>
    </xf>
    <xf numFmtId="0" fontId="13" fillId="5" borderId="31" xfId="3" applyFont="1" applyFill="1" applyBorder="1" applyAlignment="1">
      <alignment horizontal="left" vertical="center" wrapText="1"/>
    </xf>
    <xf numFmtId="0" fontId="13" fillId="5" borderId="30" xfId="3" applyFont="1" applyFill="1" applyBorder="1" applyAlignment="1">
      <alignment horizontal="center" vertical="center" wrapText="1"/>
    </xf>
    <xf numFmtId="0" fontId="15" fillId="5" borderId="32" xfId="3" applyFont="1" applyFill="1" applyBorder="1" applyAlignment="1">
      <alignment vertical="center"/>
    </xf>
    <xf numFmtId="0" fontId="13" fillId="5" borderId="32" xfId="3" applyFont="1" applyFill="1" applyBorder="1" applyAlignment="1">
      <alignment horizontal="center" vertical="center"/>
    </xf>
    <xf numFmtId="178" fontId="13" fillId="5" borderId="32" xfId="3" applyNumberFormat="1" applyFont="1" applyFill="1" applyBorder="1" applyAlignment="1">
      <alignment vertical="center"/>
    </xf>
    <xf numFmtId="0" fontId="33" fillId="3" borderId="32" xfId="3" applyNumberFormat="1" applyFont="1" applyFill="1" applyBorder="1" applyAlignment="1">
      <alignment vertical="center"/>
    </xf>
    <xf numFmtId="0" fontId="13" fillId="5" borderId="33" xfId="3" applyFont="1" applyFill="1" applyBorder="1" applyAlignment="1">
      <alignment horizontal="left" vertical="center" wrapText="1"/>
    </xf>
    <xf numFmtId="0" fontId="13" fillId="5" borderId="32" xfId="3" applyFont="1" applyFill="1" applyBorder="1" applyAlignment="1">
      <alignment horizontal="center" vertical="center" wrapText="1"/>
    </xf>
    <xf numFmtId="0" fontId="11" fillId="0" borderId="0" xfId="0" applyFont="1" applyFill="1" applyBorder="1"/>
    <xf numFmtId="0" fontId="15" fillId="5" borderId="22" xfId="3" applyFont="1" applyFill="1" applyBorder="1" applyAlignment="1">
      <alignment horizontal="left" vertical="center"/>
    </xf>
    <xf numFmtId="0" fontId="13" fillId="5" borderId="22" xfId="3" applyFont="1" applyFill="1" applyBorder="1" applyAlignment="1">
      <alignment horizontal="center" vertical="center"/>
    </xf>
    <xf numFmtId="178" fontId="13" fillId="5" borderId="22" xfId="3" applyNumberFormat="1" applyFont="1" applyFill="1" applyBorder="1" applyAlignment="1">
      <alignment vertical="center"/>
    </xf>
    <xf numFmtId="0" fontId="33" fillId="3" borderId="22" xfId="3" applyNumberFormat="1" applyFont="1" applyFill="1" applyBorder="1" applyAlignment="1">
      <alignment vertical="center"/>
    </xf>
    <xf numFmtId="0" fontId="13" fillId="5" borderId="22" xfId="3" applyFont="1" applyFill="1" applyBorder="1" applyAlignment="1">
      <alignment horizontal="left" vertical="center" wrapText="1"/>
    </xf>
    <xf numFmtId="0" fontId="13" fillId="5" borderId="22" xfId="3" applyFont="1" applyFill="1" applyBorder="1" applyAlignment="1">
      <alignment horizontal="center" vertical="center" wrapText="1"/>
    </xf>
    <xf numFmtId="0" fontId="11" fillId="0" borderId="0" xfId="0" applyFont="1" applyFill="1" applyBorder="1" applyAlignment="1">
      <alignment horizontal="center"/>
    </xf>
    <xf numFmtId="0" fontId="13" fillId="0" borderId="18" xfId="3" applyFont="1" applyFill="1" applyBorder="1" applyAlignment="1">
      <alignment horizontal="left" vertical="center"/>
    </xf>
    <xf numFmtId="0" fontId="13" fillId="0" borderId="18" xfId="3" applyFont="1" applyFill="1" applyBorder="1" applyAlignment="1">
      <alignment horizontal="center" vertical="center"/>
    </xf>
    <xf numFmtId="178" fontId="13" fillId="0" borderId="34" xfId="3" applyNumberFormat="1" applyFont="1" applyFill="1" applyBorder="1" applyAlignment="1">
      <alignment vertical="center"/>
    </xf>
    <xf numFmtId="178" fontId="13" fillId="0" borderId="34" xfId="7" applyNumberFormat="1" applyFont="1" applyFill="1" applyBorder="1" applyAlignment="1">
      <alignment vertical="center"/>
    </xf>
    <xf numFmtId="0" fontId="33" fillId="3" borderId="18" xfId="3" applyNumberFormat="1" applyFont="1" applyFill="1" applyBorder="1" applyAlignment="1">
      <alignment vertical="center"/>
    </xf>
    <xf numFmtId="178" fontId="13" fillId="0" borderId="18" xfId="3" applyNumberFormat="1" applyFont="1" applyFill="1" applyBorder="1" applyAlignment="1">
      <alignment vertical="center"/>
    </xf>
    <xf numFmtId="0" fontId="13" fillId="0" borderId="18" xfId="3" applyFont="1" applyFill="1" applyBorder="1" applyAlignment="1">
      <alignment horizontal="left" vertical="center" wrapText="1"/>
    </xf>
    <xf numFmtId="0" fontId="13" fillId="0" borderId="18" xfId="3" applyFont="1" applyFill="1" applyBorder="1" applyAlignment="1">
      <alignment horizontal="center" vertical="center" wrapText="1"/>
    </xf>
    <xf numFmtId="0" fontId="9" fillId="5" borderId="19" xfId="0" applyFont="1" applyFill="1" applyBorder="1" applyAlignment="1">
      <alignment horizontal="left" vertical="center" wrapText="1"/>
    </xf>
    <xf numFmtId="0" fontId="9" fillId="5" borderId="35" xfId="0" applyFont="1" applyFill="1" applyBorder="1" applyAlignment="1">
      <alignment horizontal="center" vertical="center" wrapText="1"/>
    </xf>
    <xf numFmtId="0" fontId="9" fillId="0" borderId="0" xfId="0" applyFont="1" applyFill="1" applyBorder="1" applyAlignment="1">
      <alignment horizontal="center" vertical="center"/>
    </xf>
    <xf numFmtId="178" fontId="12" fillId="5" borderId="36" xfId="1" applyNumberFormat="1" applyFont="1" applyFill="1" applyBorder="1" applyAlignment="1">
      <alignment horizontal="center" vertical="center"/>
    </xf>
    <xf numFmtId="0" fontId="8" fillId="5" borderId="19" xfId="0" applyFont="1" applyFill="1" applyBorder="1" applyAlignment="1">
      <alignment vertical="center" wrapText="1"/>
    </xf>
    <xf numFmtId="0" fontId="8" fillId="5" borderId="35" xfId="0" applyFont="1" applyFill="1" applyBorder="1" applyAlignment="1">
      <alignmen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175" fontId="12" fillId="0" borderId="0" xfId="1" applyNumberFormat="1" applyFont="1" applyFill="1" applyBorder="1" applyAlignment="1">
      <alignment horizontal="center" vertical="center"/>
    </xf>
    <xf numFmtId="0" fontId="25" fillId="2" borderId="10" xfId="0" applyFont="1" applyFill="1" applyBorder="1" applyAlignment="1">
      <alignment horizontal="left" vertical="center" wrapText="1"/>
    </xf>
    <xf numFmtId="0" fontId="35" fillId="0" borderId="0" xfId="0" applyFont="1" applyFill="1" applyBorder="1"/>
    <xf numFmtId="0" fontId="9" fillId="5" borderId="1" xfId="0" applyFont="1" applyFill="1" applyBorder="1" applyAlignment="1">
      <alignment vertical="center" wrapText="1"/>
    </xf>
    <xf numFmtId="0" fontId="9" fillId="5" borderId="3" xfId="0" applyFont="1" applyFill="1" applyBorder="1" applyAlignment="1">
      <alignment vertical="center"/>
    </xf>
    <xf numFmtId="0" fontId="9" fillId="0" borderId="0" xfId="0" applyFont="1" applyFill="1" applyBorder="1" applyAlignment="1">
      <alignment vertical="center"/>
    </xf>
    <xf numFmtId="0" fontId="9" fillId="5" borderId="1" xfId="0" applyFont="1" applyFill="1" applyBorder="1" applyAlignment="1">
      <alignment vertical="center"/>
    </xf>
    <xf numFmtId="0" fontId="9" fillId="5" borderId="2" xfId="0" applyFont="1" applyFill="1" applyBorder="1" applyAlignment="1">
      <alignment vertical="center"/>
    </xf>
    <xf numFmtId="0" fontId="13" fillId="5" borderId="1" xfId="0" applyFont="1" applyFill="1" applyBorder="1" applyAlignment="1">
      <alignment horizontal="left" vertical="center" wrapText="1"/>
    </xf>
    <xf numFmtId="0" fontId="13" fillId="5" borderId="3" xfId="0" applyFont="1" applyFill="1" applyBorder="1" applyAlignment="1">
      <alignment horizontal="left" vertical="center" wrapText="1"/>
    </xf>
    <xf numFmtId="164" fontId="13" fillId="5" borderId="4" xfId="0" applyNumberFormat="1" applyFont="1" applyFill="1" applyBorder="1" applyAlignment="1">
      <alignment horizontal="center" vertical="center"/>
    </xf>
    <xf numFmtId="164" fontId="13" fillId="5" borderId="1" xfId="0" applyNumberFormat="1" applyFont="1" applyFill="1" applyBorder="1" applyAlignment="1">
      <alignment horizontal="center" vertical="center"/>
    </xf>
    <xf numFmtId="0" fontId="13" fillId="5" borderId="1" xfId="0" applyFont="1" applyFill="1" applyBorder="1" applyAlignment="1">
      <alignment vertical="center" wrapText="1"/>
    </xf>
    <xf numFmtId="0" fontId="13" fillId="5" borderId="3" xfId="0" applyFont="1" applyFill="1" applyBorder="1" applyAlignment="1">
      <alignment vertical="center" wrapText="1"/>
    </xf>
    <xf numFmtId="0" fontId="9" fillId="5"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172" fontId="9" fillId="5" borderId="4" xfId="0" applyNumberFormat="1" applyFont="1" applyFill="1" applyBorder="1" applyAlignment="1">
      <alignment horizontal="center" vertical="center"/>
    </xf>
    <xf numFmtId="172" fontId="9" fillId="5" borderId="1" xfId="0" applyNumberFormat="1" applyFont="1" applyFill="1" applyBorder="1" applyAlignment="1">
      <alignment horizontal="center" vertical="center"/>
    </xf>
    <xf numFmtId="43" fontId="11" fillId="0" borderId="0" xfId="0" applyNumberFormat="1" applyFont="1" applyFill="1" applyBorder="1"/>
    <xf numFmtId="10" fontId="11" fillId="0" borderId="0" xfId="8" applyNumberFormat="1" applyFont="1" applyFill="1" applyBorder="1"/>
    <xf numFmtId="0" fontId="11" fillId="0" borderId="0" xfId="9" applyFont="1" applyFill="1" applyBorder="1" applyAlignment="1">
      <alignment horizontal="right"/>
    </xf>
    <xf numFmtId="179" fontId="11" fillId="0" borderId="4" xfId="9" applyNumberFormat="1" applyFont="1" applyFill="1" applyBorder="1"/>
    <xf numFmtId="180" fontId="11" fillId="0" borderId="0" xfId="9" applyNumberFormat="1" applyFont="1" applyFill="1" applyBorder="1"/>
    <xf numFmtId="10" fontId="11" fillId="0" borderId="0" xfId="5" applyNumberFormat="1" applyFont="1" applyFill="1" applyBorder="1"/>
    <xf numFmtId="0" fontId="11" fillId="0" borderId="0" xfId="9" applyFont="1" applyFill="1" applyBorder="1"/>
    <xf numFmtId="164" fontId="11" fillId="0" borderId="4" xfId="10" applyNumberFormat="1" applyFont="1" applyFill="1" applyBorder="1"/>
    <xf numFmtId="180" fontId="11" fillId="0" borderId="0" xfId="10" applyNumberFormat="1" applyFont="1" applyFill="1" applyBorder="1"/>
    <xf numFmtId="164" fontId="11" fillId="0" borderId="0" xfId="10" applyNumberFormat="1" applyFont="1" applyFill="1" applyBorder="1"/>
    <xf numFmtId="0" fontId="11" fillId="0" borderId="0" xfId="8" applyFont="1" applyFill="1" applyBorder="1"/>
    <xf numFmtId="164" fontId="11" fillId="0" borderId="0" xfId="8" applyNumberFormat="1" applyFont="1" applyFill="1" applyBorder="1"/>
    <xf numFmtId="171" fontId="11" fillId="0" borderId="0" xfId="9" applyNumberFormat="1" applyFont="1" applyFill="1" applyBorder="1"/>
    <xf numFmtId="164" fontId="11" fillId="0" borderId="0" xfId="9" applyNumberFormat="1" applyFont="1" applyFill="1" applyBorder="1"/>
    <xf numFmtId="17" fontId="11" fillId="0" borderId="0" xfId="8" applyNumberFormat="1" applyFont="1" applyFill="1" applyBorder="1" applyAlignment="1">
      <alignment horizontal="center"/>
    </xf>
    <xf numFmtId="0" fontId="37" fillId="0" borderId="0" xfId="8" applyFont="1" applyFill="1" applyBorder="1"/>
    <xf numFmtId="10" fontId="11" fillId="0" borderId="0" xfId="9" applyNumberFormat="1" applyFont="1" applyFill="1" applyBorder="1"/>
    <xf numFmtId="10" fontId="11" fillId="0" borderId="6" xfId="9" applyNumberFormat="1" applyFont="1" applyFill="1" applyBorder="1"/>
    <xf numFmtId="10" fontId="11" fillId="0" borderId="0" xfId="10" applyNumberFormat="1" applyFont="1" applyFill="1" applyBorder="1"/>
    <xf numFmtId="164" fontId="11" fillId="0" borderId="4" xfId="9" applyNumberFormat="1" applyFont="1" applyFill="1" applyBorder="1"/>
    <xf numFmtId="164" fontId="3" fillId="0" borderId="0" xfId="0" applyNumberFormat="1" applyFont="1" applyFill="1" applyBorder="1"/>
    <xf numFmtId="0" fontId="11" fillId="0" borderId="0" xfId="11" applyFont="1" applyFill="1" applyBorder="1" applyAlignment="1">
      <alignment wrapText="1"/>
    </xf>
    <xf numFmtId="0" fontId="5" fillId="2" borderId="21" xfId="12" applyFont="1" applyFill="1" applyBorder="1" applyAlignment="1">
      <alignment horizontal="center"/>
    </xf>
    <xf numFmtId="0" fontId="5" fillId="2" borderId="22" xfId="12" applyFont="1" applyFill="1" applyBorder="1" applyAlignment="1">
      <alignment horizontal="center"/>
    </xf>
    <xf numFmtId="0" fontId="5" fillId="2" borderId="23" xfId="12" applyFont="1" applyFill="1" applyBorder="1" applyAlignment="1">
      <alignment horizontal="center"/>
    </xf>
    <xf numFmtId="164" fontId="6" fillId="0" borderId="0" xfId="0" applyNumberFormat="1" applyFont="1" applyFill="1" applyBorder="1"/>
    <xf numFmtId="0" fontId="7" fillId="2" borderId="10" xfId="0" applyFont="1" applyFill="1" applyBorder="1" applyAlignment="1">
      <alignment horizontal="left" vertical="center"/>
    </xf>
    <xf numFmtId="164" fontId="3" fillId="2" borderId="17" xfId="0" applyNumberFormat="1" applyFont="1" applyFill="1" applyBorder="1" applyAlignment="1">
      <alignment horizontal="center"/>
    </xf>
    <xf numFmtId="164" fontId="3" fillId="2" borderId="35" xfId="0" applyNumberFormat="1" applyFont="1" applyFill="1" applyBorder="1" applyAlignment="1">
      <alignment horizontal="center"/>
    </xf>
    <xf numFmtId="164" fontId="8" fillId="3" borderId="0" xfId="0" applyNumberFormat="1" applyFont="1" applyFill="1" applyBorder="1"/>
    <xf numFmtId="0" fontId="7" fillId="2" borderId="10" xfId="11" applyFont="1" applyFill="1" applyBorder="1" applyAlignment="1">
      <alignment horizontal="center" wrapText="1"/>
    </xf>
    <xf numFmtId="164" fontId="13" fillId="0" borderId="0" xfId="3" applyNumberFormat="1" applyFont="1" applyFill="1" applyBorder="1"/>
    <xf numFmtId="164" fontId="12" fillId="0" borderId="0" xfId="3" applyNumberFormat="1" applyFont="1" applyFill="1" applyBorder="1"/>
    <xf numFmtId="0" fontId="12" fillId="0" borderId="0" xfId="3" applyFont="1" applyFill="1" applyBorder="1" applyAlignment="1">
      <alignment wrapText="1"/>
    </xf>
    <xf numFmtId="0" fontId="15" fillId="2" borderId="10" xfId="3" applyFont="1" applyFill="1" applyBorder="1" applyAlignment="1">
      <alignment horizontal="center" vertical="center"/>
    </xf>
    <xf numFmtId="0" fontId="15" fillId="2" borderId="3" xfId="3" applyFont="1" applyFill="1" applyBorder="1" applyAlignment="1">
      <alignment horizontal="center" vertical="center" wrapText="1"/>
    </xf>
    <xf numFmtId="0" fontId="15" fillId="3" borderId="14" xfId="3" applyFont="1" applyFill="1" applyBorder="1" applyAlignment="1">
      <alignment horizontal="center" vertical="center" wrapText="1"/>
    </xf>
    <xf numFmtId="164" fontId="12" fillId="2" borderId="22" xfId="0" applyNumberFormat="1" applyFont="1" applyFill="1" applyBorder="1" applyAlignment="1">
      <alignment horizontal="right" vertical="center"/>
    </xf>
    <xf numFmtId="164" fontId="12" fillId="2" borderId="23" xfId="0" applyNumberFormat="1" applyFont="1" applyFill="1" applyBorder="1" applyAlignment="1">
      <alignment horizontal="right" vertical="center"/>
    </xf>
    <xf numFmtId="164" fontId="12" fillId="3" borderId="0" xfId="0" applyNumberFormat="1" applyFont="1" applyFill="1" applyBorder="1" applyAlignment="1">
      <alignment horizontal="right" vertical="center"/>
    </xf>
    <xf numFmtId="164" fontId="12" fillId="3" borderId="16" xfId="0" applyNumberFormat="1" applyFont="1" applyFill="1" applyBorder="1" applyAlignment="1">
      <alignment horizontal="right" vertical="center"/>
    </xf>
    <xf numFmtId="164" fontId="15" fillId="0" borderId="0" xfId="3" applyNumberFormat="1" applyFont="1" applyFill="1" applyBorder="1" applyAlignment="1">
      <alignment horizontal="center" vertical="center"/>
    </xf>
    <xf numFmtId="164" fontId="15" fillId="0" borderId="0" xfId="3" applyNumberFormat="1" applyFont="1" applyFill="1" applyBorder="1" applyAlignment="1">
      <alignment horizontal="center" vertical="center" wrapText="1"/>
    </xf>
    <xf numFmtId="0" fontId="15" fillId="2" borderId="10" xfId="3" applyFont="1" applyFill="1" applyBorder="1" applyAlignment="1">
      <alignment horizontal="left" vertical="center"/>
    </xf>
    <xf numFmtId="164" fontId="15" fillId="0" borderId="6" xfId="3" applyNumberFormat="1" applyFont="1" applyFill="1" applyBorder="1" applyAlignment="1">
      <alignment horizontal="center" vertical="center"/>
    </xf>
    <xf numFmtId="164" fontId="15" fillId="0" borderId="6" xfId="3" applyNumberFormat="1" applyFont="1" applyFill="1" applyBorder="1" applyAlignment="1">
      <alignment horizontal="center" vertical="center" wrapText="1"/>
    </xf>
    <xf numFmtId="0" fontId="4" fillId="3" borderId="4" xfId="3" applyFont="1" applyFill="1" applyBorder="1" applyAlignment="1">
      <alignment vertical="center"/>
    </xf>
    <xf numFmtId="0" fontId="14" fillId="0" borderId="0" xfId="0" applyFont="1" applyFill="1" applyBorder="1" applyAlignment="1">
      <alignment horizontal="right"/>
    </xf>
    <xf numFmtId="165" fontId="14" fillId="0" borderId="4" xfId="7" applyNumberFormat="1" applyFont="1" applyFill="1" applyBorder="1" applyAlignment="1">
      <alignment vertical="center"/>
    </xf>
    <xf numFmtId="165" fontId="14" fillId="4" borderId="4" xfId="7" applyNumberFormat="1" applyFont="1" applyFill="1" applyBorder="1" applyAlignment="1">
      <alignment vertical="center"/>
    </xf>
    <xf numFmtId="165" fontId="14" fillId="4" borderId="1" xfId="7" applyNumberFormat="1" applyFont="1" applyFill="1" applyBorder="1" applyAlignment="1">
      <alignment vertical="center"/>
    </xf>
    <xf numFmtId="164" fontId="14" fillId="0" borderId="0" xfId="0" applyNumberFormat="1" applyFont="1" applyFill="1" applyBorder="1" applyAlignment="1">
      <alignment horizontal="right"/>
    </xf>
    <xf numFmtId="10" fontId="14" fillId="0" borderId="4" xfId="2" applyNumberFormat="1" applyFont="1" applyFill="1" applyBorder="1" applyAlignment="1">
      <alignment horizontal="right" vertical="center"/>
    </xf>
    <xf numFmtId="10" fontId="14" fillId="4" borderId="4" xfId="2" applyNumberFormat="1" applyFont="1" applyFill="1" applyBorder="1" applyAlignment="1">
      <alignment horizontal="right" vertical="center"/>
    </xf>
    <xf numFmtId="0" fontId="4" fillId="0" borderId="4" xfId="3" applyFont="1" applyFill="1" applyBorder="1" applyAlignment="1">
      <alignment horizontal="left" vertical="center" wrapText="1"/>
    </xf>
    <xf numFmtId="0" fontId="4" fillId="3" borderId="4" xfId="3" applyFont="1" applyFill="1" applyBorder="1" applyAlignment="1">
      <alignment vertical="center" wrapText="1"/>
    </xf>
    <xf numFmtId="166" fontId="14" fillId="0" borderId="4" xfId="7" applyNumberFormat="1" applyFont="1" applyFill="1" applyBorder="1" applyAlignment="1">
      <alignment vertical="center"/>
    </xf>
    <xf numFmtId="166" fontId="14" fillId="0" borderId="1" xfId="7" applyNumberFormat="1" applyFont="1" applyFill="1" applyBorder="1" applyAlignment="1">
      <alignment vertical="center"/>
    </xf>
    <xf numFmtId="166" fontId="14" fillId="0" borderId="0" xfId="7" applyNumberFormat="1" applyFont="1" applyFill="1" applyBorder="1" applyAlignment="1">
      <alignment vertical="center"/>
    </xf>
    <xf numFmtId="164" fontId="14" fillId="0" borderId="0" xfId="3" applyNumberFormat="1" applyFont="1" applyFill="1" applyBorder="1" applyAlignment="1">
      <alignment horizontal="right" vertical="center"/>
    </xf>
    <xf numFmtId="166" fontId="4" fillId="0" borderId="5" xfId="3" applyNumberFormat="1" applyFont="1" applyFill="1" applyBorder="1" applyAlignment="1">
      <alignment vertical="center" wrapText="1"/>
    </xf>
    <xf numFmtId="168" fontId="14" fillId="0" borderId="4" xfId="6" applyNumberFormat="1" applyFont="1" applyFill="1" applyBorder="1" applyAlignment="1">
      <alignment vertical="center"/>
    </xf>
    <xf numFmtId="168" fontId="14" fillId="0" borderId="4" xfId="3" applyNumberFormat="1" applyFont="1" applyFill="1" applyBorder="1" applyAlignment="1">
      <alignment horizontal="right" vertical="center"/>
    </xf>
    <xf numFmtId="169" fontId="4" fillId="0" borderId="4" xfId="4" applyNumberFormat="1" applyFont="1" applyFill="1" applyBorder="1" applyAlignment="1">
      <alignment horizontal="left" vertical="center" wrapText="1"/>
    </xf>
    <xf numFmtId="169" fontId="4" fillId="0" borderId="4" xfId="11" applyNumberFormat="1" applyFont="1" applyFill="1" applyBorder="1" applyAlignment="1">
      <alignment horizontal="left" vertical="center" wrapText="1"/>
    </xf>
    <xf numFmtId="167" fontId="14" fillId="0" borderId="8" xfId="0" applyNumberFormat="1" applyFont="1" applyFill="1" applyBorder="1" applyAlignment="1">
      <alignment vertical="center"/>
    </xf>
    <xf numFmtId="167" fontId="14" fillId="0" borderId="8" xfId="6" applyNumberFormat="1" applyFont="1" applyFill="1" applyBorder="1" applyAlignment="1">
      <alignment vertical="center"/>
    </xf>
    <xf numFmtId="164" fontId="15" fillId="5" borderId="9" xfId="0" applyNumberFormat="1" applyFont="1" applyFill="1" applyBorder="1" applyAlignment="1">
      <alignment horizontal="right" vertical="center"/>
    </xf>
    <xf numFmtId="168" fontId="15" fillId="5" borderId="9" xfId="6" applyNumberFormat="1" applyFont="1" applyFill="1" applyBorder="1" applyAlignment="1">
      <alignment vertical="center"/>
    </xf>
    <xf numFmtId="169" fontId="4" fillId="5" borderId="4" xfId="4" applyNumberFormat="1" applyFont="1" applyFill="1" applyBorder="1" applyAlignment="1">
      <alignment horizontal="left" vertical="center" wrapText="1"/>
    </xf>
    <xf numFmtId="164" fontId="15" fillId="0" borderId="0" xfId="0" applyNumberFormat="1" applyFont="1" applyFill="1" applyBorder="1" applyAlignment="1">
      <alignment horizontal="right" vertical="center"/>
    </xf>
    <xf numFmtId="164" fontId="15" fillId="0" borderId="0" xfId="6" applyNumberFormat="1" applyFont="1" applyFill="1" applyBorder="1" applyAlignment="1">
      <alignment vertical="center"/>
    </xf>
    <xf numFmtId="171" fontId="15" fillId="0" borderId="0" xfId="6" applyNumberFormat="1" applyFont="1" applyFill="1" applyBorder="1" applyAlignment="1">
      <alignment vertical="center"/>
    </xf>
    <xf numFmtId="169" fontId="4" fillId="0" borderId="0" xfId="4" applyNumberFormat="1" applyFont="1" applyFill="1" applyBorder="1" applyAlignment="1">
      <alignment vertical="center" wrapText="1"/>
    </xf>
    <xf numFmtId="164" fontId="14" fillId="0" borderId="4" xfId="0" applyNumberFormat="1" applyFont="1" applyFill="1" applyBorder="1" applyAlignment="1">
      <alignment horizontal="right" vertical="center"/>
    </xf>
    <xf numFmtId="168" fontId="14" fillId="0" borderId="4" xfId="6" applyNumberFormat="1" applyFont="1" applyFill="1" applyBorder="1" applyAlignment="1">
      <alignment horizontal="right" vertical="center"/>
    </xf>
    <xf numFmtId="164" fontId="14" fillId="0" borderId="8" xfId="0" applyNumberFormat="1" applyFont="1" applyFill="1" applyBorder="1" applyAlignment="1">
      <alignment horizontal="right" vertical="center"/>
    </xf>
    <xf numFmtId="168" fontId="14" fillId="0" borderId="8" xfId="6" applyNumberFormat="1" applyFont="1" applyFill="1" applyBorder="1" applyAlignment="1">
      <alignment horizontal="right" vertical="center"/>
    </xf>
    <xf numFmtId="169" fontId="4" fillId="5" borderId="4" xfId="11" applyNumberFormat="1" applyFont="1" applyFill="1" applyBorder="1" applyAlignment="1">
      <alignment horizontal="left" vertical="center" wrapText="1"/>
    </xf>
    <xf numFmtId="169" fontId="4" fillId="0" borderId="0" xfId="11" applyNumberFormat="1" applyFont="1" applyFill="1" applyBorder="1" applyAlignment="1">
      <alignment vertical="center" wrapText="1"/>
    </xf>
    <xf numFmtId="164" fontId="15" fillId="0" borderId="4" xfId="0" applyNumberFormat="1" applyFont="1" applyFill="1" applyBorder="1" applyAlignment="1">
      <alignment horizontal="right" vertical="center"/>
    </xf>
    <xf numFmtId="164" fontId="15" fillId="0" borderId="8" xfId="0" applyNumberFormat="1" applyFont="1" applyFill="1" applyBorder="1" applyAlignment="1">
      <alignment horizontal="right" vertical="center"/>
    </xf>
    <xf numFmtId="168" fontId="15" fillId="0" borderId="8" xfId="6" applyNumberFormat="1" applyFont="1" applyFill="1" applyBorder="1" applyAlignment="1">
      <alignment vertical="center"/>
    </xf>
    <xf numFmtId="168" fontId="14" fillId="0" borderId="8" xfId="6" applyNumberFormat="1" applyFont="1" applyFill="1" applyBorder="1" applyAlignment="1">
      <alignment vertical="center"/>
    </xf>
    <xf numFmtId="164" fontId="15" fillId="5" borderId="4" xfId="0" applyNumberFormat="1" applyFont="1" applyFill="1" applyBorder="1" applyAlignment="1">
      <alignment horizontal="right" vertical="center"/>
    </xf>
    <xf numFmtId="168" fontId="15" fillId="5" borderId="4" xfId="6" applyNumberFormat="1" applyFont="1" applyFill="1" applyBorder="1" applyAlignment="1">
      <alignment vertical="center"/>
    </xf>
    <xf numFmtId="168" fontId="15" fillId="5" borderId="1" xfId="6" applyNumberFormat="1" applyFont="1" applyFill="1" applyBorder="1" applyAlignment="1">
      <alignment vertical="center"/>
    </xf>
    <xf numFmtId="169" fontId="7" fillId="5" borderId="4" xfId="4" applyNumberFormat="1" applyFont="1" applyFill="1" applyBorder="1" applyAlignment="1">
      <alignment horizontal="left" vertical="center" wrapText="1"/>
    </xf>
    <xf numFmtId="164" fontId="15" fillId="3" borderId="4" xfId="0" applyNumberFormat="1" applyFont="1" applyFill="1" applyBorder="1" applyAlignment="1">
      <alignment horizontal="right" vertical="center"/>
    </xf>
    <xf numFmtId="168" fontId="15" fillId="3" borderId="4" xfId="6" applyNumberFormat="1" applyFont="1" applyFill="1" applyBorder="1" applyAlignment="1">
      <alignment vertical="center"/>
    </xf>
    <xf numFmtId="0" fontId="3" fillId="5" borderId="4" xfId="0" applyFont="1" applyFill="1" applyBorder="1" applyAlignment="1">
      <alignment horizontal="left" vertical="center" wrapText="1"/>
    </xf>
    <xf numFmtId="172" fontId="15" fillId="5" borderId="4" xfId="2" applyNumberFormat="1" applyFont="1" applyFill="1" applyBorder="1" applyAlignment="1">
      <alignment horizontal="right" vertical="center"/>
    </xf>
    <xf numFmtId="172" fontId="15" fillId="5" borderId="4" xfId="13" applyNumberFormat="1" applyFont="1" applyFill="1" applyBorder="1" applyAlignment="1">
      <alignment vertical="center"/>
    </xf>
    <xf numFmtId="164" fontId="14" fillId="0" borderId="0" xfId="0" applyNumberFormat="1" applyFont="1" applyFill="1" applyBorder="1" applyAlignment="1">
      <alignment horizontal="right" vertical="center"/>
    </xf>
    <xf numFmtId="173" fontId="14" fillId="0" borderId="0" xfId="6" applyNumberFormat="1" applyFont="1" applyFill="1" applyBorder="1" applyAlignment="1">
      <alignment vertical="center"/>
    </xf>
    <xf numFmtId="173" fontId="15" fillId="2" borderId="4" xfId="6" applyNumberFormat="1" applyFont="1" applyFill="1" applyBorder="1" applyAlignment="1">
      <alignment horizontal="center" vertical="center"/>
    </xf>
    <xf numFmtId="169" fontId="7" fillId="2" borderId="4" xfId="6" applyNumberFormat="1" applyFont="1" applyFill="1" applyBorder="1" applyAlignment="1">
      <alignment horizontal="center" vertical="center" wrapText="1"/>
    </xf>
    <xf numFmtId="0" fontId="14" fillId="0" borderId="0" xfId="11" applyFont="1" applyFill="1" applyBorder="1" applyAlignment="1">
      <alignment wrapText="1"/>
    </xf>
    <xf numFmtId="164" fontId="7" fillId="0" borderId="0" xfId="0" applyNumberFormat="1" applyFont="1" applyFill="1" applyBorder="1" applyAlignment="1">
      <alignment horizontal="right" vertical="center" wrapText="1"/>
    </xf>
    <xf numFmtId="173" fontId="15" fillId="0" borderId="0" xfId="6" applyNumberFormat="1" applyFont="1" applyFill="1" applyBorder="1" applyAlignment="1">
      <alignment horizontal="center" vertical="center"/>
    </xf>
    <xf numFmtId="169" fontId="7" fillId="0" borderId="0" xfId="6" applyNumberFormat="1" applyFont="1" applyFill="1" applyBorder="1" applyAlignment="1">
      <alignment horizontal="center" vertical="center" wrapText="1"/>
    </xf>
    <xf numFmtId="0" fontId="8" fillId="0" borderId="4" xfId="0" applyFont="1" applyFill="1" applyBorder="1" applyAlignment="1">
      <alignment horizontal="left" vertical="center"/>
    </xf>
    <xf numFmtId="181" fontId="8" fillId="0" borderId="4" xfId="1" applyNumberFormat="1" applyFont="1" applyFill="1" applyBorder="1" applyAlignment="1">
      <alignment horizontal="right" vertical="center"/>
    </xf>
    <xf numFmtId="181" fontId="14" fillId="0" borderId="0" xfId="0" applyNumberFormat="1" applyFont="1" applyFill="1" applyBorder="1" applyAlignment="1">
      <alignment horizontal="right"/>
    </xf>
    <xf numFmtId="174" fontId="8" fillId="0" borderId="4" xfId="14" applyNumberFormat="1" applyFont="1" applyFill="1" applyBorder="1" applyAlignment="1">
      <alignment vertical="center"/>
    </xf>
    <xf numFmtId="181" fontId="14" fillId="0" borderId="4" xfId="3" applyNumberFormat="1" applyFont="1" applyFill="1" applyBorder="1" applyAlignment="1">
      <alignment horizontal="right" vertical="center"/>
    </xf>
    <xf numFmtId="0" fontId="14" fillId="0" borderId="4" xfId="11" applyFont="1" applyFill="1" applyBorder="1" applyAlignment="1">
      <alignment wrapText="1"/>
    </xf>
    <xf numFmtId="164" fontId="8" fillId="0" borderId="4" xfId="0" applyNumberFormat="1" applyFont="1" applyFill="1" applyBorder="1" applyAlignment="1">
      <alignment horizontal="right" vertical="center"/>
    </xf>
    <xf numFmtId="0" fontId="14" fillId="3" borderId="4" xfId="11" applyFont="1" applyFill="1" applyBorder="1" applyAlignment="1">
      <alignment wrapText="1"/>
    </xf>
    <xf numFmtId="0" fontId="12" fillId="5" borderId="4" xfId="0" applyFont="1" applyFill="1" applyBorder="1" applyAlignment="1">
      <alignment horizontal="left" vertical="center"/>
    </xf>
    <xf numFmtId="164" fontId="9" fillId="5" borderId="4" xfId="0" applyNumberFormat="1" applyFont="1" applyFill="1" applyBorder="1" applyAlignment="1">
      <alignment horizontal="right" vertical="center"/>
    </xf>
    <xf numFmtId="175" fontId="9" fillId="5" borderId="4" xfId="6" applyNumberFormat="1" applyFont="1" applyFill="1" applyBorder="1" applyAlignment="1">
      <alignment vertical="center"/>
    </xf>
    <xf numFmtId="0" fontId="14" fillId="5" borderId="4" xfId="11" applyFont="1" applyFill="1" applyBorder="1" applyAlignment="1">
      <alignment wrapText="1"/>
    </xf>
    <xf numFmtId="172" fontId="9" fillId="5" borderId="4" xfId="2" applyNumberFormat="1" applyFont="1" applyFill="1" applyBorder="1" applyAlignment="1">
      <alignment horizontal="right" vertical="center"/>
    </xf>
    <xf numFmtId="172" fontId="14" fillId="0" borderId="0" xfId="2" applyNumberFormat="1" applyFont="1" applyFill="1" applyBorder="1" applyAlignment="1">
      <alignment horizontal="right"/>
    </xf>
    <xf numFmtId="176" fontId="9" fillId="5" borderId="4" xfId="6" applyNumberFormat="1" applyFont="1" applyFill="1" applyBorder="1" applyAlignment="1">
      <alignment vertical="center"/>
    </xf>
    <xf numFmtId="172" fontId="15" fillId="5" borderId="9" xfId="2" applyNumberFormat="1" applyFont="1" applyFill="1" applyBorder="1" applyAlignment="1">
      <alignment horizontal="right" vertical="center"/>
    </xf>
    <xf numFmtId="0" fontId="7" fillId="0" borderId="0" xfId="3" applyFont="1" applyFill="1" applyBorder="1" applyAlignment="1">
      <alignment horizontal="left" wrapText="1"/>
    </xf>
    <xf numFmtId="164" fontId="15" fillId="0" borderId="6" xfId="3" applyNumberFormat="1" applyFont="1" applyFill="1" applyBorder="1" applyAlignment="1">
      <alignment horizontal="right"/>
    </xf>
    <xf numFmtId="0" fontId="15" fillId="0" borderId="0" xfId="3" applyFont="1" applyFill="1" applyBorder="1" applyAlignment="1">
      <alignment horizontal="right"/>
    </xf>
    <xf numFmtId="0" fontId="15" fillId="0" borderId="6" xfId="7" applyFont="1" applyFill="1" applyBorder="1" applyAlignment="1">
      <alignment horizontal="center"/>
    </xf>
    <xf numFmtId="164" fontId="15" fillId="0" borderId="0" xfId="3" applyNumberFormat="1" applyFont="1" applyFill="1" applyBorder="1" applyAlignment="1">
      <alignment horizontal="right"/>
    </xf>
    <xf numFmtId="0" fontId="7" fillId="0" borderId="6" xfId="3" applyFont="1" applyFill="1" applyBorder="1" applyAlignment="1">
      <alignment horizontal="left" wrapText="1"/>
    </xf>
    <xf numFmtId="0" fontId="23" fillId="0" borderId="4" xfId="0" applyFont="1" applyFill="1" applyBorder="1" applyAlignment="1">
      <alignment horizontal="left" vertical="center" wrapText="1"/>
    </xf>
    <xf numFmtId="168" fontId="14" fillId="0" borderId="9" xfId="6" applyNumberFormat="1" applyFont="1" applyFill="1" applyBorder="1" applyAlignment="1">
      <alignment vertical="center"/>
    </xf>
    <xf numFmtId="168" fontId="14" fillId="0" borderId="1" xfId="6" applyNumberFormat="1" applyFont="1" applyFill="1" applyBorder="1" applyAlignment="1">
      <alignment horizontal="right" vertical="center"/>
    </xf>
    <xf numFmtId="168" fontId="14" fillId="0" borderId="1" xfId="6" applyNumberFormat="1" applyFont="1" applyFill="1" applyBorder="1" applyAlignment="1">
      <alignment vertical="center"/>
    </xf>
    <xf numFmtId="164" fontId="15" fillId="5" borderId="4" xfId="1" applyNumberFormat="1" applyFont="1" applyFill="1" applyBorder="1" applyAlignment="1">
      <alignment horizontal="right" vertical="center"/>
    </xf>
    <xf numFmtId="168" fontId="15" fillId="5" borderId="12" xfId="14" applyNumberFormat="1" applyFont="1" applyFill="1" applyBorder="1" applyAlignment="1">
      <alignment vertical="center"/>
    </xf>
    <xf numFmtId="168" fontId="15" fillId="5" borderId="13" xfId="14" applyNumberFormat="1" applyFont="1" applyFill="1" applyBorder="1" applyAlignment="1">
      <alignment vertical="center"/>
    </xf>
    <xf numFmtId="168" fontId="15" fillId="0" borderId="9" xfId="6" applyNumberFormat="1" applyFont="1" applyFill="1" applyBorder="1" applyAlignment="1">
      <alignment vertical="center"/>
    </xf>
    <xf numFmtId="168" fontId="15" fillId="0" borderId="7" xfId="6" applyNumberFormat="1" applyFont="1" applyFill="1" applyBorder="1" applyAlignment="1">
      <alignment vertical="center"/>
    </xf>
    <xf numFmtId="0" fontId="3" fillId="5" borderId="4" xfId="0" applyFont="1" applyFill="1" applyBorder="1" applyAlignment="1">
      <alignment vertical="center" wrapText="1"/>
    </xf>
    <xf numFmtId="168" fontId="15" fillId="5" borderId="4" xfId="5" applyNumberFormat="1" applyFont="1" applyFill="1" applyBorder="1" applyAlignment="1">
      <alignment horizontal="right" vertical="center"/>
    </xf>
    <xf numFmtId="172" fontId="15" fillId="5" borderId="1" xfId="13" applyNumberFormat="1" applyFont="1" applyFill="1" applyBorder="1" applyAlignment="1">
      <alignment vertical="center"/>
    </xf>
    <xf numFmtId="164" fontId="14" fillId="0" borderId="0" xfId="5" applyNumberFormat="1" applyFont="1" applyFill="1" applyBorder="1" applyAlignment="1">
      <alignment horizontal="right" vertical="center"/>
    </xf>
    <xf numFmtId="172" fontId="14" fillId="0" borderId="0" xfId="13" applyNumberFormat="1" applyFont="1" applyFill="1" applyBorder="1" applyAlignment="1">
      <alignment vertical="center"/>
    </xf>
    <xf numFmtId="0" fontId="25" fillId="2" borderId="10" xfId="0" applyFont="1" applyFill="1" applyBorder="1" applyAlignment="1">
      <alignment horizontal="left"/>
    </xf>
    <xf numFmtId="0" fontId="3" fillId="0" borderId="7" xfId="0" applyFont="1" applyFill="1" applyBorder="1" applyAlignment="1">
      <alignment horizontal="left"/>
    </xf>
    <xf numFmtId="164" fontId="28" fillId="0" borderId="0" xfId="5" applyNumberFormat="1" applyFont="1" applyFill="1" applyBorder="1" applyAlignment="1">
      <alignment horizontal="right" vertical="center"/>
    </xf>
    <xf numFmtId="0" fontId="26" fillId="0" borderId="0" xfId="0" applyFont="1" applyFill="1" applyBorder="1" applyAlignment="1">
      <alignment horizontal="right" vertical="center"/>
    </xf>
    <xf numFmtId="172" fontId="28" fillId="0" borderId="0" xfId="13" applyNumberFormat="1" applyFont="1" applyFill="1" applyBorder="1" applyAlignment="1">
      <alignment vertical="center"/>
    </xf>
    <xf numFmtId="164" fontId="26" fillId="0" borderId="0" xfId="0" applyNumberFormat="1" applyFont="1" applyFill="1" applyBorder="1" applyAlignment="1">
      <alignment horizontal="right" vertical="center"/>
    </xf>
    <xf numFmtId="0" fontId="31" fillId="0" borderId="0" xfId="3" applyFont="1" applyFill="1" applyBorder="1" applyAlignment="1">
      <alignment horizontal="center" wrapText="1"/>
    </xf>
    <xf numFmtId="164" fontId="30" fillId="0" borderId="6" xfId="3" applyNumberFormat="1" applyFont="1" applyFill="1" applyBorder="1" applyAlignment="1">
      <alignment horizontal="right"/>
    </xf>
    <xf numFmtId="0" fontId="29" fillId="0" borderId="0" xfId="3" applyFont="1" applyFill="1" applyBorder="1" applyAlignment="1">
      <alignment horizontal="right"/>
    </xf>
    <xf numFmtId="0" fontId="30" fillId="0" borderId="6" xfId="7" applyFont="1" applyFill="1" applyBorder="1" applyAlignment="1">
      <alignment horizontal="center"/>
    </xf>
    <xf numFmtId="164" fontId="29" fillId="0" borderId="0" xfId="3" applyNumberFormat="1" applyFont="1" applyFill="1" applyBorder="1" applyAlignment="1">
      <alignment horizontal="right"/>
    </xf>
    <xf numFmtId="0" fontId="31" fillId="0" borderId="6" xfId="3" applyFont="1" applyFill="1" applyBorder="1" applyAlignment="1">
      <alignment horizontal="center" wrapText="1"/>
    </xf>
    <xf numFmtId="0" fontId="14" fillId="0" borderId="14" xfId="0" applyFont="1" applyFill="1" applyBorder="1" applyAlignment="1">
      <alignment horizontal="right" vertical="center"/>
    </xf>
    <xf numFmtId="172" fontId="14" fillId="5" borderId="4" xfId="13" applyNumberFormat="1" applyFont="1" applyFill="1" applyBorder="1" applyAlignment="1">
      <alignment vertical="center"/>
    </xf>
    <xf numFmtId="164" fontId="14" fillId="0" borderId="14" xfId="0" applyNumberFormat="1" applyFont="1" applyFill="1" applyBorder="1" applyAlignment="1">
      <alignment horizontal="right" vertical="center"/>
    </xf>
    <xf numFmtId="164" fontId="30" fillId="0" borderId="15" xfId="3" applyNumberFormat="1" applyFont="1" applyFill="1" applyBorder="1" applyAlignment="1">
      <alignment horizontal="right"/>
    </xf>
    <xf numFmtId="0" fontId="30" fillId="0" borderId="0" xfId="3" applyFont="1" applyFill="1" applyBorder="1" applyAlignment="1">
      <alignment horizontal="right"/>
    </xf>
    <xf numFmtId="0" fontId="30" fillId="0" borderId="15" xfId="7" applyFont="1" applyFill="1" applyBorder="1" applyAlignment="1">
      <alignment horizontal="center"/>
    </xf>
    <xf numFmtId="0" fontId="30" fillId="0" borderId="0" xfId="7" applyFont="1" applyFill="1" applyBorder="1" applyAlignment="1">
      <alignment horizontal="center"/>
    </xf>
    <xf numFmtId="164" fontId="30" fillId="0" borderId="0" xfId="3" applyNumberFormat="1" applyFont="1" applyFill="1" applyBorder="1" applyAlignment="1">
      <alignment horizontal="right"/>
    </xf>
    <xf numFmtId="164" fontId="13" fillId="0" borderId="0" xfId="0" applyNumberFormat="1" applyFont="1" applyFill="1" applyBorder="1" applyAlignment="1">
      <alignment horizontal="right"/>
    </xf>
    <xf numFmtId="0" fontId="13" fillId="0" borderId="0" xfId="0" applyFont="1" applyFill="1" applyBorder="1" applyAlignment="1">
      <alignment horizontal="right"/>
    </xf>
    <xf numFmtId="0" fontId="13" fillId="0" borderId="0" xfId="6" applyFont="1" applyFill="1" applyBorder="1"/>
    <xf numFmtId="0" fontId="13" fillId="0" borderId="0" xfId="6" applyFont="1" applyFill="1" applyBorder="1" applyAlignment="1">
      <alignment horizontal="left"/>
    </xf>
    <xf numFmtId="0" fontId="13" fillId="0" borderId="0" xfId="11" applyFont="1" applyFill="1" applyBorder="1" applyAlignment="1">
      <alignment wrapText="1"/>
    </xf>
    <xf numFmtId="0" fontId="13" fillId="0" borderId="18" xfId="6" applyFont="1" applyFill="1" applyBorder="1"/>
    <xf numFmtId="0" fontId="13" fillId="0" borderId="18" xfId="6" applyFont="1" applyFill="1" applyBorder="1" applyAlignment="1">
      <alignment horizontal="left"/>
    </xf>
    <xf numFmtId="0" fontId="13" fillId="0" borderId="18" xfId="11" applyFont="1" applyFill="1" applyBorder="1" applyAlignment="1">
      <alignment wrapText="1"/>
    </xf>
    <xf numFmtId="0" fontId="12" fillId="2" borderId="21" xfId="6" applyFont="1" applyFill="1" applyBorder="1" applyAlignment="1">
      <alignment horizontal="center" vertical="center"/>
    </xf>
    <xf numFmtId="0" fontId="12" fillId="2" borderId="22" xfId="6" applyFont="1" applyFill="1" applyBorder="1" applyAlignment="1">
      <alignment horizontal="center" vertical="center"/>
    </xf>
    <xf numFmtId="0" fontId="12" fillId="2" borderId="23" xfId="6" applyFont="1" applyFill="1" applyBorder="1" applyAlignment="1">
      <alignment horizontal="center" vertical="center"/>
    </xf>
    <xf numFmtId="0" fontId="12" fillId="2" borderId="37" xfId="11" applyFont="1" applyFill="1" applyBorder="1" applyAlignment="1">
      <alignment horizontal="center" vertical="center" wrapText="1"/>
    </xf>
    <xf numFmtId="10" fontId="12" fillId="0" borderId="9" xfId="2" applyNumberFormat="1" applyFont="1" applyFill="1" applyBorder="1" applyAlignment="1">
      <alignment horizontal="right" vertical="center"/>
    </xf>
    <xf numFmtId="0" fontId="12" fillId="0" borderId="0" xfId="0" applyFont="1" applyFill="1" applyBorder="1" applyAlignment="1">
      <alignment horizontal="right" vertical="center"/>
    </xf>
    <xf numFmtId="10" fontId="12" fillId="0" borderId="25" xfId="6" applyNumberFormat="1" applyFont="1" applyFill="1" applyBorder="1" applyAlignment="1">
      <alignment horizontal="center" vertical="center"/>
    </xf>
    <xf numFmtId="164" fontId="12" fillId="0" borderId="0" xfId="0" applyNumberFormat="1" applyFont="1" applyFill="1" applyBorder="1" applyAlignment="1">
      <alignment horizontal="right" vertical="center"/>
    </xf>
    <xf numFmtId="164" fontId="13" fillId="0" borderId="9" xfId="3" applyNumberFormat="1" applyFont="1" applyFill="1" applyBorder="1" applyAlignment="1">
      <alignment horizontal="right" vertical="center"/>
    </xf>
    <xf numFmtId="0" fontId="8" fillId="3" borderId="0" xfId="0" applyFont="1" applyFill="1" applyBorder="1" applyAlignment="1">
      <alignment horizontal="right" vertical="center"/>
    </xf>
    <xf numFmtId="178" fontId="13" fillId="0" borderId="9" xfId="7" applyNumberFormat="1" applyFont="1" applyFill="1" applyBorder="1" applyAlignment="1">
      <alignment vertical="center"/>
    </xf>
    <xf numFmtId="164" fontId="8" fillId="3" borderId="0" xfId="0" applyNumberFormat="1" applyFont="1" applyFill="1" applyBorder="1" applyAlignment="1">
      <alignment horizontal="right" vertical="center"/>
    </xf>
    <xf numFmtId="164" fontId="13" fillId="0" borderId="4" xfId="3" applyNumberFormat="1" applyFont="1" applyFill="1" applyBorder="1" applyAlignment="1">
      <alignment horizontal="right" vertical="center"/>
    </xf>
    <xf numFmtId="178" fontId="13" fillId="0" borderId="4" xfId="7" applyNumberFormat="1" applyFont="1" applyFill="1" applyBorder="1" applyAlignment="1">
      <alignment vertical="center"/>
    </xf>
    <xf numFmtId="178" fontId="13" fillId="0" borderId="1" xfId="7" applyNumberFormat="1" applyFont="1" applyFill="1" applyBorder="1" applyAlignment="1">
      <alignment vertical="center"/>
    </xf>
    <xf numFmtId="164" fontId="13" fillId="3" borderId="4" xfId="3" applyNumberFormat="1" applyFont="1" applyFill="1" applyBorder="1" applyAlignment="1">
      <alignment horizontal="right" vertical="center"/>
    </xf>
    <xf numFmtId="178" fontId="13" fillId="3" borderId="4" xfId="7" applyNumberFormat="1" applyFont="1" applyFill="1" applyBorder="1" applyAlignment="1">
      <alignment vertical="center"/>
    </xf>
    <xf numFmtId="164" fontId="13" fillId="0" borderId="12" xfId="3" applyNumberFormat="1" applyFont="1" applyFill="1" applyBorder="1" applyAlignment="1">
      <alignment horizontal="right" vertical="center"/>
    </xf>
    <xf numFmtId="178" fontId="13" fillId="0" borderId="12" xfId="7" applyNumberFormat="1" applyFont="1" applyFill="1" applyBorder="1" applyAlignment="1">
      <alignment vertical="center"/>
    </xf>
    <xf numFmtId="178" fontId="13" fillId="0" borderId="13" xfId="7" applyNumberFormat="1" applyFont="1" applyFill="1" applyBorder="1" applyAlignment="1">
      <alignment vertical="center"/>
    </xf>
    <xf numFmtId="0" fontId="15" fillId="5" borderId="8" xfId="3" applyFont="1" applyFill="1" applyBorder="1" applyAlignment="1">
      <alignment horizontal="left" vertical="center" wrapText="1"/>
    </xf>
    <xf numFmtId="164" fontId="12" fillId="5" borderId="8" xfId="3" applyNumberFormat="1" applyFont="1" applyFill="1" applyBorder="1" applyAlignment="1">
      <alignment horizontal="right" vertical="center"/>
    </xf>
    <xf numFmtId="0" fontId="8" fillId="0" borderId="0" xfId="0" applyFont="1" applyFill="1" applyBorder="1" applyAlignment="1">
      <alignment horizontal="right" vertical="center"/>
    </xf>
    <xf numFmtId="178" fontId="12" fillId="5" borderId="8" xfId="7" applyNumberFormat="1" applyFont="1" applyFill="1" applyBorder="1" applyAlignment="1">
      <alignment vertical="center"/>
    </xf>
    <xf numFmtId="164" fontId="8" fillId="0" borderId="0" xfId="0" applyNumberFormat="1" applyFont="1" applyFill="1" applyBorder="1" applyAlignment="1">
      <alignment horizontal="right" vertical="center"/>
    </xf>
    <xf numFmtId="0" fontId="13" fillId="0" borderId="9" xfId="3" applyFont="1" applyFill="1" applyBorder="1" applyAlignment="1">
      <alignment vertical="center" wrapText="1"/>
    </xf>
    <xf numFmtId="0" fontId="13" fillId="0" borderId="4" xfId="3" applyFont="1" applyFill="1" applyBorder="1" applyAlignment="1">
      <alignment vertical="center" wrapText="1"/>
    </xf>
    <xf numFmtId="0" fontId="13" fillId="0" borderId="28" xfId="3" applyFont="1" applyFill="1" applyBorder="1" applyAlignment="1">
      <alignment vertical="center" wrapText="1"/>
    </xf>
    <xf numFmtId="0" fontId="15" fillId="5" borderId="30" xfId="3" applyFont="1" applyFill="1" applyBorder="1" applyAlignment="1">
      <alignment vertical="center" wrapText="1"/>
    </xf>
    <xf numFmtId="164" fontId="12" fillId="5" borderId="30" xfId="3" applyNumberFormat="1" applyFont="1" applyFill="1" applyBorder="1" applyAlignment="1">
      <alignment horizontal="right" vertical="center"/>
    </xf>
    <xf numFmtId="178" fontId="12" fillId="5" borderId="30" xfId="7" applyNumberFormat="1" applyFont="1" applyFill="1" applyBorder="1" applyAlignment="1">
      <alignment vertical="center"/>
    </xf>
    <xf numFmtId="0" fontId="15" fillId="5" borderId="32" xfId="3" applyFont="1" applyFill="1" applyBorder="1" applyAlignment="1">
      <alignment vertical="center" wrapText="1"/>
    </xf>
    <xf numFmtId="164" fontId="13" fillId="5" borderId="32" xfId="3" applyNumberFormat="1" applyFont="1" applyFill="1" applyBorder="1" applyAlignment="1">
      <alignment horizontal="right" vertical="center"/>
    </xf>
    <xf numFmtId="178" fontId="13" fillId="5" borderId="32" xfId="7" applyNumberFormat="1" applyFont="1" applyFill="1" applyBorder="1" applyAlignment="1">
      <alignment vertical="center"/>
    </xf>
    <xf numFmtId="164" fontId="13" fillId="5" borderId="22" xfId="3" applyNumberFormat="1" applyFont="1" applyFill="1" applyBorder="1" applyAlignment="1">
      <alignment horizontal="right" vertical="center"/>
    </xf>
    <xf numFmtId="178" fontId="13" fillId="5" borderId="22" xfId="7" applyNumberFormat="1" applyFont="1" applyFill="1" applyBorder="1" applyAlignment="1">
      <alignment vertical="center"/>
    </xf>
    <xf numFmtId="0" fontId="13" fillId="0" borderId="0" xfId="3" applyFont="1" applyFill="1" applyBorder="1" applyAlignment="1">
      <alignment horizontal="left" vertical="center"/>
    </xf>
    <xf numFmtId="164" fontId="13" fillId="0" borderId="34" xfId="3" applyNumberFormat="1" applyFont="1" applyFill="1" applyBorder="1" applyAlignment="1">
      <alignment horizontal="right" vertical="center"/>
    </xf>
    <xf numFmtId="164" fontId="13" fillId="0" borderId="18" xfId="3" applyNumberFormat="1" applyFont="1" applyFill="1" applyBorder="1" applyAlignment="1">
      <alignment horizontal="right" vertical="center"/>
    </xf>
    <xf numFmtId="178" fontId="13" fillId="0" borderId="18" xfId="7" applyNumberFormat="1" applyFont="1" applyFill="1" applyBorder="1" applyAlignment="1">
      <alignment vertical="center"/>
    </xf>
    <xf numFmtId="0" fontId="13" fillId="0" borderId="0" xfId="3" applyFont="1" applyFill="1" applyBorder="1" applyAlignment="1">
      <alignment horizontal="left" vertical="center" wrapText="1"/>
    </xf>
    <xf numFmtId="0" fontId="9" fillId="5" borderId="4" xfId="0" applyFont="1" applyFill="1" applyBorder="1" applyAlignment="1">
      <alignment horizontal="left" vertical="center" wrapText="1"/>
    </xf>
    <xf numFmtId="164" fontId="12" fillId="5" borderId="36" xfId="1" applyNumberFormat="1" applyFont="1" applyFill="1" applyBorder="1" applyAlignment="1">
      <alignment horizontal="right" vertical="center"/>
    </xf>
    <xf numFmtId="0" fontId="9" fillId="0" borderId="0" xfId="0" applyFont="1" applyFill="1" applyBorder="1" applyAlignment="1">
      <alignment horizontal="right" vertical="center"/>
    </xf>
    <xf numFmtId="178" fontId="12" fillId="5" borderId="36" xfId="14" applyNumberFormat="1" applyFont="1" applyFill="1" applyBorder="1" applyAlignment="1">
      <alignment horizontal="center" vertical="center"/>
    </xf>
    <xf numFmtId="164" fontId="9" fillId="0" borderId="0" xfId="0" applyNumberFormat="1" applyFont="1" applyFill="1" applyBorder="1" applyAlignment="1">
      <alignment horizontal="right" vertical="center"/>
    </xf>
    <xf numFmtId="0" fontId="8" fillId="5" borderId="4" xfId="11" applyFont="1" applyFill="1" applyBorder="1" applyAlignment="1">
      <alignment vertical="center" wrapText="1"/>
    </xf>
    <xf numFmtId="164" fontId="12" fillId="5" borderId="21" xfId="1" applyNumberFormat="1" applyFont="1" applyFill="1" applyBorder="1" applyAlignment="1">
      <alignment horizontal="right" vertical="center"/>
    </xf>
    <xf numFmtId="178" fontId="12" fillId="5" borderId="21" xfId="14" applyNumberFormat="1" applyFont="1" applyFill="1" applyBorder="1" applyAlignment="1">
      <alignment horizontal="center" vertical="center"/>
    </xf>
    <xf numFmtId="164" fontId="12" fillId="0" borderId="0" xfId="1" applyNumberFormat="1" applyFont="1" applyFill="1" applyBorder="1" applyAlignment="1">
      <alignment horizontal="right" vertical="center"/>
    </xf>
    <xf numFmtId="175" fontId="12" fillId="0" borderId="0" xfId="14" applyNumberFormat="1" applyFont="1" applyFill="1" applyBorder="1" applyAlignment="1">
      <alignment horizontal="center" vertical="center"/>
    </xf>
    <xf numFmtId="0" fontId="8" fillId="0" borderId="0" xfId="11" applyFont="1" applyFill="1" applyBorder="1" applyAlignment="1">
      <alignment wrapText="1"/>
    </xf>
    <xf numFmtId="164" fontId="11" fillId="0" borderId="0" xfId="0" applyNumberFormat="1" applyFont="1" applyFill="1" applyBorder="1" applyAlignment="1">
      <alignment horizontal="right"/>
    </xf>
    <xf numFmtId="0" fontId="11" fillId="0" borderId="0" xfId="0" applyFont="1" applyFill="1" applyBorder="1" applyAlignment="1">
      <alignment horizontal="right"/>
    </xf>
    <xf numFmtId="164" fontId="11" fillId="0" borderId="4" xfId="9" applyNumberFormat="1" applyFont="1" applyFill="1" applyBorder="1" applyAlignment="1">
      <alignment horizontal="right"/>
    </xf>
    <xf numFmtId="164" fontId="11" fillId="0" borderId="0" xfId="9" applyNumberFormat="1" applyFont="1" applyFill="1" applyBorder="1" applyAlignment="1">
      <alignment horizontal="right"/>
    </xf>
    <xf numFmtId="164" fontId="11" fillId="0" borderId="4" xfId="10" applyNumberFormat="1" applyFont="1" applyFill="1" applyBorder="1" applyAlignment="1">
      <alignment horizontal="right"/>
    </xf>
    <xf numFmtId="164" fontId="11" fillId="0" borderId="0" xfId="10" applyNumberFormat="1" applyFont="1" applyFill="1" applyBorder="1" applyAlignment="1">
      <alignment horizontal="right"/>
    </xf>
    <xf numFmtId="0" fontId="11" fillId="0" borderId="0" xfId="0" applyFont="1" applyFill="1" applyBorder="1" applyAlignment="1">
      <alignment wrapText="1"/>
    </xf>
    <xf numFmtId="164" fontId="11" fillId="0" borderId="0" xfId="8" applyNumberFormat="1" applyFont="1" applyFill="1" applyBorder="1" applyAlignment="1">
      <alignment horizontal="right"/>
    </xf>
    <xf numFmtId="17" fontId="11" fillId="0" borderId="0" xfId="8" applyNumberFormat="1" applyFont="1" applyFill="1" applyBorder="1" applyAlignment="1">
      <alignment horizontal="right"/>
    </xf>
    <xf numFmtId="0" fontId="37" fillId="0" borderId="0" xfId="8" applyFont="1" applyFill="1" applyBorder="1" applyAlignment="1">
      <alignment horizontal="right"/>
    </xf>
    <xf numFmtId="164" fontId="37" fillId="0" borderId="0" xfId="8" applyNumberFormat="1" applyFont="1" applyFill="1" applyBorder="1" applyAlignment="1">
      <alignment horizontal="right"/>
    </xf>
    <xf numFmtId="164" fontId="11" fillId="0" borderId="6" xfId="9" applyNumberFormat="1" applyFont="1" applyFill="1" applyBorder="1" applyAlignment="1">
      <alignment horizontal="right"/>
    </xf>
    <xf numFmtId="10" fontId="11" fillId="0" borderId="0" xfId="9" applyNumberFormat="1" applyFont="1" applyFill="1" applyBorder="1" applyAlignment="1">
      <alignment horizontal="right"/>
    </xf>
    <xf numFmtId="10" fontId="11" fillId="0" borderId="0" xfId="10" applyNumberFormat="1" applyFont="1" applyFill="1" applyBorder="1" applyAlignment="1">
      <alignment horizontal="right"/>
    </xf>
    <xf numFmtId="164" fontId="11" fillId="0" borderId="0" xfId="0" applyNumberFormat="1" applyFont="1" applyFill="1" applyBorder="1"/>
    <xf numFmtId="0" fontId="12" fillId="0" borderId="12" xfId="11" applyFont="1" applyFill="1" applyBorder="1" applyAlignment="1">
      <alignment horizontal="center" vertical="center" wrapText="1"/>
    </xf>
    <xf numFmtId="0" fontId="12" fillId="0" borderId="5" xfId="11" applyFont="1" applyFill="1" applyBorder="1" applyAlignment="1">
      <alignment horizontal="center" vertical="center" wrapText="1"/>
    </xf>
    <xf numFmtId="0" fontId="12" fillId="0" borderId="9" xfId="11" applyFont="1" applyFill="1" applyBorder="1" applyAlignment="1">
      <alignment horizontal="center" vertical="center" wrapText="1"/>
    </xf>
  </cellXfs>
  <cellStyles count="15">
    <cellStyle name="Comma" xfId="1" builtinId="3"/>
    <cellStyle name="Comma 7" xfId="14"/>
    <cellStyle name="Normal" xfId="0" builtinId="0"/>
    <cellStyle name="Normal 11" xfId="11"/>
    <cellStyle name="Normal 12" xfId="12"/>
    <cellStyle name="Normal 15" xfId="6"/>
    <cellStyle name="Normal 2" xfId="8"/>
    <cellStyle name="Normal 7" xfId="4"/>
    <cellStyle name="Normal_Budget 07_09_12 Mod 186 with April RIIO" xfId="3"/>
    <cellStyle name="Normal_Budget 07_09_12 Mod 186 with April RIIO 2" xfId="7"/>
    <cellStyle name="Normal_Increase Proposal from 1st April 2011" xfId="9"/>
    <cellStyle name="Percent" xfId="2" builtinId="5"/>
    <cellStyle name="Percent 2" xfId="5"/>
    <cellStyle name="Percent 2 5" xfId="13"/>
    <cellStyle name="Percent 3" xfId="10"/>
  </cellStyles>
  <dxfs count="173">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rgb="FF9C0006"/>
      </font>
    </dxf>
    <dxf>
      <font>
        <color rgb="FFFF0000"/>
      </font>
    </dxf>
    <dxf>
      <font>
        <color rgb="FFFF0000"/>
      </font>
    </dxf>
    <dxf>
      <font>
        <color rgb="FFFF0000"/>
      </font>
    </dxf>
    <dxf>
      <font>
        <condense val="0"/>
        <extend val="0"/>
        <color rgb="FF9C0006"/>
      </font>
    </dxf>
    <dxf>
      <font>
        <color rgb="FFFF0000"/>
      </font>
    </dxf>
    <dxf>
      <font>
        <color rgb="FFFF0000"/>
      </font>
    </dxf>
    <dxf>
      <font>
        <color rgb="FFFF0000"/>
      </font>
    </dxf>
    <dxf>
      <font>
        <condense val="0"/>
        <extend val="0"/>
        <color rgb="FF9C0006"/>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rgb="FF9C0006"/>
      </font>
    </dxf>
    <dxf>
      <font>
        <color rgb="FFFF0000"/>
      </font>
    </dxf>
    <dxf>
      <font>
        <color rgb="FFFF0000"/>
      </font>
    </dxf>
    <dxf>
      <font>
        <color rgb="FFFF0000"/>
      </font>
    </dxf>
    <dxf>
      <font>
        <color rgb="FFFF0000"/>
      </font>
    </dxf>
    <dxf>
      <font>
        <color rgb="FFFF0000"/>
      </font>
    </dxf>
    <dxf>
      <font>
        <condense val="0"/>
        <extend val="0"/>
        <color rgb="FF9C0006"/>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rgb="FF9C0006"/>
      </font>
    </dxf>
    <dxf>
      <font>
        <color rgb="FFFF0000"/>
      </font>
    </dxf>
    <dxf>
      <font>
        <color rgb="FFFF0000"/>
      </font>
    </dxf>
    <dxf>
      <font>
        <color rgb="FFFF0000"/>
      </font>
    </dxf>
    <dxf>
      <font>
        <color rgb="FFFF0000"/>
      </font>
    </dxf>
    <dxf>
      <font>
        <color rgb="FFFF0000"/>
      </font>
    </dxf>
    <dxf>
      <font>
        <color rgb="FFFF0000"/>
      </font>
    </dxf>
    <dxf>
      <font>
        <condense val="0"/>
        <extend val="0"/>
        <color rgb="FF9C0006"/>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rgb="FF9C0006"/>
      </font>
    </dxf>
    <dxf>
      <font>
        <color rgb="FFFF0000"/>
      </font>
    </dxf>
    <dxf>
      <font>
        <color rgb="FFFF0000"/>
      </font>
    </dxf>
    <dxf>
      <font>
        <color rgb="FFFF0000"/>
      </font>
    </dxf>
    <dxf>
      <font>
        <condense val="0"/>
        <extend val="0"/>
        <color rgb="FF9C0006"/>
      </font>
    </dxf>
    <dxf>
      <font>
        <color rgb="FFFF0000"/>
      </font>
    </dxf>
    <dxf>
      <font>
        <color rgb="FFFF0000"/>
      </font>
    </dxf>
    <dxf>
      <font>
        <color rgb="FFFF0000"/>
      </font>
    </dxf>
    <dxf>
      <font>
        <condense val="0"/>
        <extend val="0"/>
        <color rgb="FF9C0006"/>
      </font>
    </dxf>
    <dxf>
      <font>
        <color rgb="FFFF0000"/>
      </font>
    </dxf>
    <dxf>
      <font>
        <color rgb="FFFF0000"/>
      </font>
    </dxf>
    <dxf>
      <font>
        <color rgb="FFFF0000"/>
      </font>
    </dxf>
    <dxf>
      <font>
        <condense val="0"/>
        <extend val="0"/>
        <color rgb="FF9C0006"/>
      </font>
    </dxf>
    <dxf>
      <font>
        <color rgb="FFFF0000"/>
      </font>
    </dxf>
    <dxf>
      <font>
        <color rgb="FFFF0000"/>
      </font>
    </dxf>
    <dxf>
      <font>
        <color rgb="FFFF0000"/>
      </font>
    </dxf>
    <dxf>
      <font>
        <condense val="0"/>
        <extend val="0"/>
        <color rgb="FF9C0006"/>
      </font>
    </dxf>
    <dxf>
      <font>
        <color rgb="FFFF0000"/>
      </font>
    </dxf>
    <dxf>
      <font>
        <color rgb="FFFF0000"/>
      </font>
    </dxf>
    <dxf>
      <font>
        <color rgb="FFFF0000"/>
      </font>
    </dxf>
    <dxf>
      <font>
        <condense val="0"/>
        <extend val="0"/>
        <color rgb="FF9C0006"/>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rgb="FF9C0006"/>
      </font>
    </dxf>
    <dxf>
      <font>
        <color rgb="FFFF0000"/>
      </font>
    </dxf>
    <dxf>
      <font>
        <color rgb="FFFF0000"/>
      </font>
    </dxf>
    <dxf>
      <font>
        <color rgb="FFFF0000"/>
      </font>
    </dxf>
    <dxf>
      <font>
        <color rgb="FFFF0000"/>
      </font>
    </dxf>
    <dxf>
      <font>
        <condense val="0"/>
        <extend val="0"/>
        <color rgb="FF9C0006"/>
      </font>
    </dxf>
    <dxf>
      <font>
        <color rgb="FFFF0000"/>
      </font>
    </dxf>
    <dxf>
      <font>
        <color rgb="FFFF0000"/>
      </font>
    </dxf>
    <dxf>
      <font>
        <color rgb="FFFF0000"/>
      </font>
    </dxf>
    <dxf>
      <font>
        <color rgb="FFFF0000"/>
      </font>
    </dxf>
    <dxf>
      <font>
        <color rgb="FFFF0000"/>
      </font>
    </dxf>
    <dxf>
      <font>
        <color rgb="FFFF0000"/>
      </font>
    </dxf>
    <dxf>
      <font>
        <condense val="0"/>
        <extend val="0"/>
        <color rgb="FF9C0006"/>
      </font>
    </dxf>
    <dxf>
      <font>
        <color rgb="FFFF0000"/>
      </font>
    </dxf>
    <dxf>
      <font>
        <color rgb="FFFF0000"/>
      </font>
    </dxf>
    <dxf>
      <font>
        <color rgb="FFFF0000"/>
      </font>
    </dxf>
    <dxf>
      <font>
        <color rgb="FFFF0000"/>
      </font>
    </dxf>
    <dxf>
      <font>
        <condense val="0"/>
        <extend val="0"/>
        <color rgb="FF9C0006"/>
      </font>
    </dxf>
    <dxf>
      <font>
        <color rgb="FFFF0000"/>
      </font>
    </dxf>
    <dxf>
      <font>
        <color rgb="FFFF0000"/>
      </font>
    </dxf>
    <dxf>
      <font>
        <color rgb="FFFF0000"/>
      </font>
    </dxf>
    <dxf>
      <font>
        <condense val="0"/>
        <extend val="0"/>
        <color rgb="FF9C0006"/>
      </font>
    </dxf>
    <dxf>
      <font>
        <color rgb="FFFF0000"/>
      </font>
    </dxf>
    <dxf>
      <font>
        <color rgb="FFFF0000"/>
      </font>
    </dxf>
    <dxf>
      <font>
        <color rgb="FFFF0000"/>
      </font>
    </dxf>
    <dxf>
      <font>
        <condense val="0"/>
        <extend val="0"/>
        <color rgb="FF9C0006"/>
      </font>
    </dxf>
    <dxf>
      <font>
        <color rgb="FFFF0000"/>
      </font>
    </dxf>
    <dxf>
      <font>
        <color rgb="FFFF0000"/>
      </font>
    </dxf>
    <dxf>
      <font>
        <color rgb="FFFF0000"/>
      </font>
    </dxf>
    <dxf>
      <font>
        <condense val="0"/>
        <extend val="0"/>
        <color rgb="FF9C0006"/>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rgb="FF9C0006"/>
      </font>
    </dxf>
    <dxf>
      <font>
        <color rgb="FFFF0000"/>
      </font>
    </dxf>
    <dxf>
      <font>
        <color rgb="FFFF0000"/>
      </font>
    </dxf>
    <dxf>
      <font>
        <color rgb="FFFF0000"/>
      </font>
    </dxf>
    <dxf>
      <font>
        <condense val="0"/>
        <extend val="0"/>
        <color rgb="FF9C0006"/>
      </font>
    </dxf>
    <dxf>
      <font>
        <color rgb="FFFF0000"/>
      </font>
    </dxf>
    <dxf>
      <font>
        <color rgb="FFFF0000"/>
      </font>
    </dxf>
    <dxf>
      <font>
        <color rgb="FFFF0000"/>
      </font>
    </dxf>
    <dxf>
      <font>
        <condense val="0"/>
        <extend val="0"/>
        <color rgb="FF9C0006"/>
      </font>
    </dxf>
    <dxf>
      <font>
        <color rgb="FFFF0000"/>
      </font>
    </dxf>
    <dxf>
      <font>
        <color rgb="FFFF0000"/>
      </font>
    </dxf>
    <dxf>
      <font>
        <color rgb="FFFF0000"/>
      </font>
    </dxf>
    <dxf>
      <font>
        <condense val="0"/>
        <extend val="0"/>
        <color rgb="FF9C0006"/>
      </font>
    </dxf>
    <dxf>
      <font>
        <color rgb="FFFF0000"/>
      </font>
    </dxf>
    <dxf>
      <font>
        <color rgb="FFFF0000"/>
      </font>
    </dxf>
    <dxf>
      <font>
        <color rgb="FFFF0000"/>
      </font>
    </dxf>
    <dxf>
      <font>
        <color rgb="FFFF0000"/>
      </font>
    </dxf>
    <dxf>
      <font>
        <color rgb="FFFF0000"/>
      </font>
    </dxf>
    <dxf>
      <font>
        <condense val="0"/>
        <extend val="0"/>
        <color rgb="FF9C0006"/>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89"/>
  <sheetViews>
    <sheetView showGridLines="0" zoomScale="60" zoomScaleNormal="60" workbookViewId="0">
      <selection activeCell="K4" sqref="K4"/>
    </sheetView>
  </sheetViews>
  <sheetFormatPr defaultRowHeight="12.75" x14ac:dyDescent="0.2"/>
  <cols>
    <col min="1" max="1" width="2.42578125" style="2" customWidth="1"/>
    <col min="2" max="2" width="10.28515625" style="1" bestFit="1" customWidth="1"/>
    <col min="3" max="3" width="2.140625" style="2" customWidth="1"/>
    <col min="4" max="4" width="94.85546875" style="2" bestFit="1" customWidth="1"/>
    <col min="5" max="5" width="24.7109375" style="2" customWidth="1"/>
    <col min="6" max="6" width="2.7109375" style="2" customWidth="1"/>
    <col min="7" max="7" width="17.5703125" style="2" bestFit="1" customWidth="1"/>
    <col min="8" max="8" width="24.85546875" style="2" bestFit="1" customWidth="1"/>
    <col min="9" max="9" width="14.42578125" style="2" bestFit="1" customWidth="1"/>
    <col min="10" max="12" width="13.140625" style="2" bestFit="1" customWidth="1"/>
    <col min="13" max="14" width="13.140625" style="2" customWidth="1"/>
    <col min="15" max="15" width="105.42578125" style="2" customWidth="1"/>
    <col min="16" max="16" width="23" style="2" customWidth="1"/>
    <col min="17" max="16384" width="9.140625" style="2"/>
  </cols>
  <sheetData>
    <row r="1" spans="2:16" ht="18.75" x14ac:dyDescent="0.3">
      <c r="D1" s="3"/>
      <c r="E1" s="3"/>
      <c r="F1" s="3"/>
      <c r="G1" s="4"/>
      <c r="H1" s="4"/>
      <c r="I1" s="4"/>
    </row>
    <row r="2" spans="2:16" ht="21" x14ac:dyDescent="0.35">
      <c r="B2" s="5" t="s">
        <v>0</v>
      </c>
      <c r="D2" s="6" t="s">
        <v>1</v>
      </c>
      <c r="E2" s="7"/>
      <c r="F2" s="7"/>
      <c r="G2" s="7"/>
      <c r="H2" s="7"/>
      <c r="I2" s="7"/>
      <c r="J2" s="7"/>
      <c r="K2" s="7"/>
      <c r="L2" s="7"/>
      <c r="M2" s="7"/>
      <c r="N2" s="7"/>
      <c r="O2" s="7"/>
      <c r="P2" s="8"/>
    </row>
    <row r="3" spans="2:16" ht="15" x14ac:dyDescent="0.25">
      <c r="D3" s="9"/>
      <c r="E3" s="9"/>
      <c r="F3" s="9"/>
    </row>
    <row r="4" spans="2:16" ht="42" customHeight="1" x14ac:dyDescent="0.3">
      <c r="D4" s="10" t="s">
        <v>2</v>
      </c>
      <c r="E4" s="11"/>
      <c r="F4" s="12"/>
      <c r="G4" s="13"/>
      <c r="H4" s="11"/>
      <c r="I4" s="14"/>
      <c r="J4" s="15" t="s">
        <v>3</v>
      </c>
      <c r="K4" s="16">
        <v>42627</v>
      </c>
      <c r="L4" s="17"/>
      <c r="M4" s="17"/>
      <c r="N4" s="17"/>
      <c r="O4" s="18" t="s">
        <v>4</v>
      </c>
    </row>
    <row r="5" spans="2:16" ht="15.75" x14ac:dyDescent="0.25">
      <c r="D5" s="19"/>
      <c r="E5" s="20"/>
      <c r="F5" s="20"/>
      <c r="G5" s="20"/>
      <c r="H5" s="20"/>
      <c r="I5" s="20"/>
      <c r="J5" s="19"/>
      <c r="K5" s="19"/>
      <c r="L5" s="19"/>
      <c r="M5" s="19"/>
      <c r="N5" s="19"/>
      <c r="O5" s="19"/>
    </row>
    <row r="6" spans="2:16" s="22" customFormat="1" ht="42" customHeight="1" x14ac:dyDescent="0.2">
      <c r="B6" s="21"/>
      <c r="D6" s="23" t="s">
        <v>5</v>
      </c>
      <c r="E6" s="24" t="s">
        <v>6</v>
      </c>
      <c r="F6" s="25"/>
      <c r="G6" s="23" t="s">
        <v>7</v>
      </c>
      <c r="H6" s="23" t="s">
        <v>8</v>
      </c>
      <c r="I6" s="23" t="s">
        <v>9</v>
      </c>
      <c r="J6" s="23" t="s">
        <v>10</v>
      </c>
      <c r="K6" s="23" t="s">
        <v>11</v>
      </c>
      <c r="L6" s="23" t="s">
        <v>12</v>
      </c>
      <c r="M6" s="23" t="s">
        <v>13</v>
      </c>
      <c r="N6" s="23" t="s">
        <v>14</v>
      </c>
      <c r="O6" s="26" t="s">
        <v>15</v>
      </c>
      <c r="P6" s="27"/>
    </row>
    <row r="7" spans="2:16" s="22" customFormat="1" ht="13.5" customHeight="1" x14ac:dyDescent="0.2">
      <c r="B7" s="21"/>
      <c r="D7" s="28"/>
      <c r="E7" s="29"/>
      <c r="F7" s="29"/>
      <c r="G7" s="28"/>
      <c r="H7" s="28"/>
      <c r="I7" s="28"/>
      <c r="J7" s="28"/>
      <c r="K7" s="28"/>
      <c r="L7" s="28"/>
      <c r="M7" s="28"/>
      <c r="N7" s="28"/>
      <c r="O7" s="28"/>
    </row>
    <row r="8" spans="2:16" s="22" customFormat="1" ht="42" customHeight="1" x14ac:dyDescent="0.2">
      <c r="B8" s="21"/>
      <c r="D8" s="30" t="s">
        <v>16</v>
      </c>
      <c r="E8" s="29"/>
      <c r="F8" s="29"/>
      <c r="G8" s="28"/>
      <c r="H8" s="28"/>
      <c r="I8" s="28"/>
      <c r="J8" s="28"/>
      <c r="K8" s="28"/>
      <c r="L8" s="28"/>
      <c r="M8" s="28"/>
      <c r="N8" s="28"/>
      <c r="O8" s="31"/>
      <c r="P8" s="31"/>
    </row>
    <row r="9" spans="2:16" s="22" customFormat="1" ht="15" customHeight="1" x14ac:dyDescent="0.2">
      <c r="B9" s="21"/>
      <c r="D9" s="32"/>
      <c r="E9" s="33"/>
      <c r="F9" s="29"/>
      <c r="G9" s="34"/>
      <c r="H9" s="34"/>
      <c r="I9" s="34"/>
      <c r="J9" s="34"/>
      <c r="K9" s="34"/>
      <c r="L9" s="34"/>
      <c r="M9" s="28"/>
      <c r="N9" s="28"/>
      <c r="O9" s="28"/>
    </row>
    <row r="10" spans="2:16" s="22" customFormat="1" ht="36.75" customHeight="1" x14ac:dyDescent="0.2">
      <c r="B10" s="21">
        <v>1</v>
      </c>
      <c r="D10" s="35" t="s">
        <v>17</v>
      </c>
      <c r="E10" s="36"/>
      <c r="G10" s="37">
        <v>2.6500000000000003E-2</v>
      </c>
      <c r="H10" s="37">
        <v>3.075E-2</v>
      </c>
      <c r="I10" s="37">
        <v>3.2000000000000001E-2</v>
      </c>
      <c r="J10" s="37">
        <v>2.4E-2</v>
      </c>
      <c r="K10" s="38"/>
      <c r="L10" s="38"/>
      <c r="M10" s="39"/>
      <c r="N10" s="39"/>
      <c r="O10" s="40" t="s">
        <v>18</v>
      </c>
      <c r="P10" s="41"/>
    </row>
    <row r="11" spans="2:16" s="22" customFormat="1" ht="35.25" customHeight="1" x14ac:dyDescent="0.2">
      <c r="B11" s="21">
        <v>2</v>
      </c>
      <c r="D11" s="35" t="s">
        <v>19</v>
      </c>
      <c r="E11" s="36"/>
      <c r="G11" s="37">
        <v>2.8799999999999999E-2</v>
      </c>
      <c r="H11" s="37">
        <v>1.9597457627118731E-2</v>
      </c>
      <c r="I11" s="37">
        <v>1.0779220779220777E-2</v>
      </c>
      <c r="J11" s="37">
        <v>1.975E-2</v>
      </c>
      <c r="K11" s="37">
        <v>2.8500000000000001E-2</v>
      </c>
      <c r="L11" s="37">
        <v>3.0249999999999999E-2</v>
      </c>
      <c r="M11" s="37">
        <v>3.15E-2</v>
      </c>
      <c r="N11" s="37">
        <v>3.2250000000000001E-2</v>
      </c>
      <c r="O11" s="40" t="s">
        <v>20</v>
      </c>
      <c r="P11" s="41"/>
    </row>
    <row r="12" spans="2:16" s="22" customFormat="1" ht="21.75" customHeight="1" x14ac:dyDescent="0.2">
      <c r="B12" s="21">
        <v>3</v>
      </c>
      <c r="D12" s="42" t="s">
        <v>21</v>
      </c>
      <c r="E12" s="43" t="s">
        <v>22</v>
      </c>
      <c r="G12" s="44">
        <v>5.0000000000000001E-3</v>
      </c>
      <c r="H12" s="44">
        <v>5.0000000000000001E-3</v>
      </c>
      <c r="I12" s="44">
        <v>5.0000000000000001E-3</v>
      </c>
      <c r="J12" s="44">
        <v>3.3E-3</v>
      </c>
      <c r="K12" s="44">
        <v>2.5000000000000001E-3</v>
      </c>
      <c r="L12" s="44">
        <v>3.0999999999999999E-3</v>
      </c>
      <c r="M12" s="44">
        <v>6.1999999999999998E-3</v>
      </c>
      <c r="N12" s="45">
        <v>0.01</v>
      </c>
      <c r="O12" s="40" t="s">
        <v>20</v>
      </c>
      <c r="P12" s="41"/>
    </row>
    <row r="13" spans="2:16" s="22" customFormat="1" ht="16.5" customHeight="1" x14ac:dyDescent="0.3">
      <c r="B13" s="21"/>
      <c r="D13" s="46"/>
      <c r="E13" s="47"/>
      <c r="G13" s="48"/>
      <c r="H13" s="48"/>
      <c r="I13" s="48"/>
      <c r="J13" s="48"/>
      <c r="K13" s="48"/>
      <c r="L13" s="48"/>
      <c r="M13" s="48"/>
      <c r="N13" s="48"/>
      <c r="O13" s="49"/>
      <c r="P13" s="49"/>
    </row>
    <row r="14" spans="2:16" s="22" customFormat="1" ht="37.5" customHeight="1" x14ac:dyDescent="0.2">
      <c r="B14" s="21">
        <v>4</v>
      </c>
      <c r="D14" s="50" t="s">
        <v>23</v>
      </c>
      <c r="E14" s="51" t="s">
        <v>24</v>
      </c>
      <c r="G14" s="52">
        <v>344.44796355959517</v>
      </c>
      <c r="H14" s="53">
        <v>340.08282765884343</v>
      </c>
      <c r="I14" s="53">
        <v>335.01938506064175</v>
      </c>
      <c r="J14" s="53">
        <v>335.98193648013881</v>
      </c>
      <c r="K14" s="53">
        <v>347.3205288684486</v>
      </c>
      <c r="L14" s="53">
        <v>343.60903541225991</v>
      </c>
      <c r="M14" s="53">
        <v>343.01691378616351</v>
      </c>
      <c r="N14" s="53">
        <v>340.79903809860571</v>
      </c>
      <c r="O14" s="54" t="s">
        <v>25</v>
      </c>
      <c r="P14" s="55"/>
    </row>
    <row r="15" spans="2:16" s="22" customFormat="1" ht="36.75" customHeight="1" x14ac:dyDescent="0.2">
      <c r="B15" s="21">
        <v>5</v>
      </c>
      <c r="D15" s="50" t="s">
        <v>26</v>
      </c>
      <c r="E15" s="51" t="s">
        <v>27</v>
      </c>
      <c r="G15" s="53"/>
      <c r="H15" s="53">
        <v>-0.11605216169209598</v>
      </c>
      <c r="I15" s="53">
        <v>-9.4237999823496921</v>
      </c>
      <c r="J15" s="53">
        <v>-7.210347678171388</v>
      </c>
      <c r="K15" s="53">
        <v>-15.9</v>
      </c>
      <c r="L15" s="53">
        <v>-14.157014507220595</v>
      </c>
      <c r="M15" s="53">
        <v>-15.542813350882625</v>
      </c>
      <c r="N15" s="53">
        <v>-20.118287333015473</v>
      </c>
      <c r="O15" s="56" t="s">
        <v>28</v>
      </c>
      <c r="P15" s="57"/>
    </row>
    <row r="16" spans="2:16" s="22" customFormat="1" ht="94.5" customHeight="1" x14ac:dyDescent="0.2">
      <c r="B16" s="21">
        <v>6</v>
      </c>
      <c r="D16" s="50" t="s">
        <v>29</v>
      </c>
      <c r="E16" s="51" t="s">
        <v>30</v>
      </c>
      <c r="G16" s="53"/>
      <c r="H16" s="53"/>
      <c r="I16" s="53">
        <v>1.1773129905521729</v>
      </c>
      <c r="J16" s="53">
        <v>-4.8055728254353935</v>
      </c>
      <c r="K16" s="53">
        <v>-6.9968629154297854</v>
      </c>
      <c r="L16" s="58">
        <v>-1.8439136877715507</v>
      </c>
      <c r="M16" s="58">
        <v>-5.3044750402450667E-4</v>
      </c>
      <c r="N16" s="58">
        <v>8.5566033455234863E-2</v>
      </c>
      <c r="O16" s="54" t="s">
        <v>31</v>
      </c>
      <c r="P16" s="55"/>
    </row>
    <row r="17" spans="2:16" s="22" customFormat="1" ht="35.25" customHeight="1" thickBot="1" x14ac:dyDescent="0.25">
      <c r="B17" s="21">
        <v>7</v>
      </c>
      <c r="D17" s="59" t="s">
        <v>32</v>
      </c>
      <c r="E17" s="60" t="s">
        <v>33</v>
      </c>
      <c r="G17" s="61">
        <v>1.1630163330372321</v>
      </c>
      <c r="H17" s="62">
        <v>1.2050838144310987</v>
      </c>
      <c r="I17" s="62">
        <v>1.2266528212575318</v>
      </c>
      <c r="J17" s="62">
        <v>1.2327332873088215</v>
      </c>
      <c r="K17" s="62">
        <v>1.2610706945967867</v>
      </c>
      <c r="L17" s="62">
        <v>1.2989028154346904</v>
      </c>
      <c r="M17" s="62">
        <v>1.3378698998977312</v>
      </c>
      <c r="N17" s="62">
        <v>1.3783404643696375</v>
      </c>
      <c r="O17" s="63" t="s">
        <v>34</v>
      </c>
      <c r="P17" s="64"/>
    </row>
    <row r="18" spans="2:16" s="22" customFormat="1" ht="21.75" customHeight="1" thickTop="1" x14ac:dyDescent="0.2">
      <c r="B18" s="21"/>
      <c r="D18" s="65" t="s">
        <v>35</v>
      </c>
      <c r="E18" s="66" t="s">
        <v>36</v>
      </c>
      <c r="G18" s="67">
        <v>400.59860750122249</v>
      </c>
      <c r="H18" s="67">
        <v>409.68845859594808</v>
      </c>
      <c r="I18" s="67">
        <v>400.83689732664766</v>
      </c>
      <c r="J18" s="67">
        <v>399.36369185109254</v>
      </c>
      <c r="K18" s="67">
        <v>409.12117776700933</v>
      </c>
      <c r="L18" s="67">
        <v>425.53109282373907</v>
      </c>
      <c r="M18" s="67">
        <v>438.11703229869966</v>
      </c>
      <c r="N18" s="67">
        <v>442.12519405093457</v>
      </c>
      <c r="O18" s="68" t="s">
        <v>37</v>
      </c>
      <c r="P18" s="69"/>
    </row>
    <row r="19" spans="2:16" s="22" customFormat="1" ht="16.5" customHeight="1" x14ac:dyDescent="0.2">
      <c r="B19" s="21"/>
      <c r="D19" s="70"/>
      <c r="E19" s="71"/>
      <c r="G19" s="72"/>
      <c r="H19" s="72"/>
      <c r="I19" s="72"/>
      <c r="J19" s="72"/>
      <c r="K19" s="72"/>
      <c r="L19" s="73"/>
      <c r="M19" s="73"/>
      <c r="N19" s="73"/>
      <c r="O19" s="74"/>
      <c r="P19" s="74"/>
    </row>
    <row r="20" spans="2:16" s="22" customFormat="1" ht="21.75" customHeight="1" x14ac:dyDescent="0.2">
      <c r="B20" s="21">
        <v>8</v>
      </c>
      <c r="D20" s="50" t="s">
        <v>38</v>
      </c>
      <c r="E20" s="51" t="s">
        <v>39</v>
      </c>
      <c r="G20" s="75"/>
      <c r="H20" s="75"/>
      <c r="I20" s="75">
        <v>-0.31642458277046626</v>
      </c>
      <c r="J20" s="75">
        <v>-0.25551558414379449</v>
      </c>
      <c r="K20" s="75">
        <v>5.6470899302113492E-2</v>
      </c>
      <c r="L20" s="75">
        <v>0.44430894955200168</v>
      </c>
      <c r="M20" s="75">
        <v>12.991782973877518</v>
      </c>
      <c r="N20" s="75">
        <v>13.808603955120264</v>
      </c>
      <c r="O20" s="56" t="s">
        <v>40</v>
      </c>
      <c r="P20" s="57"/>
    </row>
    <row r="21" spans="2:16" s="22" customFormat="1" ht="21.75" customHeight="1" x14ac:dyDescent="0.2">
      <c r="B21" s="21">
        <v>9</v>
      </c>
      <c r="D21" s="50" t="s">
        <v>41</v>
      </c>
      <c r="E21" s="51" t="s">
        <v>42</v>
      </c>
      <c r="G21" s="75"/>
      <c r="H21" s="75"/>
      <c r="I21" s="75">
        <v>0.40116528977865279</v>
      </c>
      <c r="J21" s="75">
        <v>0.460898916923626</v>
      </c>
      <c r="K21" s="75">
        <v>0.49860399210005735</v>
      </c>
      <c r="L21" s="75">
        <v>0.54009706062465923</v>
      </c>
      <c r="M21" s="75">
        <v>0.57644649755341348</v>
      </c>
      <c r="N21" s="75">
        <v>0.61121198366399065</v>
      </c>
      <c r="O21" s="56" t="s">
        <v>40</v>
      </c>
      <c r="P21" s="57"/>
    </row>
    <row r="22" spans="2:16" s="22" customFormat="1" ht="21.75" customHeight="1" x14ac:dyDescent="0.2">
      <c r="B22" s="21">
        <v>10</v>
      </c>
      <c r="D22" s="50" t="s">
        <v>43</v>
      </c>
      <c r="E22" s="51" t="s">
        <v>44</v>
      </c>
      <c r="G22" s="75"/>
      <c r="H22" s="75"/>
      <c r="I22" s="75">
        <v>-7.8837793990640864E-2</v>
      </c>
      <c r="J22" s="75">
        <v>-5.7261264325570212E-3</v>
      </c>
      <c r="K22" s="75">
        <v>2.1838269630276375</v>
      </c>
      <c r="L22" s="75">
        <v>2.2470924842159645</v>
      </c>
      <c r="M22" s="75">
        <v>2.3120447720275679</v>
      </c>
      <c r="N22" s="75">
        <v>2.3782586402527572</v>
      </c>
      <c r="O22" s="56" t="s">
        <v>40</v>
      </c>
      <c r="P22" s="57"/>
    </row>
    <row r="23" spans="2:16" s="22" customFormat="1" ht="42" customHeight="1" thickBot="1" x14ac:dyDescent="0.25">
      <c r="B23" s="21">
        <v>11</v>
      </c>
      <c r="D23" s="76" t="s">
        <v>45</v>
      </c>
      <c r="E23" s="77" t="s">
        <v>46</v>
      </c>
      <c r="G23" s="78">
        <v>4.7986680000000004E-2</v>
      </c>
      <c r="H23" s="78">
        <v>1.0499999999999999E-3</v>
      </c>
      <c r="I23" s="78">
        <v>0</v>
      </c>
      <c r="J23" s="78">
        <v>0</v>
      </c>
      <c r="K23" s="78">
        <v>0</v>
      </c>
      <c r="L23" s="78">
        <v>0</v>
      </c>
      <c r="M23" s="78">
        <v>0</v>
      </c>
      <c r="N23" s="78">
        <v>0</v>
      </c>
      <c r="O23" s="56" t="s">
        <v>40</v>
      </c>
      <c r="P23" s="57"/>
    </row>
    <row r="24" spans="2:16" s="22" customFormat="1" ht="25.5" customHeight="1" thickTop="1" x14ac:dyDescent="0.2">
      <c r="B24" s="21">
        <v>12</v>
      </c>
      <c r="D24" s="65" t="s">
        <v>47</v>
      </c>
      <c r="E24" s="66" t="s">
        <v>48</v>
      </c>
      <c r="G24" s="67">
        <v>4.7986680000000004E-2</v>
      </c>
      <c r="H24" s="67">
        <v>1.0499999999999999E-3</v>
      </c>
      <c r="I24" s="67">
        <v>5.902913017545669E-3</v>
      </c>
      <c r="J24" s="67">
        <v>0.19965720634727449</v>
      </c>
      <c r="K24" s="67">
        <v>2.738901854429808</v>
      </c>
      <c r="L24" s="67">
        <v>3.2314984943926257</v>
      </c>
      <c r="M24" s="67">
        <v>15.8802742434585</v>
      </c>
      <c r="N24" s="67">
        <v>16.79807457903701</v>
      </c>
      <c r="O24" s="79" t="s">
        <v>49</v>
      </c>
      <c r="P24" s="80"/>
    </row>
    <row r="25" spans="2:16" s="22" customFormat="1" ht="16.5" customHeight="1" x14ac:dyDescent="0.2">
      <c r="B25" s="21"/>
      <c r="D25" s="70"/>
      <c r="E25" s="71"/>
      <c r="G25" s="72"/>
      <c r="H25" s="72"/>
      <c r="I25" s="72"/>
      <c r="J25" s="72"/>
      <c r="K25" s="72"/>
      <c r="L25" s="72"/>
      <c r="M25" s="72"/>
      <c r="N25" s="72"/>
      <c r="O25" s="81"/>
      <c r="P25" s="81"/>
    </row>
    <row r="26" spans="2:16" s="22" customFormat="1" ht="30" customHeight="1" x14ac:dyDescent="0.2">
      <c r="B26" s="21">
        <v>13</v>
      </c>
      <c r="D26" s="82" t="s">
        <v>50</v>
      </c>
      <c r="E26" s="51" t="s">
        <v>51</v>
      </c>
      <c r="G26" s="53"/>
      <c r="H26" s="53"/>
      <c r="I26" s="53">
        <v>0.37918633965009252</v>
      </c>
      <c r="J26" s="53">
        <v>0.36436953554906887</v>
      </c>
      <c r="K26" s="53">
        <v>0.5419495169099946</v>
      </c>
      <c r="L26" s="53">
        <v>0.43449733249145367</v>
      </c>
      <c r="M26" s="53">
        <v>0.48989028486971864</v>
      </c>
      <c r="N26" s="53">
        <v>0.49284320241607504</v>
      </c>
      <c r="O26" s="56" t="s">
        <v>40</v>
      </c>
      <c r="P26" s="57"/>
    </row>
    <row r="27" spans="2:16" s="22" customFormat="1" ht="29.25" customHeight="1" thickBot="1" x14ac:dyDescent="0.25">
      <c r="B27" s="21">
        <v>14</v>
      </c>
      <c r="D27" s="83" t="s">
        <v>52</v>
      </c>
      <c r="E27" s="60" t="s">
        <v>53</v>
      </c>
      <c r="G27" s="84"/>
      <c r="H27" s="84"/>
      <c r="I27" s="84">
        <v>-6.8656409499128408</v>
      </c>
      <c r="J27" s="84">
        <v>-5.0572018222824697</v>
      </c>
      <c r="K27" s="84">
        <v>-4.9347044799123312</v>
      </c>
      <c r="L27" s="84">
        <v>4.9027151448656516</v>
      </c>
      <c r="M27" s="84">
        <v>13.62413276613877</v>
      </c>
      <c r="N27" s="84">
        <v>12.024056265872895</v>
      </c>
      <c r="O27" s="56" t="s">
        <v>40</v>
      </c>
      <c r="P27" s="57"/>
    </row>
    <row r="28" spans="2:16" s="22" customFormat="1" ht="38.25" customHeight="1" thickTop="1" x14ac:dyDescent="0.2">
      <c r="B28" s="21">
        <v>15</v>
      </c>
      <c r="D28" s="65" t="s">
        <v>54</v>
      </c>
      <c r="E28" s="66" t="s">
        <v>55</v>
      </c>
      <c r="G28" s="67"/>
      <c r="H28" s="67"/>
      <c r="I28" s="67">
        <v>-6.4864546102627481</v>
      </c>
      <c r="J28" s="67">
        <v>-4.6928322867334007</v>
      </c>
      <c r="K28" s="67">
        <v>-4.3927549630023366</v>
      </c>
      <c r="L28" s="67">
        <v>5.337212477357105</v>
      </c>
      <c r="M28" s="67">
        <v>14.114023051008488</v>
      </c>
      <c r="N28" s="67">
        <v>12.516899468288971</v>
      </c>
      <c r="O28" s="79" t="s">
        <v>56</v>
      </c>
      <c r="P28" s="80"/>
    </row>
    <row r="29" spans="2:16" s="22" customFormat="1" ht="16.5" customHeight="1" x14ac:dyDescent="0.2">
      <c r="B29" s="21"/>
      <c r="D29" s="70"/>
      <c r="E29" s="71"/>
      <c r="G29" s="72"/>
      <c r="H29" s="72"/>
      <c r="I29" s="72"/>
      <c r="J29" s="72"/>
      <c r="K29" s="72"/>
      <c r="L29" s="72"/>
      <c r="M29" s="72"/>
      <c r="N29" s="72"/>
      <c r="O29" s="81"/>
      <c r="P29" s="81"/>
    </row>
    <row r="30" spans="2:16" s="22" customFormat="1" ht="38.25" customHeight="1" x14ac:dyDescent="0.2">
      <c r="B30" s="21">
        <v>16</v>
      </c>
      <c r="D30" s="50" t="s">
        <v>57</v>
      </c>
      <c r="E30" s="51" t="s">
        <v>58</v>
      </c>
      <c r="G30" s="75"/>
      <c r="H30" s="75"/>
      <c r="I30" s="75">
        <v>-1.1203917070173703</v>
      </c>
      <c r="J30" s="75">
        <v>-4.3944556324745498</v>
      </c>
      <c r="K30" s="75">
        <v>-6.1012328139067744</v>
      </c>
      <c r="L30" s="75">
        <v>-6.1559856106621513</v>
      </c>
      <c r="M30" s="75">
        <v>-5.6365450343653309</v>
      </c>
      <c r="N30" s="75">
        <v>-5.7960129180569027</v>
      </c>
      <c r="O30" s="56" t="s">
        <v>40</v>
      </c>
      <c r="P30" s="57"/>
    </row>
    <row r="31" spans="2:16" s="22" customFormat="1" ht="56.25" customHeight="1" thickBot="1" x14ac:dyDescent="0.25">
      <c r="B31" s="21">
        <v>17</v>
      </c>
      <c r="D31" s="76" t="s">
        <v>59</v>
      </c>
      <c r="E31" s="60" t="s">
        <v>60</v>
      </c>
      <c r="G31" s="78"/>
      <c r="H31" s="78"/>
      <c r="I31" s="78">
        <v>0.32747678115397949</v>
      </c>
      <c r="J31" s="78">
        <v>0.44089603218789025</v>
      </c>
      <c r="K31" s="78">
        <v>0.45324746245528064</v>
      </c>
      <c r="L31" s="78">
        <v>0.22577537134939446</v>
      </c>
      <c r="M31" s="78">
        <v>0.22368320399031424</v>
      </c>
      <c r="N31" s="78">
        <v>0.17577574021098674</v>
      </c>
      <c r="O31" s="56" t="s">
        <v>40</v>
      </c>
      <c r="P31" s="57"/>
    </row>
    <row r="32" spans="2:16" s="22" customFormat="1" ht="38.25" customHeight="1" thickTop="1" x14ac:dyDescent="0.2">
      <c r="B32" s="21">
        <v>18</v>
      </c>
      <c r="D32" s="65" t="s">
        <v>61</v>
      </c>
      <c r="E32" s="66" t="s">
        <v>62</v>
      </c>
      <c r="G32" s="67"/>
      <c r="H32" s="67"/>
      <c r="I32" s="67">
        <v>-0.79291492586339085</v>
      </c>
      <c r="J32" s="67">
        <v>-3.9535596002866598</v>
      </c>
      <c r="K32" s="67">
        <v>-5.6479853514514939</v>
      </c>
      <c r="L32" s="67">
        <v>-5.9302102393127569</v>
      </c>
      <c r="M32" s="67">
        <v>-5.4128618303750171</v>
      </c>
      <c r="N32" s="67">
        <v>-5.6202371778459161</v>
      </c>
      <c r="O32" s="79" t="s">
        <v>63</v>
      </c>
      <c r="P32" s="80"/>
    </row>
    <row r="33" spans="2:16" s="22" customFormat="1" ht="17.25" customHeight="1" x14ac:dyDescent="0.2">
      <c r="B33" s="21"/>
      <c r="D33" s="70"/>
      <c r="E33" s="71"/>
      <c r="G33" s="72"/>
      <c r="H33" s="72"/>
      <c r="I33" s="72"/>
      <c r="J33" s="72"/>
      <c r="K33" s="72"/>
      <c r="L33" s="72"/>
      <c r="M33" s="72"/>
      <c r="N33" s="72"/>
      <c r="O33" s="81"/>
      <c r="P33" s="81"/>
    </row>
    <row r="34" spans="2:16" s="22" customFormat="1" ht="21.75" customHeight="1" x14ac:dyDescent="0.2">
      <c r="B34" s="21">
        <v>19</v>
      </c>
      <c r="D34" s="85" t="s">
        <v>64</v>
      </c>
      <c r="E34" s="86" t="s">
        <v>65</v>
      </c>
      <c r="G34" s="87"/>
      <c r="H34" s="87"/>
      <c r="I34" s="87">
        <v>2.8286958788067675</v>
      </c>
      <c r="J34" s="87">
        <v>3.3704327722686429</v>
      </c>
      <c r="K34" s="87">
        <v>2.4527373273107331</v>
      </c>
      <c r="L34" s="87">
        <v>2.4468412236500159</v>
      </c>
      <c r="M34" s="87">
        <v>2.5003884882960845</v>
      </c>
      <c r="N34" s="87">
        <v>2.6001610403820679</v>
      </c>
      <c r="O34" s="79" t="s">
        <v>40</v>
      </c>
      <c r="P34" s="80"/>
    </row>
    <row r="35" spans="2:16" s="22" customFormat="1" ht="36.75" customHeight="1" x14ac:dyDescent="0.2">
      <c r="B35" s="21">
        <v>20</v>
      </c>
      <c r="D35" s="85" t="s">
        <v>66</v>
      </c>
      <c r="E35" s="86" t="s">
        <v>67</v>
      </c>
      <c r="G35" s="87"/>
      <c r="H35" s="87"/>
      <c r="I35" s="87">
        <v>0.76081878877664366</v>
      </c>
      <c r="J35" s="87">
        <v>1.6411010477629675</v>
      </c>
      <c r="K35" s="87">
        <v>2.2741142592503509</v>
      </c>
      <c r="L35" s="87">
        <v>1.1968035119310625</v>
      </c>
      <c r="M35" s="87">
        <v>1.0546157688637094</v>
      </c>
      <c r="N35" s="87">
        <v>0.80775784525443295</v>
      </c>
      <c r="O35" s="79" t="s">
        <v>40</v>
      </c>
      <c r="P35" s="80"/>
    </row>
    <row r="36" spans="2:16" s="22" customFormat="1" ht="33" customHeight="1" x14ac:dyDescent="0.2">
      <c r="B36" s="21">
        <v>21</v>
      </c>
      <c r="D36" s="85" t="s">
        <v>68</v>
      </c>
      <c r="E36" s="86" t="s">
        <v>69</v>
      </c>
      <c r="G36" s="87">
        <v>1.2120299999999997</v>
      </c>
      <c r="H36" s="87">
        <v>1.3635337499999998</v>
      </c>
      <c r="I36" s="87"/>
      <c r="J36" s="87">
        <v>1</v>
      </c>
      <c r="K36" s="87"/>
      <c r="L36" s="87"/>
      <c r="M36" s="87">
        <v>1.0100249999999997</v>
      </c>
      <c r="N36" s="87"/>
      <c r="O36" s="79" t="s">
        <v>40</v>
      </c>
      <c r="P36" s="80"/>
    </row>
    <row r="37" spans="2:16" s="22" customFormat="1" ht="21.75" customHeight="1" x14ac:dyDescent="0.2">
      <c r="B37" s="21">
        <v>22</v>
      </c>
      <c r="D37" s="85" t="s">
        <v>70</v>
      </c>
      <c r="E37" s="86" t="s">
        <v>71</v>
      </c>
      <c r="G37" s="87">
        <v>0.37320815938082302</v>
      </c>
      <c r="H37" s="87">
        <v>1.4323181616328569</v>
      </c>
      <c r="I37" s="87">
        <v>0.9</v>
      </c>
      <c r="J37" s="87">
        <v>1.7980000777773342</v>
      </c>
      <c r="K37" s="87">
        <v>1.8521315306524571</v>
      </c>
      <c r="L37" s="87">
        <v>1.9148899177068259</v>
      </c>
      <c r="M37" s="87">
        <v>1.9715266453441485</v>
      </c>
      <c r="N37" s="87">
        <v>1.9895633732292057</v>
      </c>
      <c r="O37" s="79" t="s">
        <v>40</v>
      </c>
      <c r="P37" s="80"/>
    </row>
    <row r="38" spans="2:16" s="22" customFormat="1" ht="40.5" customHeight="1" x14ac:dyDescent="0.2">
      <c r="B38" s="21">
        <v>23</v>
      </c>
      <c r="D38" s="85" t="s">
        <v>72</v>
      </c>
      <c r="E38" s="86" t="s">
        <v>73</v>
      </c>
      <c r="G38" s="87">
        <v>-2.1308000484552609</v>
      </c>
      <c r="H38" s="87"/>
      <c r="I38" s="87">
        <v>-6.5002643563085041</v>
      </c>
      <c r="J38" s="87">
        <v>1.222426061391175</v>
      </c>
      <c r="K38" s="87">
        <v>-5.8049560466035999</v>
      </c>
      <c r="L38" s="87">
        <v>-3.5154265816109613</v>
      </c>
      <c r="M38" s="88"/>
      <c r="N38" s="88"/>
      <c r="O38" s="79" t="s">
        <v>40</v>
      </c>
      <c r="P38" s="80"/>
    </row>
    <row r="39" spans="2:16" s="22" customFormat="1" ht="20.25" customHeight="1" x14ac:dyDescent="0.2">
      <c r="B39" s="21"/>
      <c r="D39" s="70"/>
      <c r="E39" s="71"/>
      <c r="G39" s="72"/>
      <c r="H39" s="72"/>
      <c r="I39" s="72"/>
      <c r="J39" s="72"/>
      <c r="K39" s="72"/>
      <c r="L39" s="72"/>
      <c r="M39" s="72"/>
      <c r="N39" s="72"/>
      <c r="O39" s="74"/>
      <c r="P39" s="74"/>
    </row>
    <row r="40" spans="2:16" s="22" customFormat="1" ht="33" customHeight="1" x14ac:dyDescent="0.2">
      <c r="B40" s="21">
        <v>24</v>
      </c>
      <c r="D40" s="85" t="s">
        <v>74</v>
      </c>
      <c r="E40" s="86" t="s">
        <v>75</v>
      </c>
      <c r="G40" s="89">
        <v>400.10103229214803</v>
      </c>
      <c r="H40" s="89">
        <v>412.48536050758094</v>
      </c>
      <c r="I40" s="89">
        <v>391.55268101481397</v>
      </c>
      <c r="J40" s="89">
        <v>399.94891712961987</v>
      </c>
      <c r="K40" s="89">
        <v>402.5933663775952</v>
      </c>
      <c r="L40" s="89">
        <v>430.21270162785305</v>
      </c>
      <c r="M40" s="89">
        <v>469.23502366529556</v>
      </c>
      <c r="N40" s="89">
        <v>471.21741317928036</v>
      </c>
      <c r="O40" s="68" t="s">
        <v>76</v>
      </c>
      <c r="P40" s="69"/>
    </row>
    <row r="41" spans="2:16" s="22" customFormat="1" ht="37.5" customHeight="1" x14ac:dyDescent="0.2">
      <c r="B41" s="21">
        <v>25</v>
      </c>
      <c r="D41" s="85" t="s">
        <v>77</v>
      </c>
      <c r="E41" s="86" t="s">
        <v>78</v>
      </c>
      <c r="G41" s="87">
        <v>406.3488834612258</v>
      </c>
      <c r="H41" s="87">
        <v>411.31040274000003</v>
      </c>
      <c r="I41" s="87">
        <v>397.13222354326803</v>
      </c>
      <c r="J41" s="87">
        <v>403.3391266938973</v>
      </c>
      <c r="K41" s="87">
        <v>402.5933663775952</v>
      </c>
      <c r="L41" s="87">
        <v>430.21270162785305</v>
      </c>
      <c r="M41" s="87">
        <v>469.23502366529556</v>
      </c>
      <c r="N41" s="87">
        <v>471.21741317928036</v>
      </c>
      <c r="O41" s="90" t="s">
        <v>79</v>
      </c>
      <c r="P41" s="80"/>
    </row>
    <row r="42" spans="2:16" s="22" customFormat="1" ht="30.75" customHeight="1" x14ac:dyDescent="0.2">
      <c r="B42" s="21">
        <v>26</v>
      </c>
      <c r="D42" s="91" t="s">
        <v>80</v>
      </c>
      <c r="E42" s="92" t="s">
        <v>81</v>
      </c>
      <c r="G42" s="93">
        <v>6.2478511690777623</v>
      </c>
      <c r="H42" s="93">
        <v>-1.1749577675809064</v>
      </c>
      <c r="I42" s="93">
        <v>5.5795425284540556</v>
      </c>
      <c r="J42" s="93">
        <v>3.390209564277427</v>
      </c>
      <c r="K42" s="93">
        <v>0</v>
      </c>
      <c r="L42" s="93">
        <v>0</v>
      </c>
      <c r="M42" s="93">
        <v>0</v>
      </c>
      <c r="N42" s="93">
        <v>0</v>
      </c>
      <c r="O42" s="56" t="s">
        <v>82</v>
      </c>
      <c r="P42" s="57"/>
    </row>
    <row r="43" spans="2:16" s="22" customFormat="1" ht="30.75" customHeight="1" x14ac:dyDescent="0.2">
      <c r="B43" s="21">
        <v>27</v>
      </c>
      <c r="D43" s="94" t="s">
        <v>83</v>
      </c>
      <c r="E43" s="95"/>
      <c r="G43" s="96">
        <v>0.122</v>
      </c>
      <c r="H43" s="96">
        <v>2.8189942914995169E-2</v>
      </c>
      <c r="I43" s="96">
        <v>-2.364000764850022E-2</v>
      </c>
      <c r="J43" s="96">
        <v>1.1330137836619514E-2</v>
      </c>
      <c r="K43" s="96">
        <v>2.7155068893507384E-2</v>
      </c>
      <c r="L43" s="96">
        <v>9.0411788528449E-2</v>
      </c>
      <c r="M43" s="96">
        <v>0.11296399856702255</v>
      </c>
      <c r="N43" s="96">
        <v>2.4719108401158874E-2</v>
      </c>
      <c r="O43" s="79" t="s">
        <v>84</v>
      </c>
      <c r="P43" s="80"/>
    </row>
    <row r="44" spans="2:16" s="22" customFormat="1" ht="9" customHeight="1" thickBot="1" x14ac:dyDescent="0.35">
      <c r="B44" s="21"/>
      <c r="D44" s="97"/>
      <c r="E44" s="71"/>
      <c r="G44" s="98"/>
      <c r="H44" s="98"/>
      <c r="I44" s="98"/>
      <c r="J44" s="98"/>
      <c r="K44" s="98"/>
      <c r="L44" s="99"/>
      <c r="M44" s="99"/>
      <c r="N44" s="99"/>
      <c r="O44" s="100"/>
      <c r="P44" s="101"/>
    </row>
    <row r="45" spans="2:16" s="22" customFormat="1" ht="42" customHeight="1" thickBot="1" x14ac:dyDescent="0.35">
      <c r="B45" s="21"/>
      <c r="D45" s="102" t="s">
        <v>85</v>
      </c>
      <c r="E45" s="71"/>
      <c r="G45" s="103" t="s">
        <v>7</v>
      </c>
      <c r="H45" s="104" t="s">
        <v>8</v>
      </c>
      <c r="I45" s="104" t="s">
        <v>9</v>
      </c>
      <c r="J45" s="104" t="s">
        <v>10</v>
      </c>
      <c r="K45" s="104" t="s">
        <v>11</v>
      </c>
      <c r="L45" s="105" t="s">
        <v>12</v>
      </c>
      <c r="M45" s="105" t="s">
        <v>13</v>
      </c>
      <c r="N45" s="105" t="s">
        <v>14</v>
      </c>
      <c r="P45" s="101"/>
    </row>
    <row r="46" spans="2:16" s="22" customFormat="1" ht="9" customHeight="1" x14ac:dyDescent="0.3">
      <c r="B46" s="21"/>
      <c r="D46" s="97"/>
      <c r="E46" s="71"/>
      <c r="G46" s="106"/>
      <c r="H46" s="107"/>
      <c r="I46" s="107"/>
      <c r="J46" s="107"/>
      <c r="K46" s="107"/>
      <c r="L46" s="108"/>
      <c r="M46" s="108"/>
      <c r="N46" s="108"/>
      <c r="P46" s="101"/>
    </row>
    <row r="47" spans="2:16" s="22" customFormat="1" ht="101.25" customHeight="1" x14ac:dyDescent="0.2">
      <c r="B47" s="21">
        <v>28</v>
      </c>
      <c r="D47" s="109" t="s">
        <v>86</v>
      </c>
      <c r="E47" s="110"/>
      <c r="G47" s="111">
        <v>12687.499999999998</v>
      </c>
      <c r="H47" s="111">
        <v>12500</v>
      </c>
      <c r="I47" s="111">
        <v>12500</v>
      </c>
      <c r="J47" s="111">
        <v>12625</v>
      </c>
      <c r="K47" s="111">
        <v>12372.5</v>
      </c>
      <c r="L47" s="111">
        <v>12125.05</v>
      </c>
      <c r="M47" s="111">
        <v>11882.548999999999</v>
      </c>
      <c r="N47" s="111">
        <v>11644.898019999999</v>
      </c>
      <c r="O47" s="56" t="s">
        <v>87</v>
      </c>
      <c r="P47" s="57"/>
    </row>
    <row r="48" spans="2:16" s="22" customFormat="1" ht="18.75" x14ac:dyDescent="0.2">
      <c r="B48" s="21">
        <v>29</v>
      </c>
      <c r="D48" s="109" t="s">
        <v>88</v>
      </c>
      <c r="E48" s="110"/>
      <c r="G48" s="112">
        <v>114.62885343637699</v>
      </c>
      <c r="H48" s="113">
        <v>117.95396909166823</v>
      </c>
      <c r="I48" s="113">
        <v>116.89238336984322</v>
      </c>
      <c r="J48" s="113">
        <v>119.69780057071945</v>
      </c>
      <c r="K48" s="113">
        <v>118.50082256501226</v>
      </c>
      <c r="L48" s="113">
        <v>127.62538590251819</v>
      </c>
      <c r="M48" s="113">
        <v>137.96304216062217</v>
      </c>
      <c r="N48" s="113">
        <v>141.96397038328018</v>
      </c>
      <c r="O48" s="56"/>
      <c r="P48" s="57"/>
    </row>
    <row r="49" spans="2:16" s="22" customFormat="1" ht="18.75" x14ac:dyDescent="0.2">
      <c r="B49" s="21">
        <v>30</v>
      </c>
      <c r="D49" s="114" t="s">
        <v>89</v>
      </c>
      <c r="E49" s="115"/>
      <c r="G49" s="116">
        <v>115.86446315523662</v>
      </c>
      <c r="H49" s="116">
        <v>117.95396909166823</v>
      </c>
      <c r="I49" s="116">
        <v>115.64581163404765</v>
      </c>
      <c r="J49" s="116">
        <v>117.28906518695507</v>
      </c>
      <c r="K49" s="116">
        <v>110.64059411218651</v>
      </c>
      <c r="L49" s="116">
        <v>113.34794609235465</v>
      </c>
      <c r="M49" s="116">
        <v>116.41158228920857</v>
      </c>
      <c r="N49" s="116">
        <v>113.72416353798373</v>
      </c>
      <c r="O49" s="79"/>
      <c r="P49" s="80"/>
    </row>
    <row r="50" spans="2:16" s="22" customFormat="1" ht="18.75" x14ac:dyDescent="0.2">
      <c r="B50" s="21">
        <v>31</v>
      </c>
      <c r="D50" s="114" t="s">
        <v>90</v>
      </c>
      <c r="E50" s="115"/>
      <c r="G50" s="117"/>
      <c r="H50" s="118">
        <v>1.8034053578896415E-2</v>
      </c>
      <c r="I50" s="118">
        <v>-1.9568289862520783E-2</v>
      </c>
      <c r="J50" s="118">
        <v>1.4209365040451054E-2</v>
      </c>
      <c r="K50" s="118">
        <v>-5.668449197860953E-2</v>
      </c>
      <c r="L50" s="118">
        <v>2.4469788886192723E-2</v>
      </c>
      <c r="M50" s="118">
        <v>2.7028599127484003E-2</v>
      </c>
      <c r="N50" s="118">
        <v>-2.3085492855412938E-2</v>
      </c>
      <c r="O50" s="79"/>
      <c r="P50" s="80"/>
    </row>
    <row r="51" spans="2:16" s="22" customFormat="1" ht="9.75" customHeight="1" thickBot="1" x14ac:dyDescent="0.35">
      <c r="B51" s="21"/>
      <c r="D51" s="97"/>
      <c r="E51" s="71"/>
      <c r="G51" s="106"/>
      <c r="H51" s="107"/>
      <c r="I51" s="107"/>
      <c r="J51" s="107"/>
      <c r="K51" s="107"/>
      <c r="L51" s="108"/>
      <c r="M51" s="108"/>
      <c r="N51" s="108"/>
      <c r="P51" s="101"/>
    </row>
    <row r="52" spans="2:16" s="22" customFormat="1" ht="42" customHeight="1" thickBot="1" x14ac:dyDescent="0.35">
      <c r="B52" s="21"/>
      <c r="D52" s="119" t="s">
        <v>91</v>
      </c>
      <c r="E52" s="120"/>
      <c r="F52" s="121"/>
      <c r="G52" s="121"/>
      <c r="H52" s="122"/>
      <c r="I52" s="122"/>
      <c r="J52" s="121"/>
      <c r="K52" s="121"/>
      <c r="L52" s="121"/>
      <c r="M52" s="121"/>
      <c r="N52" s="121"/>
      <c r="O52" s="123"/>
      <c r="P52" s="123"/>
    </row>
    <row r="53" spans="2:16" s="22" customFormat="1" ht="9.75" customHeight="1" x14ac:dyDescent="0.3">
      <c r="B53" s="21"/>
      <c r="D53" s="124"/>
      <c r="E53" s="125"/>
      <c r="F53" s="121"/>
      <c r="G53" s="126"/>
      <c r="H53" s="126"/>
      <c r="I53" s="126"/>
      <c r="J53" s="126"/>
      <c r="K53" s="126"/>
      <c r="L53" s="126"/>
      <c r="M53" s="126"/>
      <c r="N53" s="126"/>
      <c r="O53" s="127"/>
      <c r="P53" s="127"/>
    </row>
    <row r="54" spans="2:16" s="22" customFormat="1" ht="36" customHeight="1" x14ac:dyDescent="0.2">
      <c r="B54" s="21">
        <v>32</v>
      </c>
      <c r="D54" s="128" t="s">
        <v>92</v>
      </c>
      <c r="E54" s="129" t="s">
        <v>93</v>
      </c>
      <c r="G54" s="130">
        <v>23.042107999999999</v>
      </c>
      <c r="H54" s="130">
        <v>23.058865999999998</v>
      </c>
      <c r="I54" s="130">
        <v>23.059951000000002</v>
      </c>
      <c r="J54" s="130">
        <v>23.059951000000002</v>
      </c>
      <c r="K54" s="130">
        <v>23.059951000000002</v>
      </c>
      <c r="L54" s="130">
        <v>23.059951000000002</v>
      </c>
      <c r="M54" s="130">
        <v>23.059951000000002</v>
      </c>
      <c r="N54" s="130">
        <v>23.059951000000002</v>
      </c>
      <c r="O54" s="131" t="s">
        <v>94</v>
      </c>
      <c r="P54" s="132"/>
    </row>
    <row r="55" spans="2:16" s="22" customFormat="1" ht="30" customHeight="1" x14ac:dyDescent="0.2">
      <c r="B55" s="21">
        <v>33</v>
      </c>
      <c r="D55" s="94" t="s">
        <v>95</v>
      </c>
      <c r="E55" s="133"/>
      <c r="G55" s="87">
        <v>26.79834795160787</v>
      </c>
      <c r="H55" s="87">
        <v>27.787866195735567</v>
      </c>
      <c r="I55" s="87">
        <v>28.286553952210443</v>
      </c>
      <c r="J55" s="87">
        <v>28.426769201410348</v>
      </c>
      <c r="K55" s="87">
        <v>29.080228424937868</v>
      </c>
      <c r="L55" s="87">
        <v>29.952635277686007</v>
      </c>
      <c r="M55" s="87">
        <v>30.851214336016589</v>
      </c>
      <c r="N55" s="87">
        <v>31.78446356968109</v>
      </c>
      <c r="O55" s="79" t="s">
        <v>96</v>
      </c>
      <c r="P55" s="80"/>
    </row>
    <row r="56" spans="2:16" s="22" customFormat="1" ht="18.75" x14ac:dyDescent="0.2">
      <c r="B56" s="21">
        <v>34</v>
      </c>
      <c r="D56" s="134" t="s">
        <v>97</v>
      </c>
      <c r="E56" s="129"/>
      <c r="G56" s="53"/>
      <c r="H56" s="75"/>
      <c r="I56" s="75">
        <v>-6.8656409499128408</v>
      </c>
      <c r="J56" s="75">
        <v>-5.0572018222824697</v>
      </c>
      <c r="K56" s="75">
        <v>-4.9347044799123312</v>
      </c>
      <c r="L56" s="75">
        <v>4.9027151448656516</v>
      </c>
      <c r="M56" s="75">
        <v>13.62413276613877</v>
      </c>
      <c r="N56" s="75">
        <v>12.024056265872895</v>
      </c>
      <c r="O56" s="56" t="s">
        <v>98</v>
      </c>
      <c r="P56" s="57"/>
    </row>
    <row r="57" spans="2:16" s="22" customFormat="1" ht="35.25" customHeight="1" x14ac:dyDescent="0.2">
      <c r="B57" s="21">
        <v>35</v>
      </c>
      <c r="D57" s="134" t="s">
        <v>99</v>
      </c>
      <c r="E57" s="129"/>
      <c r="G57" s="53">
        <v>0.17187804389006026</v>
      </c>
      <c r="H57" s="53"/>
      <c r="I57" s="53">
        <v>-0.24546649777595378</v>
      </c>
      <c r="J57" s="53">
        <v>-5.5097871776716288E-2</v>
      </c>
      <c r="K57" s="135">
        <v>-9.7961791223676042E-2</v>
      </c>
      <c r="L57" s="135">
        <v>-0.59264985325989727</v>
      </c>
      <c r="M57" s="135">
        <v>0</v>
      </c>
      <c r="N57" s="135">
        <v>0</v>
      </c>
      <c r="O57" s="56" t="s">
        <v>100</v>
      </c>
      <c r="P57" s="57"/>
    </row>
    <row r="58" spans="2:16" s="22" customFormat="1" ht="18.75" x14ac:dyDescent="0.2">
      <c r="B58" s="21">
        <v>36</v>
      </c>
      <c r="D58" s="94" t="s">
        <v>101</v>
      </c>
      <c r="E58" s="133"/>
      <c r="G58" s="136">
        <v>26.97022599549793</v>
      </c>
      <c r="H58" s="136">
        <v>27.787866195735567</v>
      </c>
      <c r="I58" s="136">
        <v>21.175446504521648</v>
      </c>
      <c r="J58" s="136">
        <v>23.314469507351163</v>
      </c>
      <c r="K58" s="137">
        <v>24.047562153801863</v>
      </c>
      <c r="L58" s="137">
        <v>34.262700569291759</v>
      </c>
      <c r="M58" s="137">
        <v>44.475347102155361</v>
      </c>
      <c r="N58" s="137">
        <v>43.808519835553987</v>
      </c>
      <c r="O58" s="79" t="s">
        <v>102</v>
      </c>
      <c r="P58" s="80"/>
    </row>
    <row r="59" spans="2:16" s="22" customFormat="1" ht="36.75" customHeight="1" x14ac:dyDescent="0.2">
      <c r="B59" s="21">
        <v>37</v>
      </c>
      <c r="D59" s="94" t="s">
        <v>103</v>
      </c>
      <c r="E59" s="133"/>
      <c r="G59" s="138">
        <v>27.206160730000001</v>
      </c>
      <c r="H59" s="139">
        <v>27.840824550000001</v>
      </c>
      <c r="I59" s="87">
        <v>21.269604319999999</v>
      </c>
      <c r="J59" s="87">
        <v>23.886009590509033</v>
      </c>
      <c r="K59" s="87">
        <v>24.047562153801863</v>
      </c>
      <c r="L59" s="87">
        <v>34.262700569291759</v>
      </c>
      <c r="M59" s="87">
        <v>44.475347102155361</v>
      </c>
      <c r="N59" s="87">
        <v>43.808519835553987</v>
      </c>
      <c r="O59" s="90" t="s">
        <v>104</v>
      </c>
      <c r="P59" s="80"/>
    </row>
    <row r="60" spans="2:16" s="22" customFormat="1" ht="23.25" customHeight="1" x14ac:dyDescent="0.2">
      <c r="B60" s="21">
        <v>38</v>
      </c>
      <c r="D60" s="134" t="s">
        <v>105</v>
      </c>
      <c r="E60" s="129"/>
      <c r="G60" s="140">
        <v>0.23593473450207014</v>
      </c>
      <c r="H60" s="140">
        <v>5.2958354264433183E-2</v>
      </c>
      <c r="I60" s="140">
        <v>9.415781547835067E-2</v>
      </c>
      <c r="J60" s="140">
        <v>0.57154008315787053</v>
      </c>
      <c r="K60" s="141">
        <v>0</v>
      </c>
      <c r="L60" s="141">
        <v>0</v>
      </c>
      <c r="M60" s="141">
        <v>0</v>
      </c>
      <c r="N60" s="141">
        <v>0</v>
      </c>
      <c r="O60" s="56" t="s">
        <v>82</v>
      </c>
      <c r="P60" s="57"/>
    </row>
    <row r="61" spans="2:16" s="22" customFormat="1" ht="30" customHeight="1" x14ac:dyDescent="0.2">
      <c r="B61" s="21">
        <v>39</v>
      </c>
      <c r="D61" s="142" t="s">
        <v>106</v>
      </c>
      <c r="E61" s="86"/>
      <c r="G61" s="96">
        <v>8.3000000000000004E-2</v>
      </c>
      <c r="H61" s="96">
        <v>5.3900000000000003E-2</v>
      </c>
      <c r="I61" s="96">
        <v>-0.2286</v>
      </c>
      <c r="J61" s="96">
        <v>0.127</v>
      </c>
      <c r="K61" s="143">
        <v>1E-3</v>
      </c>
      <c r="L61" s="143">
        <v>0.45200000000000001</v>
      </c>
      <c r="M61" s="143">
        <v>0.31900000000000001</v>
      </c>
      <c r="N61" s="143">
        <v>7.0000000000000001E-3</v>
      </c>
      <c r="O61" s="79" t="s">
        <v>107</v>
      </c>
      <c r="P61" s="80"/>
    </row>
    <row r="62" spans="2:16" s="22" customFormat="1" ht="15" customHeight="1" x14ac:dyDescent="0.3">
      <c r="B62" s="21"/>
      <c r="D62" s="144"/>
      <c r="E62" s="145"/>
      <c r="G62" s="146"/>
      <c r="H62" s="146"/>
      <c r="I62" s="146"/>
      <c r="J62" s="146"/>
      <c r="K62" s="146"/>
      <c r="L62" s="146"/>
      <c r="M62" s="146"/>
      <c r="N62" s="146"/>
      <c r="O62" s="100"/>
      <c r="P62" s="101"/>
    </row>
    <row r="63" spans="2:16" s="22" customFormat="1" ht="42" customHeight="1" x14ac:dyDescent="0.3">
      <c r="B63" s="21"/>
      <c r="D63" s="147" t="s">
        <v>108</v>
      </c>
      <c r="E63" s="148"/>
      <c r="F63" s="121"/>
      <c r="G63" s="121"/>
      <c r="H63" s="121"/>
      <c r="I63" s="121"/>
      <c r="J63" s="121"/>
      <c r="K63" s="121"/>
      <c r="L63" s="121"/>
      <c r="M63" s="121"/>
      <c r="N63" s="121"/>
      <c r="O63" s="123"/>
      <c r="P63" s="123"/>
    </row>
    <row r="64" spans="2:16" s="22" customFormat="1" ht="18.75" x14ac:dyDescent="0.3">
      <c r="B64" s="21"/>
      <c r="D64" s="149"/>
      <c r="E64" s="126"/>
      <c r="F64" s="121"/>
      <c r="G64" s="126"/>
      <c r="H64" s="126"/>
      <c r="I64" s="126"/>
      <c r="J64" s="126"/>
      <c r="K64" s="126"/>
      <c r="L64" s="126"/>
      <c r="M64" s="126"/>
      <c r="N64" s="126"/>
      <c r="O64" s="127"/>
      <c r="P64" s="127"/>
    </row>
    <row r="65" spans="2:17" s="22" customFormat="1" ht="36" customHeight="1" x14ac:dyDescent="0.2">
      <c r="B65" s="21">
        <v>40</v>
      </c>
      <c r="D65" s="94" t="s">
        <v>109</v>
      </c>
      <c r="E65" s="150"/>
      <c r="G65" s="87">
        <v>373.13080629665012</v>
      </c>
      <c r="H65" s="87">
        <v>384.69749431184539</v>
      </c>
      <c r="I65" s="87">
        <v>370.37723451029234</v>
      </c>
      <c r="J65" s="87">
        <v>376.63444762226868</v>
      </c>
      <c r="K65" s="87">
        <v>378.54580422379331</v>
      </c>
      <c r="L65" s="87">
        <v>395.95000105856127</v>
      </c>
      <c r="M65" s="87">
        <v>424.7596765631402</v>
      </c>
      <c r="N65" s="87">
        <v>427.40889334372639</v>
      </c>
      <c r="O65" s="79" t="s">
        <v>110</v>
      </c>
      <c r="P65" s="80"/>
    </row>
    <row r="66" spans="2:17" s="22" customFormat="1" ht="33.75" customHeight="1" x14ac:dyDescent="0.2">
      <c r="B66" s="21">
        <v>41</v>
      </c>
      <c r="D66" s="94" t="s">
        <v>111</v>
      </c>
      <c r="E66" s="150"/>
      <c r="G66" s="87">
        <v>379.14272273122577</v>
      </c>
      <c r="H66" s="87">
        <v>383.46957819000005</v>
      </c>
      <c r="I66" s="87">
        <v>375.86261922326804</v>
      </c>
      <c r="J66" s="87">
        <v>379.45311710338825</v>
      </c>
      <c r="K66" s="87">
        <v>378.54580422379331</v>
      </c>
      <c r="L66" s="87">
        <v>395.95000105856127</v>
      </c>
      <c r="M66" s="87">
        <v>424.7596765631402</v>
      </c>
      <c r="N66" s="87">
        <v>427.40889334372639</v>
      </c>
      <c r="O66" s="79" t="s">
        <v>112</v>
      </c>
      <c r="P66" s="80"/>
    </row>
    <row r="67" spans="2:17" s="22" customFormat="1" ht="34.5" customHeight="1" x14ac:dyDescent="0.2">
      <c r="B67" s="21">
        <v>42</v>
      </c>
      <c r="D67" s="94" t="s">
        <v>113</v>
      </c>
      <c r="E67" s="150"/>
      <c r="G67" s="87">
        <v>6.0119164345756531</v>
      </c>
      <c r="H67" s="87">
        <v>-1.2279161218453396</v>
      </c>
      <c r="I67" s="87">
        <v>5.4853847129757014</v>
      </c>
      <c r="J67" s="87">
        <v>2.8186694811195707</v>
      </c>
      <c r="K67" s="87">
        <v>0</v>
      </c>
      <c r="L67" s="87">
        <v>0</v>
      </c>
      <c r="M67" s="87">
        <v>0</v>
      </c>
      <c r="N67" s="87">
        <v>0</v>
      </c>
      <c r="O67" s="79" t="s">
        <v>82</v>
      </c>
      <c r="P67" s="80"/>
    </row>
    <row r="68" spans="2:17" s="22" customFormat="1" ht="33" customHeight="1" x14ac:dyDescent="0.2">
      <c r="B68" s="21">
        <v>43</v>
      </c>
      <c r="D68" s="94" t="s">
        <v>114</v>
      </c>
      <c r="E68" s="95"/>
      <c r="G68" s="96">
        <v>0.125</v>
      </c>
      <c r="H68" s="96">
        <v>2.6599999999999999E-2</v>
      </c>
      <c r="I68" s="96">
        <v>-8.9999999999999993E-3</v>
      </c>
      <c r="J68" s="96">
        <v>2.4E-2</v>
      </c>
      <c r="K68" s="96">
        <v>-0.01</v>
      </c>
      <c r="L68" s="96">
        <v>7.6999999999999999E-2</v>
      </c>
      <c r="M68" s="143">
        <v>8.1000000000000003E-2</v>
      </c>
      <c r="N68" s="143">
        <v>2.9000000000000001E-2</v>
      </c>
      <c r="O68" s="79" t="s">
        <v>115</v>
      </c>
      <c r="P68" s="80"/>
    </row>
    <row r="69" spans="2:17" s="22" customFormat="1" ht="19.5" thickBot="1" x14ac:dyDescent="0.35">
      <c r="B69" s="21"/>
      <c r="D69" s="151"/>
      <c r="E69" s="152"/>
      <c r="F69" s="152"/>
      <c r="G69" s="153"/>
      <c r="H69" s="153"/>
      <c r="I69" s="153"/>
      <c r="J69" s="153"/>
      <c r="K69" s="153"/>
      <c r="L69" s="153"/>
      <c r="M69" s="153"/>
      <c r="N69" s="153"/>
      <c r="O69" s="100"/>
      <c r="P69" s="101"/>
    </row>
    <row r="70" spans="2:17" s="22" customFormat="1" ht="42" customHeight="1" thickBot="1" x14ac:dyDescent="0.35">
      <c r="B70" s="21"/>
      <c r="D70" s="154" t="s">
        <v>116</v>
      </c>
      <c r="E70" s="155"/>
      <c r="F70" s="155"/>
      <c r="G70" s="156"/>
      <c r="H70" s="156"/>
      <c r="I70" s="157"/>
      <c r="J70" s="156"/>
      <c r="K70" s="156"/>
      <c r="L70" s="156"/>
      <c r="M70" s="156"/>
      <c r="N70" s="156"/>
      <c r="O70" s="158"/>
      <c r="P70" s="158"/>
    </row>
    <row r="71" spans="2:17" s="22" customFormat="1" ht="18.75" x14ac:dyDescent="0.3">
      <c r="B71" s="21"/>
      <c r="D71" s="159"/>
      <c r="E71" s="160"/>
      <c r="F71" s="155"/>
      <c r="G71" s="161"/>
      <c r="H71" s="161"/>
      <c r="I71" s="161"/>
      <c r="J71" s="161"/>
      <c r="K71" s="161"/>
      <c r="L71" s="161"/>
      <c r="M71" s="161"/>
      <c r="N71" s="161"/>
      <c r="O71" s="162"/>
      <c r="P71" s="162"/>
    </row>
    <row r="72" spans="2:17" s="22" customFormat="1" ht="18.75" x14ac:dyDescent="0.2">
      <c r="B72" s="21">
        <v>44</v>
      </c>
      <c r="D72" s="163" t="s">
        <v>117</v>
      </c>
      <c r="E72" s="164"/>
      <c r="F72" s="165"/>
      <c r="G72" s="166">
        <v>-1.4999999999999999E-2</v>
      </c>
      <c r="H72" s="166">
        <v>-2.4E-2</v>
      </c>
      <c r="I72" s="166">
        <v>-0.02</v>
      </c>
      <c r="J72" s="166">
        <v>0.01</v>
      </c>
      <c r="K72" s="166">
        <v>-0.02</v>
      </c>
      <c r="L72" s="166">
        <v>-0.02</v>
      </c>
      <c r="M72" s="166">
        <v>-0.02</v>
      </c>
      <c r="N72" s="166">
        <v>-0.02</v>
      </c>
      <c r="O72" s="167" t="s">
        <v>118</v>
      </c>
      <c r="P72" s="167"/>
    </row>
    <row r="73" spans="2:17" s="22" customFormat="1" ht="15.75" x14ac:dyDescent="0.25">
      <c r="B73" s="21"/>
      <c r="D73" s="168" t="s">
        <v>119</v>
      </c>
      <c r="E73" s="169"/>
      <c r="F73" s="156"/>
      <c r="G73" s="169"/>
      <c r="H73" s="169"/>
      <c r="I73" s="169"/>
      <c r="J73" s="169"/>
      <c r="K73" s="169"/>
      <c r="L73" s="169"/>
      <c r="M73" s="156"/>
      <c r="N73" s="156"/>
      <c r="O73" s="156"/>
    </row>
    <row r="74" spans="2:17" s="22" customFormat="1" ht="16.5" thickBot="1" x14ac:dyDescent="0.3">
      <c r="B74" s="21"/>
      <c r="D74" s="170"/>
      <c r="E74" s="156"/>
      <c r="F74" s="156"/>
      <c r="G74" s="156"/>
      <c r="H74" s="156"/>
      <c r="I74" s="156"/>
      <c r="J74" s="156"/>
      <c r="K74" s="156"/>
      <c r="L74" s="156"/>
      <c r="M74" s="156"/>
      <c r="N74" s="156"/>
      <c r="O74" s="156"/>
    </row>
    <row r="75" spans="2:17" s="22" customFormat="1" ht="42" customHeight="1" thickBot="1" x14ac:dyDescent="0.3">
      <c r="B75" s="21"/>
      <c r="D75" s="154" t="s">
        <v>120</v>
      </c>
      <c r="E75" s="171"/>
      <c r="F75" s="172"/>
      <c r="G75" s="172"/>
      <c r="H75" s="173"/>
      <c r="I75" s="173"/>
      <c r="J75" s="173"/>
      <c r="K75" s="174"/>
      <c r="L75" s="174"/>
      <c r="M75" s="174"/>
      <c r="N75" s="174"/>
      <c r="O75" s="173"/>
      <c r="P75" s="173"/>
      <c r="Q75" s="175"/>
    </row>
    <row r="76" spans="2:17" s="22" customFormat="1" ht="16.5" thickBot="1" x14ac:dyDescent="0.3">
      <c r="B76" s="21"/>
      <c r="C76" s="21"/>
      <c r="D76" s="176"/>
      <c r="E76" s="177"/>
      <c r="F76" s="172"/>
      <c r="G76" s="178"/>
      <c r="H76" s="179"/>
      <c r="I76" s="179"/>
      <c r="J76" s="179"/>
      <c r="K76" s="179"/>
      <c r="L76" s="179"/>
      <c r="M76" s="179"/>
      <c r="N76" s="179"/>
      <c r="O76" s="180"/>
      <c r="P76" s="180"/>
      <c r="Q76" s="175"/>
    </row>
    <row r="77" spans="2:17" s="22" customFormat="1" ht="42" customHeight="1" thickBot="1" x14ac:dyDescent="0.25">
      <c r="B77" s="21"/>
      <c r="D77" s="181" t="s">
        <v>121</v>
      </c>
      <c r="E77" s="182" t="s">
        <v>122</v>
      </c>
      <c r="F77" s="183"/>
      <c r="G77" s="184" t="s">
        <v>7</v>
      </c>
      <c r="H77" s="184" t="s">
        <v>8</v>
      </c>
      <c r="I77" s="185" t="s">
        <v>9</v>
      </c>
      <c r="J77" s="185" t="s">
        <v>10</v>
      </c>
      <c r="K77" s="186" t="s">
        <v>11</v>
      </c>
      <c r="L77" s="186" t="s">
        <v>12</v>
      </c>
      <c r="M77" s="184" t="s">
        <v>13</v>
      </c>
      <c r="N77" s="185" t="s">
        <v>14</v>
      </c>
      <c r="O77" s="187" t="s">
        <v>123</v>
      </c>
      <c r="P77" s="186" t="s">
        <v>124</v>
      </c>
    </row>
    <row r="78" spans="2:17" s="22" customFormat="1" ht="18" customHeight="1" x14ac:dyDescent="0.2">
      <c r="B78" s="21">
        <v>45</v>
      </c>
      <c r="D78" s="188" t="s">
        <v>125</v>
      </c>
      <c r="E78" s="189" t="s">
        <v>126</v>
      </c>
      <c r="F78" s="190"/>
      <c r="G78" s="191">
        <v>2.92E-2</v>
      </c>
      <c r="H78" s="191">
        <v>2.7199999999999998E-2</v>
      </c>
      <c r="I78" s="191">
        <v>2.5499999999999998E-2</v>
      </c>
      <c r="J78" s="191">
        <v>2.3800000000000002E-2</v>
      </c>
      <c r="K78" s="191">
        <v>2.2599999999999999E-2</v>
      </c>
      <c r="L78" s="191">
        <v>2.1100000000000001E-2</v>
      </c>
      <c r="M78" s="191">
        <v>1.9099999999999999E-2</v>
      </c>
      <c r="N78" s="191">
        <v>1.5800000000000002E-2</v>
      </c>
      <c r="O78" s="192" t="s">
        <v>127</v>
      </c>
      <c r="P78" s="193"/>
    </row>
    <row r="79" spans="2:17" s="22" customFormat="1" ht="15" customHeight="1" x14ac:dyDescent="0.2">
      <c r="B79" s="21">
        <v>46</v>
      </c>
      <c r="D79" s="194" t="s">
        <v>128</v>
      </c>
      <c r="E79" s="189" t="s">
        <v>129</v>
      </c>
      <c r="F79" s="195"/>
      <c r="G79" s="196">
        <v>0</v>
      </c>
      <c r="H79" s="196">
        <v>-1.918676807028016</v>
      </c>
      <c r="I79" s="196">
        <v>-1.636100220785762</v>
      </c>
      <c r="J79" s="196">
        <v>-5.4307872502233767</v>
      </c>
      <c r="K79" s="197">
        <v>-6.8399234513804839</v>
      </c>
      <c r="L79" s="196">
        <v>-8.5903090156785904</v>
      </c>
      <c r="M79" s="196">
        <v>-10.707349540075532</v>
      </c>
      <c r="N79" s="196">
        <v>-14.634825017840754</v>
      </c>
      <c r="O79" s="198" t="s">
        <v>130</v>
      </c>
      <c r="P79" s="199" t="s">
        <v>131</v>
      </c>
    </row>
    <row r="80" spans="2:17" s="22" customFormat="1" ht="15.75" x14ac:dyDescent="0.2">
      <c r="B80" s="21">
        <v>47</v>
      </c>
      <c r="D80" s="200" t="s">
        <v>132</v>
      </c>
      <c r="E80" s="201" t="s">
        <v>133</v>
      </c>
      <c r="F80" s="195"/>
      <c r="G80" s="202">
        <v>0</v>
      </c>
      <c r="H80" s="202">
        <v>1.685668104342164E-2</v>
      </c>
      <c r="I80" s="202">
        <v>-6.0898451050661606E-4</v>
      </c>
      <c r="J80" s="202">
        <v>-3.2952679986851763</v>
      </c>
      <c r="K80" s="203">
        <v>-2.5902816660044525</v>
      </c>
      <c r="L80" s="202">
        <v>-3.1661008842471192</v>
      </c>
      <c r="M80" s="202">
        <v>-2.0826592300411857</v>
      </c>
      <c r="N80" s="202">
        <v>-2.6988968125889983</v>
      </c>
      <c r="O80" s="204"/>
      <c r="P80" s="205" t="s">
        <v>134</v>
      </c>
    </row>
    <row r="81" spans="2:16" s="22" customFormat="1" ht="15.75" x14ac:dyDescent="0.2">
      <c r="B81" s="21">
        <v>48</v>
      </c>
      <c r="D81" s="200" t="s">
        <v>135</v>
      </c>
      <c r="E81" s="201" t="s">
        <v>136</v>
      </c>
      <c r="F81" s="195"/>
      <c r="G81" s="202">
        <v>0</v>
      </c>
      <c r="H81" s="202">
        <v>0</v>
      </c>
      <c r="I81" s="202">
        <v>0</v>
      </c>
      <c r="J81" s="202">
        <v>0</v>
      </c>
      <c r="K81" s="203">
        <v>0</v>
      </c>
      <c r="L81" s="202">
        <v>0</v>
      </c>
      <c r="M81" s="202">
        <v>0</v>
      </c>
      <c r="N81" s="202">
        <v>0</v>
      </c>
      <c r="O81" s="204"/>
      <c r="P81" s="205" t="s">
        <v>134</v>
      </c>
    </row>
    <row r="82" spans="2:16" s="22" customFormat="1" ht="15.75" x14ac:dyDescent="0.2">
      <c r="B82" s="21">
        <v>49</v>
      </c>
      <c r="D82" s="200" t="s">
        <v>137</v>
      </c>
      <c r="E82" s="201" t="s">
        <v>138</v>
      </c>
      <c r="F82" s="195"/>
      <c r="G82" s="202">
        <v>0</v>
      </c>
      <c r="H82" s="202">
        <v>0</v>
      </c>
      <c r="I82" s="206">
        <v>0.28486878757615841</v>
      </c>
      <c r="J82" s="206">
        <v>0.15105262858622784</v>
      </c>
      <c r="K82" s="203">
        <v>0.15105262858622784</v>
      </c>
      <c r="L82" s="206">
        <v>0.15105262858622784</v>
      </c>
      <c r="M82" s="206">
        <v>0.15105262858622784</v>
      </c>
      <c r="N82" s="206">
        <v>0.15105262858622784</v>
      </c>
      <c r="O82" s="207" t="s">
        <v>139</v>
      </c>
      <c r="P82" s="205" t="s">
        <v>140</v>
      </c>
    </row>
    <row r="83" spans="2:16" s="22" customFormat="1" ht="15.75" x14ac:dyDescent="0.2">
      <c r="B83" s="21">
        <v>50</v>
      </c>
      <c r="D83" s="200" t="s">
        <v>141</v>
      </c>
      <c r="E83" s="201" t="s">
        <v>142</v>
      </c>
      <c r="F83" s="195"/>
      <c r="G83" s="208">
        <v>0</v>
      </c>
      <c r="H83" s="208">
        <v>0</v>
      </c>
      <c r="I83" s="208">
        <v>0</v>
      </c>
      <c r="J83" s="208">
        <v>0</v>
      </c>
      <c r="K83" s="209">
        <v>0.29958233167166393</v>
      </c>
      <c r="L83" s="208">
        <v>0.29858990294069909</v>
      </c>
      <c r="M83" s="208">
        <v>0.2978903563566026</v>
      </c>
      <c r="N83" s="208">
        <v>0.28486878757610157</v>
      </c>
      <c r="O83" s="210"/>
      <c r="P83" s="211" t="s">
        <v>140</v>
      </c>
    </row>
    <row r="84" spans="2:16" s="22" customFormat="1" ht="16.5" thickBot="1" x14ac:dyDescent="0.25">
      <c r="B84" s="21">
        <v>51</v>
      </c>
      <c r="D84" s="212" t="s">
        <v>143</v>
      </c>
      <c r="E84" s="213"/>
      <c r="F84" s="214"/>
      <c r="G84" s="215">
        <v>0</v>
      </c>
      <c r="H84" s="216">
        <v>-1.9018201259845944</v>
      </c>
      <c r="I84" s="216">
        <v>-1.3518404177201102</v>
      </c>
      <c r="J84" s="216">
        <v>-8.5750026203223246</v>
      </c>
      <c r="K84" s="217">
        <v>-8.9795701571270445</v>
      </c>
      <c r="L84" s="216">
        <v>-11.306767368398782</v>
      </c>
      <c r="M84" s="216">
        <v>-12.341065785173887</v>
      </c>
      <c r="N84" s="216">
        <v>-16.897800414267422</v>
      </c>
      <c r="O84" s="218"/>
      <c r="P84" s="219"/>
    </row>
    <row r="85" spans="2:16" s="22" customFormat="1" ht="15.75" customHeight="1" thickTop="1" x14ac:dyDescent="0.2">
      <c r="B85" s="21">
        <v>52</v>
      </c>
      <c r="D85" s="220" t="s">
        <v>144</v>
      </c>
      <c r="E85" s="189" t="s">
        <v>145</v>
      </c>
      <c r="F85" s="214"/>
      <c r="G85" s="202">
        <v>0</v>
      </c>
      <c r="H85" s="202">
        <v>0.15588438898469395</v>
      </c>
      <c r="I85" s="202">
        <v>8.2695275586379791E-2</v>
      </c>
      <c r="J85" s="202">
        <v>8.5913775712201698E-2</v>
      </c>
      <c r="K85" s="203">
        <v>8.9257539862920593E-2</v>
      </c>
      <c r="L85" s="202">
        <v>9.2731443314385473E-2</v>
      </c>
      <c r="M85" s="202">
        <v>9.6340551088181361E-2</v>
      </c>
      <c r="N85" s="202">
        <v>0.10009012533653339</v>
      </c>
      <c r="O85" s="198"/>
      <c r="P85" s="199" t="s">
        <v>146</v>
      </c>
    </row>
    <row r="86" spans="2:16" s="22" customFormat="1" ht="15.75" x14ac:dyDescent="0.2">
      <c r="B86" s="21">
        <v>53</v>
      </c>
      <c r="D86" s="221" t="s">
        <v>147</v>
      </c>
      <c r="E86" s="201" t="s">
        <v>148</v>
      </c>
      <c r="F86" s="214"/>
      <c r="G86" s="202">
        <v>0</v>
      </c>
      <c r="H86" s="202">
        <v>1.6298835753078045</v>
      </c>
      <c r="I86" s="202">
        <v>0.86372099279198988</v>
      </c>
      <c r="J86" s="202">
        <v>0.89543123147415105</v>
      </c>
      <c r="K86" s="203">
        <v>0.93028141500312489</v>
      </c>
      <c r="L86" s="202">
        <v>0.96648796767504663</v>
      </c>
      <c r="M86" s="202">
        <v>1.0041036793769595</v>
      </c>
      <c r="N86" s="202">
        <v>1.0431833945783107</v>
      </c>
      <c r="O86" s="204"/>
      <c r="P86" s="205" t="s">
        <v>146</v>
      </c>
    </row>
    <row r="87" spans="2:16" s="22" customFormat="1" ht="15.75" x14ac:dyDescent="0.2">
      <c r="B87" s="21">
        <v>54</v>
      </c>
      <c r="D87" s="221" t="s">
        <v>149</v>
      </c>
      <c r="E87" s="201" t="s">
        <v>150</v>
      </c>
      <c r="F87" s="214"/>
      <c r="G87" s="196">
        <v>0</v>
      </c>
      <c r="H87" s="196">
        <v>0</v>
      </c>
      <c r="I87" s="196">
        <v>0</v>
      </c>
      <c r="J87" s="196"/>
      <c r="K87" s="197"/>
      <c r="L87" s="196"/>
      <c r="M87" s="196"/>
      <c r="N87" s="196"/>
      <c r="O87" s="204"/>
      <c r="P87" s="205" t="s">
        <v>146</v>
      </c>
    </row>
    <row r="88" spans="2:16" s="22" customFormat="1" ht="16.5" thickBot="1" x14ac:dyDescent="0.25">
      <c r="B88" s="21">
        <v>55</v>
      </c>
      <c r="D88" s="222" t="s">
        <v>151</v>
      </c>
      <c r="E88" s="223" t="s">
        <v>152</v>
      </c>
      <c r="F88" s="214"/>
      <c r="G88" s="196">
        <v>0</v>
      </c>
      <c r="H88" s="196">
        <v>0</v>
      </c>
      <c r="I88" s="196">
        <v>0</v>
      </c>
      <c r="J88" s="196"/>
      <c r="K88" s="197"/>
      <c r="L88" s="196"/>
      <c r="M88" s="196"/>
      <c r="N88" s="196"/>
      <c r="O88" s="224"/>
      <c r="P88" s="225" t="s">
        <v>146</v>
      </c>
    </row>
    <row r="89" spans="2:16" s="22" customFormat="1" ht="16.5" thickBot="1" x14ac:dyDescent="0.25">
      <c r="B89" s="21">
        <v>56</v>
      </c>
      <c r="D89" s="226" t="s">
        <v>153</v>
      </c>
      <c r="E89" s="227"/>
      <c r="F89" s="214"/>
      <c r="G89" s="228">
        <v>0</v>
      </c>
      <c r="H89" s="229">
        <v>1.7857679642924984</v>
      </c>
      <c r="I89" s="229">
        <v>0.94641626837836967</v>
      </c>
      <c r="J89" s="229">
        <v>0.98134500718635276</v>
      </c>
      <c r="K89" s="230">
        <v>1.0195389548660454</v>
      </c>
      <c r="L89" s="229">
        <v>1.0592194109894322</v>
      </c>
      <c r="M89" s="229">
        <v>1.1004442304651409</v>
      </c>
      <c r="N89" s="229">
        <v>1.143273519914844</v>
      </c>
      <c r="O89" s="231"/>
      <c r="P89" s="232"/>
    </row>
    <row r="90" spans="2:16" s="22" customFormat="1" ht="17.25" thickTop="1" thickBot="1" x14ac:dyDescent="0.25">
      <c r="B90" s="21">
        <v>57</v>
      </c>
      <c r="D90" s="233" t="s">
        <v>154</v>
      </c>
      <c r="E90" s="234"/>
      <c r="F90" s="214"/>
      <c r="G90" s="235">
        <v>0</v>
      </c>
      <c r="H90" s="235">
        <v>0</v>
      </c>
      <c r="I90" s="235">
        <v>-10.00119529586331</v>
      </c>
      <c r="J90" s="235">
        <v>0.43381050050745085</v>
      </c>
      <c r="K90" s="236">
        <v>-5.6571903039443114</v>
      </c>
      <c r="L90" s="235">
        <v>-4.1116293530935977</v>
      </c>
      <c r="M90" s="235">
        <v>-4.5360657528294128</v>
      </c>
      <c r="N90" s="235">
        <v>-4.619435565622382</v>
      </c>
      <c r="O90" s="237" t="s">
        <v>155</v>
      </c>
      <c r="P90" s="238"/>
    </row>
    <row r="91" spans="2:16" s="239" customFormat="1" ht="60.75" customHeight="1" thickTop="1" x14ac:dyDescent="0.2">
      <c r="B91" s="21">
        <v>58</v>
      </c>
      <c r="D91" s="194" t="s">
        <v>156</v>
      </c>
      <c r="E91" s="189" t="s">
        <v>157</v>
      </c>
      <c r="F91" s="214"/>
      <c r="G91" s="196">
        <v>0</v>
      </c>
      <c r="H91" s="196">
        <v>0</v>
      </c>
      <c r="I91" s="196">
        <v>0</v>
      </c>
      <c r="J91" s="196"/>
      <c r="K91" s="197"/>
      <c r="L91" s="196"/>
      <c r="M91" s="196"/>
      <c r="N91" s="196"/>
      <c r="O91" s="198" t="s">
        <v>158</v>
      </c>
      <c r="P91" s="199" t="s">
        <v>159</v>
      </c>
    </row>
    <row r="92" spans="2:16" s="239" customFormat="1" ht="15.75" x14ac:dyDescent="0.2">
      <c r="B92" s="21">
        <v>59</v>
      </c>
      <c r="D92" s="200" t="s">
        <v>160</v>
      </c>
      <c r="E92" s="201" t="s">
        <v>161</v>
      </c>
      <c r="F92" s="214"/>
      <c r="G92" s="196">
        <v>0</v>
      </c>
      <c r="H92" s="196">
        <v>0</v>
      </c>
      <c r="I92" s="196">
        <v>0</v>
      </c>
      <c r="J92" s="196"/>
      <c r="K92" s="197"/>
      <c r="L92" s="196"/>
      <c r="M92" s="196"/>
      <c r="N92" s="196"/>
      <c r="O92" s="198" t="s">
        <v>162</v>
      </c>
      <c r="P92" s="205" t="s">
        <v>159</v>
      </c>
    </row>
    <row r="93" spans="2:16" s="239" customFormat="1" ht="15.75" x14ac:dyDescent="0.2">
      <c r="B93" s="21">
        <v>60</v>
      </c>
      <c r="D93" s="200" t="s">
        <v>163</v>
      </c>
      <c r="E93" s="201" t="s">
        <v>164</v>
      </c>
      <c r="F93" s="214"/>
      <c r="G93" s="196">
        <v>0</v>
      </c>
      <c r="H93" s="196">
        <v>0</v>
      </c>
      <c r="I93" s="196">
        <v>0</v>
      </c>
      <c r="J93" s="196"/>
      <c r="K93" s="197"/>
      <c r="L93" s="196"/>
      <c r="M93" s="196"/>
      <c r="N93" s="196"/>
      <c r="O93" s="204" t="s">
        <v>165</v>
      </c>
      <c r="P93" s="205" t="s">
        <v>159</v>
      </c>
    </row>
    <row r="94" spans="2:16" s="239" customFormat="1" ht="31.5" x14ac:dyDescent="0.2">
      <c r="B94" s="21">
        <v>61</v>
      </c>
      <c r="D94" s="200" t="s">
        <v>166</v>
      </c>
      <c r="E94" s="201" t="s">
        <v>167</v>
      </c>
      <c r="F94" s="214"/>
      <c r="G94" s="196">
        <v>0</v>
      </c>
      <c r="H94" s="196">
        <v>0</v>
      </c>
      <c r="I94" s="196">
        <v>0</v>
      </c>
      <c r="J94" s="196"/>
      <c r="K94" s="197"/>
      <c r="L94" s="196"/>
      <c r="M94" s="196"/>
      <c r="N94" s="196"/>
      <c r="O94" s="204" t="s">
        <v>168</v>
      </c>
      <c r="P94" s="205" t="s">
        <v>169</v>
      </c>
    </row>
    <row r="95" spans="2:16" s="239" customFormat="1" ht="31.5" x14ac:dyDescent="0.2">
      <c r="B95" s="21">
        <v>62</v>
      </c>
      <c r="D95" s="200" t="s">
        <v>170</v>
      </c>
      <c r="E95" s="201" t="s">
        <v>171</v>
      </c>
      <c r="F95" s="214"/>
      <c r="G95" s="196">
        <v>0</v>
      </c>
      <c r="H95" s="196">
        <v>0</v>
      </c>
      <c r="I95" s="196">
        <v>0</v>
      </c>
      <c r="J95" s="196"/>
      <c r="K95" s="197"/>
      <c r="L95" s="196"/>
      <c r="M95" s="196"/>
      <c r="N95" s="196"/>
      <c r="O95" s="204" t="s">
        <v>172</v>
      </c>
      <c r="P95" s="205" t="s">
        <v>159</v>
      </c>
    </row>
    <row r="96" spans="2:16" s="239" customFormat="1" ht="15.75" x14ac:dyDescent="0.2">
      <c r="B96" s="21">
        <v>63</v>
      </c>
      <c r="D96" s="200" t="s">
        <v>173</v>
      </c>
      <c r="E96" s="201" t="s">
        <v>174</v>
      </c>
      <c r="F96" s="214"/>
      <c r="G96" s="196">
        <v>0</v>
      </c>
      <c r="H96" s="196">
        <v>0</v>
      </c>
      <c r="I96" s="196">
        <v>0</v>
      </c>
      <c r="J96" s="196">
        <v>0</v>
      </c>
      <c r="K96" s="197">
        <v>0</v>
      </c>
      <c r="L96" s="196">
        <v>0.22597932676946475</v>
      </c>
      <c r="M96" s="196">
        <v>0.23539716708179637</v>
      </c>
      <c r="N96" s="196">
        <v>0.23542509178122373</v>
      </c>
      <c r="O96" s="204" t="s">
        <v>175</v>
      </c>
      <c r="P96" s="205" t="s">
        <v>176</v>
      </c>
    </row>
    <row r="97" spans="2:16" s="239" customFormat="1" ht="47.25" x14ac:dyDescent="0.2">
      <c r="B97" s="21">
        <v>64</v>
      </c>
      <c r="D97" s="200" t="s">
        <v>177</v>
      </c>
      <c r="E97" s="201" t="s">
        <v>178</v>
      </c>
      <c r="F97" s="214"/>
      <c r="G97" s="196">
        <v>0</v>
      </c>
      <c r="H97" s="196">
        <v>0</v>
      </c>
      <c r="I97" s="196">
        <v>0</v>
      </c>
      <c r="J97" s="196"/>
      <c r="K97" s="197"/>
      <c r="L97" s="196"/>
      <c r="M97" s="196"/>
      <c r="N97" s="196"/>
      <c r="O97" s="204" t="s">
        <v>179</v>
      </c>
      <c r="P97" s="205" t="s">
        <v>176</v>
      </c>
    </row>
    <row r="98" spans="2:16" s="239" customFormat="1" ht="15.75" x14ac:dyDescent="0.2">
      <c r="B98" s="21">
        <v>65</v>
      </c>
      <c r="D98" s="200" t="s">
        <v>180</v>
      </c>
      <c r="E98" s="201" t="s">
        <v>181</v>
      </c>
      <c r="F98" s="214"/>
      <c r="G98" s="202">
        <v>0</v>
      </c>
      <c r="H98" s="202">
        <v>0</v>
      </c>
      <c r="I98" s="202">
        <v>0.98281946285535837</v>
      </c>
      <c r="J98" s="202">
        <v>5.5344612557442718E-2</v>
      </c>
      <c r="K98" s="203">
        <v>6.3180768683821498E-2</v>
      </c>
      <c r="L98" s="202">
        <v>6.2245527059019423E-2</v>
      </c>
      <c r="M98" s="202">
        <v>6.1347410140797365E-2</v>
      </c>
      <c r="N98" s="202">
        <v>6.048595382219446E-2</v>
      </c>
      <c r="O98" s="204"/>
      <c r="P98" s="205" t="s">
        <v>131</v>
      </c>
    </row>
    <row r="99" spans="2:16" s="239" customFormat="1" ht="15.75" x14ac:dyDescent="0.2">
      <c r="B99" s="21">
        <v>66</v>
      </c>
      <c r="D99" s="200" t="s">
        <v>182</v>
      </c>
      <c r="E99" s="201" t="s">
        <v>183</v>
      </c>
      <c r="F99" s="214"/>
      <c r="G99" s="202">
        <v>0</v>
      </c>
      <c r="H99" s="202">
        <v>0</v>
      </c>
      <c r="I99" s="202">
        <v>0</v>
      </c>
      <c r="J99" s="202"/>
      <c r="K99" s="203"/>
      <c r="L99" s="202"/>
      <c r="M99" s="202"/>
      <c r="N99" s="202"/>
      <c r="O99" s="204" t="s">
        <v>184</v>
      </c>
      <c r="P99" s="205"/>
    </row>
    <row r="100" spans="2:16" s="239" customFormat="1" ht="15.75" x14ac:dyDescent="0.2">
      <c r="B100" s="21">
        <v>67</v>
      </c>
      <c r="D100" s="200" t="s">
        <v>185</v>
      </c>
      <c r="E100" s="201" t="s">
        <v>186</v>
      </c>
      <c r="F100" s="214"/>
      <c r="G100" s="202">
        <v>0</v>
      </c>
      <c r="H100" s="202">
        <v>0</v>
      </c>
      <c r="I100" s="202">
        <v>0</v>
      </c>
      <c r="J100" s="202">
        <v>0</v>
      </c>
      <c r="K100" s="203">
        <v>0</v>
      </c>
      <c r="L100" s="202">
        <v>0</v>
      </c>
      <c r="M100" s="202">
        <v>0</v>
      </c>
      <c r="N100" s="202">
        <v>0</v>
      </c>
      <c r="O100" s="204" t="s">
        <v>187</v>
      </c>
      <c r="P100" s="205"/>
    </row>
    <row r="101" spans="2:16" s="239" customFormat="1" ht="16.5" thickBot="1" x14ac:dyDescent="0.25">
      <c r="B101" s="21">
        <v>68</v>
      </c>
      <c r="D101" s="200" t="s">
        <v>188</v>
      </c>
      <c r="E101" s="201" t="s">
        <v>189</v>
      </c>
      <c r="F101" s="214"/>
      <c r="G101" s="202">
        <v>0</v>
      </c>
      <c r="H101" s="202">
        <v>0</v>
      </c>
      <c r="I101" s="202">
        <v>0</v>
      </c>
      <c r="J101" s="202">
        <v>-0.10584517810030922</v>
      </c>
      <c r="K101" s="203">
        <v>-4.4786575676284329E-2</v>
      </c>
      <c r="L101" s="202">
        <v>-8.606205054613128E-2</v>
      </c>
      <c r="M101" s="202">
        <v>-6.2870620567060137E-2</v>
      </c>
      <c r="N101" s="202">
        <v>-4.0235918643929836E-2</v>
      </c>
      <c r="O101" s="204"/>
      <c r="P101" s="205"/>
    </row>
    <row r="102" spans="2:16" s="239" customFormat="1" ht="16.5" thickBot="1" x14ac:dyDescent="0.25">
      <c r="B102" s="21">
        <v>69</v>
      </c>
      <c r="D102" s="240" t="s">
        <v>190</v>
      </c>
      <c r="E102" s="241"/>
      <c r="F102" s="214"/>
      <c r="G102" s="242">
        <v>0</v>
      </c>
      <c r="H102" s="242">
        <v>0</v>
      </c>
      <c r="I102" s="242">
        <v>0.98281946285535837</v>
      </c>
      <c r="J102" s="242">
        <v>-5.0500565542866499E-2</v>
      </c>
      <c r="K102" s="243">
        <v>1.8394193007537168E-2</v>
      </c>
      <c r="L102" s="242">
        <v>0.20216280328235289</v>
      </c>
      <c r="M102" s="242">
        <v>0.23387395665553359</v>
      </c>
      <c r="N102" s="242">
        <v>0.25567512695948835</v>
      </c>
      <c r="O102" s="244"/>
      <c r="P102" s="245"/>
    </row>
    <row r="103" spans="2:16" s="239" customFormat="1" ht="16.5" thickBot="1" x14ac:dyDescent="0.25">
      <c r="B103" s="246"/>
      <c r="D103" s="247"/>
      <c r="E103" s="248"/>
      <c r="F103" s="214"/>
      <c r="G103" s="249"/>
      <c r="H103" s="249"/>
      <c r="I103" s="249"/>
      <c r="J103" s="250"/>
      <c r="K103" s="251"/>
      <c r="L103" s="252"/>
      <c r="M103" s="252"/>
      <c r="N103" s="252"/>
      <c r="O103" s="253"/>
      <c r="P103" s="254"/>
    </row>
    <row r="104" spans="2:16" s="239" customFormat="1" ht="16.5" thickBot="1" x14ac:dyDescent="0.25">
      <c r="B104" s="246">
        <v>70</v>
      </c>
      <c r="D104" s="255" t="s">
        <v>191</v>
      </c>
      <c r="E104" s="256"/>
      <c r="F104" s="257"/>
      <c r="G104" s="258">
        <v>0</v>
      </c>
      <c r="H104" s="258">
        <v>-0.11605216169209598</v>
      </c>
      <c r="I104" s="258">
        <v>-9.4237999823496921</v>
      </c>
      <c r="J104" s="258">
        <v>-7.2103476781713871</v>
      </c>
      <c r="K104" s="243">
        <v>-13.598827313197773</v>
      </c>
      <c r="L104" s="258">
        <v>-14.157014507220596</v>
      </c>
      <c r="M104" s="258">
        <v>-15.542813350882623</v>
      </c>
      <c r="N104" s="258">
        <v>-20.118287333015473</v>
      </c>
      <c r="O104" s="259"/>
      <c r="P104" s="260"/>
    </row>
    <row r="105" spans="2:16" s="239" customFormat="1" ht="16.5" thickBot="1" x14ac:dyDescent="0.25">
      <c r="B105" s="246">
        <v>71</v>
      </c>
      <c r="D105" s="255" t="s">
        <v>192</v>
      </c>
      <c r="E105" s="256"/>
      <c r="F105" s="257"/>
      <c r="G105" s="258">
        <v>0</v>
      </c>
      <c r="H105" s="258">
        <v>-0.11605216169209598</v>
      </c>
      <c r="I105" s="258">
        <v>-9.4237999823496921</v>
      </c>
      <c r="J105" s="258">
        <v>-7.210347678171388</v>
      </c>
      <c r="K105" s="243">
        <v>-13.598827313197773</v>
      </c>
      <c r="L105" s="258">
        <v>-14.157014507220595</v>
      </c>
      <c r="M105" s="258">
        <v>-15.542813350882625</v>
      </c>
      <c r="N105" s="258">
        <v>-20.118287333015473</v>
      </c>
      <c r="O105" s="259"/>
      <c r="P105" s="260"/>
    </row>
    <row r="106" spans="2:16" s="239" customFormat="1" ht="15.75" x14ac:dyDescent="0.25">
      <c r="B106" s="246"/>
      <c r="D106" s="261"/>
      <c r="E106" s="262"/>
      <c r="F106" s="257"/>
      <c r="G106" s="263"/>
      <c r="H106" s="263"/>
      <c r="I106" s="263"/>
      <c r="J106" s="263"/>
      <c r="K106" s="263"/>
      <c r="L106" s="263"/>
      <c r="M106" s="263"/>
      <c r="N106" s="263"/>
      <c r="O106" s="14"/>
      <c r="P106" s="14"/>
    </row>
    <row r="107" spans="2:16" s="239" customFormat="1" ht="42" hidden="1" customHeight="1" x14ac:dyDescent="0.25">
      <c r="B107" s="246"/>
      <c r="D107" s="264" t="s">
        <v>193</v>
      </c>
      <c r="E107" s="262"/>
      <c r="F107" s="257"/>
      <c r="G107" s="263"/>
      <c r="H107" s="263"/>
      <c r="I107" s="263"/>
      <c r="J107" s="263"/>
      <c r="K107" s="263"/>
      <c r="L107" s="263"/>
      <c r="M107" s="263"/>
      <c r="N107" s="263"/>
      <c r="O107" s="14"/>
      <c r="P107" s="14"/>
    </row>
    <row r="108" spans="2:16" s="239" customFormat="1" hidden="1" x14ac:dyDescent="0.2">
      <c r="B108" s="246"/>
      <c r="D108" s="265"/>
      <c r="E108" s="265"/>
      <c r="F108" s="265"/>
    </row>
    <row r="109" spans="2:16" s="239" customFormat="1" ht="15.75" hidden="1" x14ac:dyDescent="0.2">
      <c r="B109" s="246">
        <v>72</v>
      </c>
      <c r="D109" s="266" t="s">
        <v>194</v>
      </c>
      <c r="E109" s="267"/>
      <c r="F109" s="268"/>
      <c r="G109" s="269"/>
      <c r="H109" s="270"/>
      <c r="I109" s="270"/>
      <c r="J109" s="270"/>
      <c r="K109" s="270"/>
      <c r="L109" s="270"/>
      <c r="M109" s="270"/>
      <c r="N109" s="270"/>
      <c r="O109" s="270"/>
      <c r="P109" s="267"/>
    </row>
    <row r="110" spans="2:16" s="239" customFormat="1" ht="15.75" hidden="1" x14ac:dyDescent="0.2">
      <c r="B110" s="246">
        <v>73</v>
      </c>
      <c r="D110" s="271" t="s">
        <v>195</v>
      </c>
      <c r="E110" s="272"/>
      <c r="G110" s="273"/>
      <c r="H110" s="273"/>
      <c r="I110" s="273"/>
      <c r="J110" s="273"/>
      <c r="K110" s="273"/>
      <c r="L110" s="273"/>
      <c r="M110" s="274"/>
      <c r="N110" s="274"/>
      <c r="O110" s="275"/>
      <c r="P110" s="276"/>
    </row>
    <row r="111" spans="2:16" s="239" customFormat="1" ht="15.75" hidden="1" x14ac:dyDescent="0.2">
      <c r="B111" s="246">
        <v>74</v>
      </c>
      <c r="D111" s="277" t="s">
        <v>196</v>
      </c>
      <c r="E111" s="278"/>
      <c r="G111" s="279"/>
      <c r="H111" s="279"/>
      <c r="I111" s="279"/>
      <c r="J111" s="279"/>
      <c r="K111" s="279"/>
      <c r="L111" s="279"/>
      <c r="M111" s="280"/>
      <c r="N111" s="280"/>
      <c r="O111" s="275"/>
      <c r="P111" s="276"/>
    </row>
    <row r="112" spans="2:16" s="239" customFormat="1" x14ac:dyDescent="0.2">
      <c r="B112" s="246"/>
      <c r="K112" s="281"/>
      <c r="L112" s="281"/>
      <c r="M112" s="281"/>
      <c r="N112" s="281"/>
    </row>
    <row r="113" spans="2:14" s="239" customFormat="1" x14ac:dyDescent="0.2">
      <c r="B113" s="246"/>
    </row>
    <row r="114" spans="2:14" s="239" customFormat="1" x14ac:dyDescent="0.2">
      <c r="B114" s="246"/>
      <c r="D114" s="282"/>
      <c r="E114" s="283"/>
      <c r="F114" s="283"/>
      <c r="G114" s="284">
        <v>0.5</v>
      </c>
      <c r="H114" s="284">
        <v>0.5</v>
      </c>
      <c r="I114" s="284">
        <v>0.5</v>
      </c>
      <c r="J114" s="284">
        <v>0.33</v>
      </c>
      <c r="K114" s="284">
        <v>0.25</v>
      </c>
      <c r="L114" s="285"/>
      <c r="M114" s="285"/>
      <c r="N114" s="285"/>
    </row>
    <row r="115" spans="2:14" s="239" customFormat="1" x14ac:dyDescent="0.2">
      <c r="B115" s="246"/>
      <c r="D115" s="286"/>
      <c r="E115" s="287"/>
      <c r="F115" s="287"/>
      <c r="G115" s="288">
        <v>1.5</v>
      </c>
      <c r="H115" s="288">
        <v>1.5</v>
      </c>
      <c r="I115" s="288">
        <v>1.5</v>
      </c>
      <c r="J115" s="288">
        <v>1.5</v>
      </c>
      <c r="K115" s="288">
        <v>1.5</v>
      </c>
      <c r="L115" s="289"/>
      <c r="M115" s="289"/>
      <c r="N115" s="289"/>
    </row>
    <row r="116" spans="2:14" s="239" customFormat="1" x14ac:dyDescent="0.2">
      <c r="B116" s="246"/>
      <c r="D116" s="282"/>
      <c r="E116" s="287"/>
      <c r="F116" s="287"/>
      <c r="G116" s="288">
        <v>1.5</v>
      </c>
      <c r="H116" s="288">
        <v>1.5</v>
      </c>
      <c r="I116" s="288">
        <v>1.5</v>
      </c>
      <c r="J116" s="288">
        <v>1.5</v>
      </c>
      <c r="K116" s="288">
        <v>1.5</v>
      </c>
      <c r="L116" s="290"/>
      <c r="M116" s="290"/>
      <c r="N116" s="290"/>
    </row>
    <row r="117" spans="2:14" s="239" customFormat="1" x14ac:dyDescent="0.2">
      <c r="B117" s="246"/>
      <c r="D117" s="291"/>
      <c r="E117" s="283"/>
      <c r="F117" s="283"/>
      <c r="G117" s="287"/>
      <c r="H117" s="287"/>
      <c r="I117" s="287"/>
      <c r="J117" s="287"/>
      <c r="K117" s="287"/>
      <c r="L117" s="287"/>
      <c r="M117" s="287"/>
      <c r="N117" s="287"/>
    </row>
    <row r="118" spans="2:14" s="239" customFormat="1" x14ac:dyDescent="0.2">
      <c r="B118" s="246"/>
      <c r="D118" s="292"/>
      <c r="E118" s="292"/>
      <c r="F118" s="292"/>
      <c r="G118" s="293">
        <v>6.5002643563085041</v>
      </c>
      <c r="H118" s="294">
        <v>-1.222426061391175</v>
      </c>
      <c r="I118" s="294">
        <v>5.8049560466035999</v>
      </c>
      <c r="J118" s="294">
        <v>3.5154265816109613</v>
      </c>
      <c r="K118" s="294">
        <v>0</v>
      </c>
      <c r="L118" s="294"/>
      <c r="M118" s="294"/>
      <c r="N118" s="294"/>
    </row>
    <row r="119" spans="2:14" s="239" customFormat="1" x14ac:dyDescent="0.2">
      <c r="B119" s="246"/>
      <c r="D119" s="292"/>
      <c r="E119" s="292"/>
      <c r="F119" s="292"/>
      <c r="G119" s="294"/>
      <c r="H119" s="294"/>
      <c r="I119" s="294"/>
      <c r="J119" s="294"/>
      <c r="K119" s="294"/>
      <c r="L119" s="294"/>
      <c r="M119" s="294"/>
      <c r="N119" s="294"/>
    </row>
    <row r="120" spans="2:14" s="239" customFormat="1" x14ac:dyDescent="0.2">
      <c r="B120" s="246"/>
      <c r="D120" s="292"/>
      <c r="E120" s="292"/>
      <c r="F120" s="292"/>
      <c r="G120" s="294"/>
      <c r="H120" s="294"/>
      <c r="I120" s="294"/>
      <c r="J120" s="294"/>
      <c r="K120" s="294"/>
      <c r="L120" s="294"/>
      <c r="M120" s="294"/>
      <c r="N120" s="294"/>
    </row>
    <row r="121" spans="2:14" s="239" customFormat="1" x14ac:dyDescent="0.2">
      <c r="B121" s="246"/>
      <c r="D121" s="295"/>
      <c r="E121" s="295"/>
      <c r="F121" s="295"/>
      <c r="G121" s="287"/>
      <c r="H121" s="287"/>
      <c r="I121" s="287"/>
      <c r="J121" s="287"/>
      <c r="K121" s="287"/>
      <c r="L121" s="287"/>
      <c r="M121" s="287"/>
      <c r="N121" s="287"/>
    </row>
    <row r="122" spans="2:14" s="239" customFormat="1" x14ac:dyDescent="0.2">
      <c r="B122" s="246"/>
      <c r="D122" s="296"/>
      <c r="E122" s="296"/>
      <c r="F122" s="296"/>
      <c r="G122" s="294"/>
      <c r="H122" s="294"/>
      <c r="I122" s="294"/>
      <c r="J122" s="294"/>
      <c r="K122" s="294"/>
      <c r="L122" s="294"/>
      <c r="M122" s="294"/>
      <c r="N122" s="294"/>
    </row>
    <row r="123" spans="2:14" s="239" customFormat="1" x14ac:dyDescent="0.2">
      <c r="B123" s="246"/>
      <c r="D123" s="296"/>
      <c r="E123" s="296"/>
      <c r="F123" s="296"/>
      <c r="G123" s="287"/>
      <c r="H123" s="287"/>
      <c r="I123" s="287"/>
      <c r="J123" s="287"/>
      <c r="K123" s="287"/>
      <c r="L123" s="287"/>
      <c r="M123" s="287"/>
      <c r="N123" s="287"/>
    </row>
    <row r="124" spans="2:14" s="239" customFormat="1" x14ac:dyDescent="0.2">
      <c r="B124" s="246"/>
      <c r="D124" s="297"/>
      <c r="E124" s="297"/>
      <c r="F124" s="297"/>
      <c r="G124" s="298"/>
      <c r="H124" s="298"/>
      <c r="I124" s="298"/>
      <c r="J124" s="298"/>
      <c r="K124" s="298"/>
      <c r="L124" s="297"/>
      <c r="M124" s="297"/>
      <c r="N124" s="297"/>
    </row>
    <row r="125" spans="2:14" s="239" customFormat="1" x14ac:dyDescent="0.2">
      <c r="B125" s="246"/>
      <c r="D125" s="299"/>
      <c r="E125" s="299"/>
      <c r="F125" s="299"/>
      <c r="G125" s="300">
        <v>0.5</v>
      </c>
      <c r="H125" s="300">
        <v>0.5</v>
      </c>
      <c r="I125" s="300">
        <v>0.5</v>
      </c>
      <c r="J125" s="300">
        <v>0.33</v>
      </c>
      <c r="K125" s="300">
        <v>0.25</v>
      </c>
      <c r="L125" s="294"/>
      <c r="M125" s="294"/>
      <c r="N125" s="294"/>
    </row>
    <row r="126" spans="2:14" s="239" customFormat="1" x14ac:dyDescent="0.2">
      <c r="B126" s="246"/>
      <c r="D126" s="297"/>
      <c r="E126" s="297"/>
      <c r="F126" s="297"/>
      <c r="G126" s="288">
        <v>1.5</v>
      </c>
      <c r="H126" s="288">
        <v>1.5</v>
      </c>
      <c r="I126" s="288">
        <v>1.5</v>
      </c>
      <c r="J126" s="288">
        <v>1.5</v>
      </c>
      <c r="K126" s="288">
        <v>1.5</v>
      </c>
      <c r="L126" s="290"/>
      <c r="M126" s="290"/>
      <c r="N126" s="290"/>
    </row>
    <row r="127" spans="2:14" s="239" customFormat="1" x14ac:dyDescent="0.2">
      <c r="B127" s="246"/>
      <c r="D127" s="294"/>
      <c r="E127" s="294"/>
      <c r="F127" s="294"/>
      <c r="G127" s="288">
        <v>1.5</v>
      </c>
      <c r="H127" s="288">
        <v>1.5</v>
      </c>
      <c r="I127" s="288">
        <v>1.5</v>
      </c>
      <c r="J127" s="288">
        <v>1.5</v>
      </c>
      <c r="K127" s="288">
        <v>1.5</v>
      </c>
      <c r="L127" s="290"/>
      <c r="M127" s="290"/>
      <c r="N127" s="290"/>
    </row>
    <row r="128" spans="2:14" s="239" customFormat="1" x14ac:dyDescent="0.2">
      <c r="B128" s="246"/>
      <c r="D128" s="294"/>
      <c r="E128" s="294"/>
      <c r="F128" s="294"/>
      <c r="G128" s="296"/>
      <c r="H128" s="296"/>
      <c r="I128" s="296"/>
      <c r="J128" s="296"/>
      <c r="K128" s="296"/>
      <c r="L128" s="296"/>
      <c r="M128" s="296"/>
      <c r="N128" s="296"/>
    </row>
    <row r="129" spans="2:14" s="239" customFormat="1" x14ac:dyDescent="0.2">
      <c r="B129" s="246"/>
      <c r="D129" s="294"/>
      <c r="E129" s="294"/>
      <c r="F129" s="294"/>
      <c r="G129" s="294">
        <v>0.24546649777595378</v>
      </c>
      <c r="H129" s="294">
        <v>5.5097871776716288E-2</v>
      </c>
      <c r="I129" s="294">
        <v>9.7961791223676042E-2</v>
      </c>
      <c r="J129" s="294">
        <v>0.59264985325989727</v>
      </c>
      <c r="K129" s="294">
        <v>0</v>
      </c>
      <c r="L129" s="294"/>
      <c r="M129" s="294"/>
      <c r="N129" s="294"/>
    </row>
    <row r="130" spans="2:14" s="239" customFormat="1" x14ac:dyDescent="0.2">
      <c r="B130" s="246"/>
    </row>
    <row r="131" spans="2:14" s="239" customFormat="1" x14ac:dyDescent="0.2">
      <c r="B131" s="246"/>
    </row>
    <row r="132" spans="2:14" s="239" customFormat="1" x14ac:dyDescent="0.2">
      <c r="B132" s="246"/>
    </row>
    <row r="133" spans="2:14" s="239" customFormat="1" x14ac:dyDescent="0.2">
      <c r="B133" s="246"/>
    </row>
    <row r="134" spans="2:14" s="239" customFormat="1" x14ac:dyDescent="0.2">
      <c r="B134" s="246"/>
    </row>
    <row r="135" spans="2:14" s="239" customFormat="1" x14ac:dyDescent="0.2">
      <c r="B135" s="246"/>
    </row>
    <row r="136" spans="2:14" s="239" customFormat="1" x14ac:dyDescent="0.2">
      <c r="B136" s="246"/>
    </row>
    <row r="137" spans="2:14" s="239" customFormat="1" x14ac:dyDescent="0.2">
      <c r="B137" s="246"/>
    </row>
    <row r="138" spans="2:14" s="239" customFormat="1" x14ac:dyDescent="0.2">
      <c r="B138" s="246"/>
    </row>
    <row r="139" spans="2:14" s="239" customFormat="1" x14ac:dyDescent="0.2">
      <c r="B139" s="246"/>
    </row>
    <row r="140" spans="2:14" s="239" customFormat="1" x14ac:dyDescent="0.2">
      <c r="B140" s="246"/>
    </row>
    <row r="141" spans="2:14" s="239" customFormat="1" x14ac:dyDescent="0.2">
      <c r="B141" s="246"/>
    </row>
    <row r="142" spans="2:14" s="239" customFormat="1" x14ac:dyDescent="0.2">
      <c r="B142" s="246"/>
    </row>
    <row r="143" spans="2:14" s="239" customFormat="1" x14ac:dyDescent="0.2">
      <c r="B143" s="246"/>
    </row>
    <row r="144" spans="2:14" s="239" customFormat="1" x14ac:dyDescent="0.2">
      <c r="B144" s="246"/>
    </row>
    <row r="145" spans="2:2" s="239" customFormat="1" x14ac:dyDescent="0.2">
      <c r="B145" s="246"/>
    </row>
    <row r="146" spans="2:2" s="239" customFormat="1" x14ac:dyDescent="0.2">
      <c r="B146" s="246"/>
    </row>
    <row r="147" spans="2:2" s="239" customFormat="1" x14ac:dyDescent="0.2">
      <c r="B147" s="246"/>
    </row>
    <row r="148" spans="2:2" s="239" customFormat="1" x14ac:dyDescent="0.2">
      <c r="B148" s="246"/>
    </row>
    <row r="149" spans="2:2" s="239" customFormat="1" x14ac:dyDescent="0.2">
      <c r="B149" s="246"/>
    </row>
    <row r="150" spans="2:2" s="239" customFormat="1" x14ac:dyDescent="0.2">
      <c r="B150" s="246"/>
    </row>
    <row r="151" spans="2:2" s="239" customFormat="1" x14ac:dyDescent="0.2">
      <c r="B151" s="246"/>
    </row>
    <row r="152" spans="2:2" s="239" customFormat="1" x14ac:dyDescent="0.2">
      <c r="B152" s="246"/>
    </row>
    <row r="153" spans="2:2" s="239" customFormat="1" x14ac:dyDescent="0.2">
      <c r="B153" s="246"/>
    </row>
    <row r="154" spans="2:2" s="239" customFormat="1" x14ac:dyDescent="0.2">
      <c r="B154" s="246"/>
    </row>
    <row r="155" spans="2:2" s="239" customFormat="1" x14ac:dyDescent="0.2">
      <c r="B155" s="246"/>
    </row>
    <row r="156" spans="2:2" s="239" customFormat="1" x14ac:dyDescent="0.2">
      <c r="B156" s="246"/>
    </row>
    <row r="157" spans="2:2" s="239" customFormat="1" x14ac:dyDescent="0.2">
      <c r="B157" s="246"/>
    </row>
    <row r="158" spans="2:2" s="239" customFormat="1" x14ac:dyDescent="0.2">
      <c r="B158" s="246"/>
    </row>
    <row r="159" spans="2:2" s="239" customFormat="1" x14ac:dyDescent="0.2">
      <c r="B159" s="246"/>
    </row>
    <row r="160" spans="2:2" s="239" customFormat="1" x14ac:dyDescent="0.2">
      <c r="B160" s="246"/>
    </row>
    <row r="161" spans="2:2" s="239" customFormat="1" x14ac:dyDescent="0.2">
      <c r="B161" s="246"/>
    </row>
    <row r="162" spans="2:2" s="239" customFormat="1" x14ac:dyDescent="0.2">
      <c r="B162" s="246"/>
    </row>
    <row r="163" spans="2:2" s="239" customFormat="1" x14ac:dyDescent="0.2">
      <c r="B163" s="246"/>
    </row>
    <row r="164" spans="2:2" s="239" customFormat="1" x14ac:dyDescent="0.2">
      <c r="B164" s="246"/>
    </row>
    <row r="165" spans="2:2" s="239" customFormat="1" x14ac:dyDescent="0.2">
      <c r="B165" s="246"/>
    </row>
    <row r="166" spans="2:2" s="239" customFormat="1" x14ac:dyDescent="0.2">
      <c r="B166" s="246"/>
    </row>
    <row r="167" spans="2:2" s="239" customFormat="1" x14ac:dyDescent="0.2">
      <c r="B167" s="246"/>
    </row>
    <row r="168" spans="2:2" s="239" customFormat="1" x14ac:dyDescent="0.2">
      <c r="B168" s="246"/>
    </row>
    <row r="169" spans="2:2" s="239" customFormat="1" x14ac:dyDescent="0.2">
      <c r="B169" s="246"/>
    </row>
    <row r="170" spans="2:2" s="239" customFormat="1" x14ac:dyDescent="0.2">
      <c r="B170" s="246"/>
    </row>
    <row r="171" spans="2:2" s="239" customFormat="1" x14ac:dyDescent="0.2">
      <c r="B171" s="246"/>
    </row>
    <row r="172" spans="2:2" s="239" customFormat="1" x14ac:dyDescent="0.2">
      <c r="B172" s="246"/>
    </row>
    <row r="173" spans="2:2" s="239" customFormat="1" x14ac:dyDescent="0.2">
      <c r="B173" s="246"/>
    </row>
    <row r="174" spans="2:2" s="239" customFormat="1" x14ac:dyDescent="0.2">
      <c r="B174" s="246"/>
    </row>
    <row r="175" spans="2:2" s="239" customFormat="1" x14ac:dyDescent="0.2">
      <c r="B175" s="246"/>
    </row>
    <row r="176" spans="2:2" s="239" customFormat="1" x14ac:dyDescent="0.2">
      <c r="B176" s="246"/>
    </row>
    <row r="177" spans="2:2" s="239" customFormat="1" x14ac:dyDescent="0.2">
      <c r="B177" s="246"/>
    </row>
    <row r="178" spans="2:2" s="239" customFormat="1" x14ac:dyDescent="0.2">
      <c r="B178" s="246"/>
    </row>
    <row r="179" spans="2:2" s="239" customFormat="1" x14ac:dyDescent="0.2">
      <c r="B179" s="246"/>
    </row>
    <row r="180" spans="2:2" s="239" customFormat="1" x14ac:dyDescent="0.2">
      <c r="B180" s="246"/>
    </row>
    <row r="181" spans="2:2" s="239" customFormat="1" x14ac:dyDescent="0.2">
      <c r="B181" s="246"/>
    </row>
    <row r="182" spans="2:2" s="239" customFormat="1" x14ac:dyDescent="0.2">
      <c r="B182" s="246"/>
    </row>
    <row r="183" spans="2:2" s="239" customFormat="1" x14ac:dyDescent="0.2">
      <c r="B183" s="246"/>
    </row>
    <row r="184" spans="2:2" s="239" customFormat="1" x14ac:dyDescent="0.2">
      <c r="B184" s="246"/>
    </row>
    <row r="185" spans="2:2" s="239" customFormat="1" x14ac:dyDescent="0.2">
      <c r="B185" s="246"/>
    </row>
    <row r="186" spans="2:2" s="239" customFormat="1" x14ac:dyDescent="0.2">
      <c r="B186" s="246"/>
    </row>
    <row r="187" spans="2:2" s="239" customFormat="1" x14ac:dyDescent="0.2">
      <c r="B187" s="246"/>
    </row>
    <row r="188" spans="2:2" s="239" customFormat="1" x14ac:dyDescent="0.2">
      <c r="B188" s="246"/>
    </row>
    <row r="189" spans="2:2" s="239" customFormat="1" x14ac:dyDescent="0.2">
      <c r="B189" s="246"/>
    </row>
    <row r="190" spans="2:2" s="239" customFormat="1" x14ac:dyDescent="0.2">
      <c r="B190" s="246"/>
    </row>
    <row r="191" spans="2:2" s="239" customFormat="1" x14ac:dyDescent="0.2">
      <c r="B191" s="246"/>
    </row>
    <row r="192" spans="2:2" s="239" customFormat="1" x14ac:dyDescent="0.2">
      <c r="B192" s="246"/>
    </row>
    <row r="193" spans="2:2" s="239" customFormat="1" x14ac:dyDescent="0.2">
      <c r="B193" s="246"/>
    </row>
    <row r="194" spans="2:2" s="239" customFormat="1" x14ac:dyDescent="0.2">
      <c r="B194" s="246"/>
    </row>
    <row r="195" spans="2:2" s="239" customFormat="1" x14ac:dyDescent="0.2">
      <c r="B195" s="246"/>
    </row>
    <row r="196" spans="2:2" s="239" customFormat="1" x14ac:dyDescent="0.2">
      <c r="B196" s="246"/>
    </row>
    <row r="197" spans="2:2" s="239" customFormat="1" x14ac:dyDescent="0.2">
      <c r="B197" s="246"/>
    </row>
    <row r="198" spans="2:2" s="239" customFormat="1" x14ac:dyDescent="0.2">
      <c r="B198" s="246"/>
    </row>
    <row r="199" spans="2:2" s="239" customFormat="1" x14ac:dyDescent="0.2">
      <c r="B199" s="246"/>
    </row>
    <row r="200" spans="2:2" s="239" customFormat="1" x14ac:dyDescent="0.2">
      <c r="B200" s="246"/>
    </row>
    <row r="201" spans="2:2" s="239" customFormat="1" x14ac:dyDescent="0.2">
      <c r="B201" s="246"/>
    </row>
    <row r="202" spans="2:2" s="239" customFormat="1" x14ac:dyDescent="0.2">
      <c r="B202" s="246"/>
    </row>
    <row r="203" spans="2:2" s="239" customFormat="1" x14ac:dyDescent="0.2">
      <c r="B203" s="246"/>
    </row>
    <row r="204" spans="2:2" s="239" customFormat="1" x14ac:dyDescent="0.2">
      <c r="B204" s="246"/>
    </row>
    <row r="205" spans="2:2" s="239" customFormat="1" x14ac:dyDescent="0.2">
      <c r="B205" s="246"/>
    </row>
    <row r="206" spans="2:2" s="239" customFormat="1" x14ac:dyDescent="0.2">
      <c r="B206" s="246"/>
    </row>
    <row r="207" spans="2:2" s="239" customFormat="1" x14ac:dyDescent="0.2">
      <c r="B207" s="246"/>
    </row>
    <row r="208" spans="2:2" s="239" customFormat="1" x14ac:dyDescent="0.2">
      <c r="B208" s="246"/>
    </row>
    <row r="209" spans="2:2" s="239" customFormat="1" x14ac:dyDescent="0.2">
      <c r="B209" s="246"/>
    </row>
    <row r="210" spans="2:2" s="239" customFormat="1" x14ac:dyDescent="0.2">
      <c r="B210" s="246"/>
    </row>
    <row r="211" spans="2:2" s="239" customFormat="1" x14ac:dyDescent="0.2">
      <c r="B211" s="246"/>
    </row>
    <row r="212" spans="2:2" s="239" customFormat="1" x14ac:dyDescent="0.2">
      <c r="B212" s="246"/>
    </row>
    <row r="213" spans="2:2" s="239" customFormat="1" x14ac:dyDescent="0.2">
      <c r="B213" s="246"/>
    </row>
    <row r="214" spans="2:2" s="239" customFormat="1" x14ac:dyDescent="0.2">
      <c r="B214" s="246"/>
    </row>
    <row r="215" spans="2:2" s="239" customFormat="1" x14ac:dyDescent="0.2">
      <c r="B215" s="246"/>
    </row>
    <row r="216" spans="2:2" s="239" customFormat="1" x14ac:dyDescent="0.2">
      <c r="B216" s="246"/>
    </row>
    <row r="217" spans="2:2" s="239" customFormat="1" x14ac:dyDescent="0.2">
      <c r="B217" s="246"/>
    </row>
    <row r="218" spans="2:2" s="239" customFormat="1" x14ac:dyDescent="0.2">
      <c r="B218" s="246"/>
    </row>
    <row r="219" spans="2:2" s="239" customFormat="1" x14ac:dyDescent="0.2">
      <c r="B219" s="246"/>
    </row>
    <row r="220" spans="2:2" s="239" customFormat="1" x14ac:dyDescent="0.2">
      <c r="B220" s="246"/>
    </row>
    <row r="221" spans="2:2" s="239" customFormat="1" x14ac:dyDescent="0.2">
      <c r="B221" s="246"/>
    </row>
    <row r="222" spans="2:2" s="239" customFormat="1" x14ac:dyDescent="0.2">
      <c r="B222" s="246"/>
    </row>
    <row r="223" spans="2:2" s="239" customFormat="1" x14ac:dyDescent="0.2">
      <c r="B223" s="246"/>
    </row>
    <row r="224" spans="2:2" s="239" customFormat="1" x14ac:dyDescent="0.2">
      <c r="B224" s="246"/>
    </row>
    <row r="225" spans="2:2" s="239" customFormat="1" x14ac:dyDescent="0.2">
      <c r="B225" s="246"/>
    </row>
    <row r="226" spans="2:2" s="239" customFormat="1" x14ac:dyDescent="0.2">
      <c r="B226" s="246"/>
    </row>
    <row r="227" spans="2:2" s="239" customFormat="1" x14ac:dyDescent="0.2">
      <c r="B227" s="246"/>
    </row>
    <row r="228" spans="2:2" s="239" customFormat="1" x14ac:dyDescent="0.2">
      <c r="B228" s="246"/>
    </row>
    <row r="229" spans="2:2" s="239" customFormat="1" x14ac:dyDescent="0.2">
      <c r="B229" s="246"/>
    </row>
    <row r="230" spans="2:2" s="239" customFormat="1" x14ac:dyDescent="0.2">
      <c r="B230" s="246"/>
    </row>
    <row r="231" spans="2:2" s="239" customFormat="1" x14ac:dyDescent="0.2">
      <c r="B231" s="246"/>
    </row>
    <row r="232" spans="2:2" s="239" customFormat="1" x14ac:dyDescent="0.2">
      <c r="B232" s="246"/>
    </row>
    <row r="233" spans="2:2" s="239" customFormat="1" x14ac:dyDescent="0.2">
      <c r="B233" s="246"/>
    </row>
    <row r="234" spans="2:2" s="239" customFormat="1" x14ac:dyDescent="0.2">
      <c r="B234" s="246"/>
    </row>
    <row r="235" spans="2:2" s="239" customFormat="1" x14ac:dyDescent="0.2">
      <c r="B235" s="246"/>
    </row>
    <row r="236" spans="2:2" s="239" customFormat="1" x14ac:dyDescent="0.2">
      <c r="B236" s="246"/>
    </row>
    <row r="237" spans="2:2" s="239" customFormat="1" x14ac:dyDescent="0.2">
      <c r="B237" s="246"/>
    </row>
    <row r="238" spans="2:2" s="239" customFormat="1" x14ac:dyDescent="0.2">
      <c r="B238" s="246"/>
    </row>
    <row r="239" spans="2:2" s="239" customFormat="1" x14ac:dyDescent="0.2">
      <c r="B239" s="246"/>
    </row>
    <row r="240" spans="2:2" s="239" customFormat="1" x14ac:dyDescent="0.2">
      <c r="B240" s="246"/>
    </row>
    <row r="241" spans="2:2" s="239" customFormat="1" x14ac:dyDescent="0.2">
      <c r="B241" s="246"/>
    </row>
    <row r="242" spans="2:2" s="239" customFormat="1" x14ac:dyDescent="0.2">
      <c r="B242" s="246"/>
    </row>
    <row r="243" spans="2:2" s="239" customFormat="1" x14ac:dyDescent="0.2">
      <c r="B243" s="246"/>
    </row>
    <row r="244" spans="2:2" s="239" customFormat="1" x14ac:dyDescent="0.2">
      <c r="B244" s="246"/>
    </row>
    <row r="245" spans="2:2" s="239" customFormat="1" x14ac:dyDescent="0.2">
      <c r="B245" s="246"/>
    </row>
    <row r="246" spans="2:2" s="239" customFormat="1" x14ac:dyDescent="0.2">
      <c r="B246" s="246"/>
    </row>
    <row r="247" spans="2:2" s="239" customFormat="1" x14ac:dyDescent="0.2">
      <c r="B247" s="246"/>
    </row>
    <row r="248" spans="2:2" s="239" customFormat="1" x14ac:dyDescent="0.2">
      <c r="B248" s="246"/>
    </row>
    <row r="249" spans="2:2" s="239" customFormat="1" x14ac:dyDescent="0.2">
      <c r="B249" s="246"/>
    </row>
    <row r="250" spans="2:2" s="239" customFormat="1" x14ac:dyDescent="0.2">
      <c r="B250" s="246"/>
    </row>
    <row r="251" spans="2:2" s="239" customFormat="1" x14ac:dyDescent="0.2">
      <c r="B251" s="246"/>
    </row>
    <row r="252" spans="2:2" s="239" customFormat="1" x14ac:dyDescent="0.2">
      <c r="B252" s="246"/>
    </row>
    <row r="253" spans="2:2" s="239" customFormat="1" x14ac:dyDescent="0.2">
      <c r="B253" s="246"/>
    </row>
    <row r="254" spans="2:2" s="239" customFormat="1" x14ac:dyDescent="0.2">
      <c r="B254" s="246"/>
    </row>
    <row r="255" spans="2:2" s="239" customFormat="1" x14ac:dyDescent="0.2">
      <c r="B255" s="246"/>
    </row>
    <row r="256" spans="2:2" s="239" customFormat="1" x14ac:dyDescent="0.2">
      <c r="B256" s="246"/>
    </row>
    <row r="257" spans="2:2" s="239" customFormat="1" x14ac:dyDescent="0.2">
      <c r="B257" s="246"/>
    </row>
    <row r="258" spans="2:2" s="239" customFormat="1" x14ac:dyDescent="0.2">
      <c r="B258" s="246"/>
    </row>
    <row r="259" spans="2:2" s="239" customFormat="1" x14ac:dyDescent="0.2">
      <c r="B259" s="246"/>
    </row>
    <row r="260" spans="2:2" s="239" customFormat="1" x14ac:dyDescent="0.2">
      <c r="B260" s="246"/>
    </row>
    <row r="261" spans="2:2" s="239" customFormat="1" x14ac:dyDescent="0.2">
      <c r="B261" s="246"/>
    </row>
    <row r="262" spans="2:2" s="239" customFormat="1" x14ac:dyDescent="0.2">
      <c r="B262" s="246"/>
    </row>
    <row r="263" spans="2:2" s="239" customFormat="1" x14ac:dyDescent="0.2">
      <c r="B263" s="246"/>
    </row>
    <row r="264" spans="2:2" s="239" customFormat="1" x14ac:dyDescent="0.2">
      <c r="B264" s="246"/>
    </row>
    <row r="265" spans="2:2" s="239" customFormat="1" x14ac:dyDescent="0.2">
      <c r="B265" s="246"/>
    </row>
    <row r="266" spans="2:2" s="239" customFormat="1" x14ac:dyDescent="0.2">
      <c r="B266" s="246"/>
    </row>
    <row r="267" spans="2:2" s="239" customFormat="1" x14ac:dyDescent="0.2">
      <c r="B267" s="246"/>
    </row>
    <row r="268" spans="2:2" s="239" customFormat="1" x14ac:dyDescent="0.2">
      <c r="B268" s="246"/>
    </row>
    <row r="269" spans="2:2" s="239" customFormat="1" x14ac:dyDescent="0.2">
      <c r="B269" s="246"/>
    </row>
    <row r="270" spans="2:2" s="239" customFormat="1" x14ac:dyDescent="0.2">
      <c r="B270" s="246"/>
    </row>
    <row r="271" spans="2:2" s="239" customFormat="1" x14ac:dyDescent="0.2">
      <c r="B271" s="246"/>
    </row>
    <row r="272" spans="2:2" s="239" customFormat="1" x14ac:dyDescent="0.2">
      <c r="B272" s="246"/>
    </row>
    <row r="273" spans="2:2" s="239" customFormat="1" x14ac:dyDescent="0.2">
      <c r="B273" s="246"/>
    </row>
    <row r="274" spans="2:2" s="239" customFormat="1" x14ac:dyDescent="0.2">
      <c r="B274" s="246"/>
    </row>
    <row r="275" spans="2:2" s="239" customFormat="1" x14ac:dyDescent="0.2">
      <c r="B275" s="246"/>
    </row>
    <row r="276" spans="2:2" s="239" customFormat="1" x14ac:dyDescent="0.2">
      <c r="B276" s="246"/>
    </row>
    <row r="277" spans="2:2" s="239" customFormat="1" x14ac:dyDescent="0.2">
      <c r="B277" s="246"/>
    </row>
    <row r="278" spans="2:2" s="239" customFormat="1" x14ac:dyDescent="0.2">
      <c r="B278" s="246"/>
    </row>
    <row r="279" spans="2:2" s="239" customFormat="1" x14ac:dyDescent="0.2">
      <c r="B279" s="246"/>
    </row>
    <row r="280" spans="2:2" s="239" customFormat="1" x14ac:dyDescent="0.2">
      <c r="B280" s="246"/>
    </row>
    <row r="281" spans="2:2" s="239" customFormat="1" x14ac:dyDescent="0.2">
      <c r="B281" s="246"/>
    </row>
    <row r="282" spans="2:2" s="239" customFormat="1" x14ac:dyDescent="0.2">
      <c r="B282" s="246"/>
    </row>
    <row r="283" spans="2:2" s="239" customFormat="1" x14ac:dyDescent="0.2">
      <c r="B283" s="246"/>
    </row>
    <row r="284" spans="2:2" s="239" customFormat="1" x14ac:dyDescent="0.2">
      <c r="B284" s="246"/>
    </row>
    <row r="285" spans="2:2" s="239" customFormat="1" x14ac:dyDescent="0.2">
      <c r="B285" s="246"/>
    </row>
    <row r="286" spans="2:2" s="239" customFormat="1" x14ac:dyDescent="0.2">
      <c r="B286" s="246"/>
    </row>
    <row r="287" spans="2:2" s="239" customFormat="1" x14ac:dyDescent="0.2">
      <c r="B287" s="246"/>
    </row>
    <row r="288" spans="2:2" s="239" customFormat="1" x14ac:dyDescent="0.2">
      <c r="B288" s="246"/>
    </row>
    <row r="289" spans="2:2" s="239" customFormat="1" x14ac:dyDescent="0.2">
      <c r="B289" s="246"/>
    </row>
  </sheetData>
  <mergeCells count="57">
    <mergeCell ref="O68:P68"/>
    <mergeCell ref="O70:P70"/>
    <mergeCell ref="O72:P72"/>
    <mergeCell ref="O60:P60"/>
    <mergeCell ref="O61:P61"/>
    <mergeCell ref="O63:P63"/>
    <mergeCell ref="O65:P65"/>
    <mergeCell ref="O66:P66"/>
    <mergeCell ref="O67:P67"/>
    <mergeCell ref="O54:P54"/>
    <mergeCell ref="O55:P55"/>
    <mergeCell ref="O56:P56"/>
    <mergeCell ref="O57:P57"/>
    <mergeCell ref="O58:P58"/>
    <mergeCell ref="O59:P59"/>
    <mergeCell ref="O43:P43"/>
    <mergeCell ref="O47:P47"/>
    <mergeCell ref="O48:P48"/>
    <mergeCell ref="O49:P49"/>
    <mergeCell ref="O50:P50"/>
    <mergeCell ref="O52:P52"/>
    <mergeCell ref="O37:P37"/>
    <mergeCell ref="O38:P38"/>
    <mergeCell ref="O39:P39"/>
    <mergeCell ref="O40:P40"/>
    <mergeCell ref="O41:P41"/>
    <mergeCell ref="O42:P42"/>
    <mergeCell ref="O31:P31"/>
    <mergeCell ref="O32:P32"/>
    <mergeCell ref="O33:P33"/>
    <mergeCell ref="O34:P34"/>
    <mergeCell ref="O35:P35"/>
    <mergeCell ref="O36:P36"/>
    <mergeCell ref="O25:P25"/>
    <mergeCell ref="O26:P26"/>
    <mergeCell ref="O27:P27"/>
    <mergeCell ref="O28:P28"/>
    <mergeCell ref="O29:P29"/>
    <mergeCell ref="O30:P30"/>
    <mergeCell ref="O19:P19"/>
    <mergeCell ref="O20:P20"/>
    <mergeCell ref="O21:P21"/>
    <mergeCell ref="O22:P22"/>
    <mergeCell ref="O23:P23"/>
    <mergeCell ref="O24:P24"/>
    <mergeCell ref="O13:P13"/>
    <mergeCell ref="O14:P14"/>
    <mergeCell ref="O15:P15"/>
    <mergeCell ref="O16:P16"/>
    <mergeCell ref="O17:P17"/>
    <mergeCell ref="O18:P18"/>
    <mergeCell ref="D2:P2"/>
    <mergeCell ref="O6:P6"/>
    <mergeCell ref="O8:P8"/>
    <mergeCell ref="O10:P10"/>
    <mergeCell ref="O11:P11"/>
    <mergeCell ref="O12:P12"/>
  </mergeCells>
  <conditionalFormatting sqref="G58:K58 G75:J75 H77:K77 E109:K109 H78:I78 G76:N76">
    <cfRule type="cellIs" dxfId="172" priority="94" operator="lessThan">
      <formula>0</formula>
    </cfRule>
  </conditionalFormatting>
  <conditionalFormatting sqref="D73">
    <cfRule type="cellIs" dxfId="171" priority="93" operator="lessThan">
      <formula>0</formula>
    </cfRule>
  </conditionalFormatting>
  <conditionalFormatting sqref="D75:E77 F75:F76">
    <cfRule type="cellIs" dxfId="170" priority="92" operator="lessThan">
      <formula>0</formula>
    </cfRule>
  </conditionalFormatting>
  <conditionalFormatting sqref="D70:D71">
    <cfRule type="cellIs" dxfId="169" priority="65" operator="lessThan">
      <formula>0</formula>
    </cfRule>
  </conditionalFormatting>
  <conditionalFormatting sqref="D104:D107 H104 H106:N106">
    <cfRule type="cellIs" dxfId="168" priority="91" operator="lessThan">
      <formula>0</formula>
    </cfRule>
  </conditionalFormatting>
  <conditionalFormatting sqref="E109:K109 H104 H106:N106">
    <cfRule type="cellIs" dxfId="167" priority="88" operator="lessThan">
      <formula>0</formula>
    </cfRule>
    <cfRule type="cellIs" dxfId="166" priority="89" operator="lessThan">
      <formula>0</formula>
    </cfRule>
    <cfRule type="cellIs" dxfId="165" priority="90" operator="lessThan">
      <formula>0</formula>
    </cfRule>
  </conditionalFormatting>
  <conditionalFormatting sqref="D109">
    <cfRule type="cellIs" dxfId="164" priority="87" operator="lessThan">
      <formula>0</formula>
    </cfRule>
  </conditionalFormatting>
  <conditionalFormatting sqref="D109">
    <cfRule type="cellIs" dxfId="163" priority="86" operator="lessThan">
      <formula>0</formula>
    </cfRule>
  </conditionalFormatting>
  <conditionalFormatting sqref="O109:P109">
    <cfRule type="cellIs" dxfId="162" priority="85" operator="lessThan">
      <formula>0</formula>
    </cfRule>
  </conditionalFormatting>
  <conditionalFormatting sqref="O109:P109">
    <cfRule type="cellIs" dxfId="161" priority="82" operator="lessThan">
      <formula>0</formula>
    </cfRule>
    <cfRule type="cellIs" dxfId="160" priority="83" operator="lessThan">
      <formula>0</formula>
    </cfRule>
    <cfRule type="cellIs" dxfId="159" priority="84" operator="lessThan">
      <formula>0</formula>
    </cfRule>
  </conditionalFormatting>
  <conditionalFormatting sqref="O109:P109">
    <cfRule type="cellIs" dxfId="158" priority="81" operator="lessThan">
      <formula>0</formula>
    </cfRule>
  </conditionalFormatting>
  <conditionalFormatting sqref="O109:P109">
    <cfRule type="cellIs" dxfId="157" priority="78" operator="lessThan">
      <formula>0</formula>
    </cfRule>
    <cfRule type="cellIs" dxfId="156" priority="79" operator="lessThan">
      <formula>0</formula>
    </cfRule>
    <cfRule type="cellIs" dxfId="155" priority="80" operator="lessThan">
      <formula>0</formula>
    </cfRule>
  </conditionalFormatting>
  <conditionalFormatting sqref="G110:K111">
    <cfRule type="cellIs" dxfId="154" priority="77" operator="lessThan">
      <formula>0</formula>
    </cfRule>
  </conditionalFormatting>
  <conditionalFormatting sqref="H110:K111">
    <cfRule type="cellIs" dxfId="153" priority="74" operator="lessThan">
      <formula>0</formula>
    </cfRule>
    <cfRule type="cellIs" dxfId="152" priority="75" operator="lessThan">
      <formula>0</formula>
    </cfRule>
    <cfRule type="cellIs" dxfId="151" priority="76" operator="lessThan">
      <formula>0</formula>
    </cfRule>
  </conditionalFormatting>
  <conditionalFormatting sqref="G110:K111">
    <cfRule type="cellIs" dxfId="150" priority="73" operator="lessThan">
      <formula>0</formula>
    </cfRule>
  </conditionalFormatting>
  <conditionalFormatting sqref="H110:K111">
    <cfRule type="cellIs" dxfId="149" priority="70" operator="lessThan">
      <formula>0</formula>
    </cfRule>
    <cfRule type="cellIs" dxfId="148" priority="71" operator="lessThan">
      <formula>0</formula>
    </cfRule>
    <cfRule type="cellIs" dxfId="147" priority="72" operator="lessThan">
      <formula>0</formula>
    </cfRule>
  </conditionalFormatting>
  <conditionalFormatting sqref="D110:D111">
    <cfRule type="cellIs" dxfId="146" priority="69" operator="lessThan">
      <formula>0</formula>
    </cfRule>
  </conditionalFormatting>
  <conditionalFormatting sqref="D110:D111">
    <cfRule type="cellIs" dxfId="145" priority="68" operator="lessThan">
      <formula>0</formula>
    </cfRule>
  </conditionalFormatting>
  <conditionalFormatting sqref="D54:D61">
    <cfRule type="cellIs" dxfId="144" priority="67" operator="lessThan">
      <formula>0</formula>
    </cfRule>
  </conditionalFormatting>
  <conditionalFormatting sqref="D63:D68">
    <cfRule type="cellIs" dxfId="143" priority="66" operator="lessThan">
      <formula>0</formula>
    </cfRule>
  </conditionalFormatting>
  <conditionalFormatting sqref="L58 L77:N77">
    <cfRule type="cellIs" dxfId="142" priority="64" operator="lessThan">
      <formula>0</formula>
    </cfRule>
  </conditionalFormatting>
  <conditionalFormatting sqref="L109:N109">
    <cfRule type="cellIs" dxfId="141" priority="63" operator="lessThan">
      <formula>0</formula>
    </cfRule>
  </conditionalFormatting>
  <conditionalFormatting sqref="L109:N109">
    <cfRule type="cellIs" dxfId="140" priority="60" operator="lessThan">
      <formula>0</formula>
    </cfRule>
    <cfRule type="cellIs" dxfId="139" priority="61" operator="lessThan">
      <formula>0</formula>
    </cfRule>
    <cfRule type="cellIs" dxfId="138" priority="62" operator="lessThan">
      <formula>0</formula>
    </cfRule>
  </conditionalFormatting>
  <conditionalFormatting sqref="L109:N109">
    <cfRule type="cellIs" dxfId="137" priority="59" operator="lessThan">
      <formula>0</formula>
    </cfRule>
  </conditionalFormatting>
  <conditionalFormatting sqref="L109:N109">
    <cfRule type="cellIs" dxfId="136" priority="56" operator="lessThan">
      <formula>0</formula>
    </cfRule>
    <cfRule type="cellIs" dxfId="135" priority="57" operator="lessThan">
      <formula>0</formula>
    </cfRule>
    <cfRule type="cellIs" dxfId="134" priority="58" operator="lessThan">
      <formula>0</formula>
    </cfRule>
  </conditionalFormatting>
  <conditionalFormatting sqref="L110:N111">
    <cfRule type="cellIs" dxfId="133" priority="55" operator="lessThan">
      <formula>0</formula>
    </cfRule>
  </conditionalFormatting>
  <conditionalFormatting sqref="L110:N111">
    <cfRule type="cellIs" dxfId="132" priority="52" operator="lessThan">
      <formula>0</formula>
    </cfRule>
    <cfRule type="cellIs" dxfId="131" priority="53" operator="lessThan">
      <formula>0</formula>
    </cfRule>
    <cfRule type="cellIs" dxfId="130" priority="54" operator="lessThan">
      <formula>0</formula>
    </cfRule>
  </conditionalFormatting>
  <conditionalFormatting sqref="L110:N111">
    <cfRule type="cellIs" dxfId="129" priority="51" operator="lessThan">
      <formula>0</formula>
    </cfRule>
  </conditionalFormatting>
  <conditionalFormatting sqref="L110:N111">
    <cfRule type="cellIs" dxfId="128" priority="48" operator="lessThan">
      <formula>0</formula>
    </cfRule>
    <cfRule type="cellIs" dxfId="127" priority="49" operator="lessThan">
      <formula>0</formula>
    </cfRule>
    <cfRule type="cellIs" dxfId="126" priority="50" operator="lessThan">
      <formula>0</formula>
    </cfRule>
  </conditionalFormatting>
  <conditionalFormatting sqref="G77:G78">
    <cfRule type="cellIs" dxfId="125" priority="47" operator="lessThan">
      <formula>0</formula>
    </cfRule>
  </conditionalFormatting>
  <conditionalFormatting sqref="G104 H107:N107 G106:G107">
    <cfRule type="cellIs" dxfId="124" priority="46" operator="lessThan">
      <formula>0</formula>
    </cfRule>
  </conditionalFormatting>
  <conditionalFormatting sqref="G104 H107:N107 G106:G107">
    <cfRule type="cellIs" dxfId="123" priority="43" operator="lessThan">
      <formula>0</formula>
    </cfRule>
    <cfRule type="cellIs" dxfId="122" priority="44" operator="lessThan">
      <formula>0</formula>
    </cfRule>
    <cfRule type="cellIs" dxfId="121" priority="45" operator="lessThan">
      <formula>0</formula>
    </cfRule>
  </conditionalFormatting>
  <conditionalFormatting sqref="G47:H47 L47">
    <cfRule type="cellIs" dxfId="120" priority="41" operator="lessThan">
      <formula>0</formula>
    </cfRule>
  </conditionalFormatting>
  <conditionalFormatting sqref="D78">
    <cfRule type="cellIs" dxfId="119" priority="40" operator="lessThan">
      <formula>0</formula>
    </cfRule>
  </conditionalFormatting>
  <conditionalFormatting sqref="D47">
    <cfRule type="cellIs" dxfId="118" priority="42" operator="lessThan">
      <formula>0</formula>
    </cfRule>
  </conditionalFormatting>
  <conditionalFormatting sqref="I104 L104">
    <cfRule type="cellIs" dxfId="117" priority="39" operator="lessThan">
      <formula>0</formula>
    </cfRule>
  </conditionalFormatting>
  <conditionalFormatting sqref="I104 L104">
    <cfRule type="cellIs" dxfId="116" priority="36" operator="lessThan">
      <formula>0</formula>
    </cfRule>
    <cfRule type="cellIs" dxfId="115" priority="37" operator="lessThan">
      <formula>0</formula>
    </cfRule>
    <cfRule type="cellIs" dxfId="114" priority="38" operator="lessThan">
      <formula>0</formula>
    </cfRule>
  </conditionalFormatting>
  <conditionalFormatting sqref="D43">
    <cfRule type="cellIs" dxfId="113" priority="35" operator="lessThan">
      <formula>0</formula>
    </cfRule>
  </conditionalFormatting>
  <conditionalFormatting sqref="M104:N104">
    <cfRule type="cellIs" dxfId="112" priority="34" operator="lessThan">
      <formula>0</formula>
    </cfRule>
  </conditionalFormatting>
  <conditionalFormatting sqref="M104:N104">
    <cfRule type="cellIs" dxfId="111" priority="31" operator="lessThan">
      <formula>0</formula>
    </cfRule>
    <cfRule type="cellIs" dxfId="110" priority="32" operator="lessThan">
      <formula>0</formula>
    </cfRule>
    <cfRule type="cellIs" dxfId="109" priority="33" operator="lessThan">
      <formula>0</formula>
    </cfRule>
  </conditionalFormatting>
  <conditionalFormatting sqref="M47:N47">
    <cfRule type="cellIs" dxfId="108" priority="30" operator="lessThan">
      <formula>0</formula>
    </cfRule>
  </conditionalFormatting>
  <conditionalFormatting sqref="M58:N58">
    <cfRule type="cellIs" dxfId="107" priority="29" operator="lessThan">
      <formula>0</formula>
    </cfRule>
  </conditionalFormatting>
  <conditionalFormatting sqref="H59">
    <cfRule type="cellIs" dxfId="106" priority="28" operator="lessThan">
      <formula>0</formula>
    </cfRule>
  </conditionalFormatting>
  <conditionalFormatting sqref="J78">
    <cfRule type="cellIs" dxfId="105" priority="27" operator="lessThan">
      <formula>0</formula>
    </cfRule>
  </conditionalFormatting>
  <conditionalFormatting sqref="J104">
    <cfRule type="cellIs" dxfId="104" priority="26" operator="lessThan">
      <formula>0</formula>
    </cfRule>
  </conditionalFormatting>
  <conditionalFormatting sqref="J104">
    <cfRule type="cellIs" dxfId="103" priority="23" operator="lessThan">
      <formula>0</formula>
    </cfRule>
    <cfRule type="cellIs" dxfId="102" priority="24" operator="lessThan">
      <formula>0</formula>
    </cfRule>
    <cfRule type="cellIs" dxfId="101" priority="25" operator="lessThan">
      <formula>0</formula>
    </cfRule>
  </conditionalFormatting>
  <conditionalFormatting sqref="H105">
    <cfRule type="cellIs" dxfId="100" priority="22" operator="lessThan">
      <formula>0</formula>
    </cfRule>
  </conditionalFormatting>
  <conditionalFormatting sqref="H105">
    <cfRule type="cellIs" dxfId="99" priority="19" operator="lessThan">
      <formula>0</formula>
    </cfRule>
    <cfRule type="cellIs" dxfId="98" priority="20" operator="lessThan">
      <formula>0</formula>
    </cfRule>
    <cfRule type="cellIs" dxfId="97" priority="21" operator="lessThan">
      <formula>0</formula>
    </cfRule>
  </conditionalFormatting>
  <conditionalFormatting sqref="G105">
    <cfRule type="cellIs" dxfId="96" priority="18" operator="lessThan">
      <formula>0</formula>
    </cfRule>
  </conditionalFormatting>
  <conditionalFormatting sqref="G105">
    <cfRule type="cellIs" dxfId="95" priority="15" operator="lessThan">
      <formula>0</formula>
    </cfRule>
    <cfRule type="cellIs" dxfId="94" priority="16" operator="lessThan">
      <formula>0</formula>
    </cfRule>
    <cfRule type="cellIs" dxfId="93" priority="17" operator="lessThan">
      <formula>0</formula>
    </cfRule>
  </conditionalFormatting>
  <conditionalFormatting sqref="I105 L105">
    <cfRule type="cellIs" dxfId="92" priority="14" operator="lessThan">
      <formula>0</formula>
    </cfRule>
  </conditionalFormatting>
  <conditionalFormatting sqref="I105 L105">
    <cfRule type="cellIs" dxfId="91" priority="11" operator="lessThan">
      <formula>0</formula>
    </cfRule>
    <cfRule type="cellIs" dxfId="90" priority="12" operator="lessThan">
      <formula>0</formula>
    </cfRule>
    <cfRule type="cellIs" dxfId="89" priority="13" operator="lessThan">
      <formula>0</formula>
    </cfRule>
  </conditionalFormatting>
  <conditionalFormatting sqref="M105:N105">
    <cfRule type="cellIs" dxfId="88" priority="10" operator="lessThan">
      <formula>0</formula>
    </cfRule>
  </conditionalFormatting>
  <conditionalFormatting sqref="M105:N105">
    <cfRule type="cellIs" dxfId="87" priority="7" operator="lessThan">
      <formula>0</formula>
    </cfRule>
    <cfRule type="cellIs" dxfId="86" priority="8" operator="lessThan">
      <formula>0</formula>
    </cfRule>
    <cfRule type="cellIs" dxfId="85" priority="9" operator="lessThan">
      <formula>0</formula>
    </cfRule>
  </conditionalFormatting>
  <conditionalFormatting sqref="J105">
    <cfRule type="cellIs" dxfId="84" priority="6" operator="lessThan">
      <formula>0</formula>
    </cfRule>
  </conditionalFormatting>
  <conditionalFormatting sqref="J105">
    <cfRule type="cellIs" dxfId="83" priority="3" operator="lessThan">
      <formula>0</formula>
    </cfRule>
    <cfRule type="cellIs" dxfId="82" priority="4" operator="lessThan">
      <formula>0</formula>
    </cfRule>
    <cfRule type="cellIs" dxfId="81" priority="5" operator="lessThan">
      <formula>0</formula>
    </cfRule>
  </conditionalFormatting>
  <conditionalFormatting sqref="K78:N78">
    <cfRule type="cellIs" dxfId="80" priority="2" operator="lessThan">
      <formula>0</formula>
    </cfRule>
  </conditionalFormatting>
  <conditionalFormatting sqref="I47:K47">
    <cfRule type="cellIs" dxfId="79" priority="1" operator="lessThan">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284"/>
  <sheetViews>
    <sheetView showGridLines="0" tabSelected="1" zoomScale="60" zoomScaleNormal="60" workbookViewId="0">
      <selection activeCell="R90" sqref="R90"/>
    </sheetView>
  </sheetViews>
  <sheetFormatPr defaultRowHeight="12.75" x14ac:dyDescent="0.2"/>
  <cols>
    <col min="1" max="1" width="2.42578125" style="2" customWidth="1"/>
    <col min="2" max="2" width="10.28515625" style="1" bestFit="1" customWidth="1"/>
    <col min="3" max="3" width="2.140625" style="2" customWidth="1"/>
    <col min="4" max="4" width="81.28515625" style="2" customWidth="1"/>
    <col min="5" max="5" width="24.7109375" style="2" hidden="1" customWidth="1"/>
    <col min="6" max="6" width="2.7109375" style="2" customWidth="1"/>
    <col min="7" max="7" width="17" style="4" bestFit="1" customWidth="1"/>
    <col min="8" max="8" width="17.140625" style="4" customWidth="1"/>
    <col min="9" max="11" width="17" style="4" customWidth="1"/>
    <col min="12" max="12" width="2.7109375" style="2" customWidth="1"/>
    <col min="13" max="13" width="16.140625" style="4" bestFit="1" customWidth="1"/>
    <col min="14" max="14" width="16.5703125" style="4" bestFit="1" customWidth="1"/>
    <col min="15" max="15" width="12.5703125" style="4" bestFit="1" customWidth="1"/>
    <col min="16" max="17" width="12.5703125" style="4" customWidth="1"/>
    <col min="18" max="18" width="2.7109375" style="4" customWidth="1"/>
    <col min="19" max="21" width="12.5703125" style="4" bestFit="1" customWidth="1"/>
    <col min="22" max="23" width="12.5703125" style="4" customWidth="1"/>
    <col min="24" max="24" width="2.5703125" style="2" customWidth="1"/>
    <col min="25" max="25" width="65.140625" style="2" customWidth="1"/>
    <col min="26" max="16384" width="9.140625" style="2"/>
  </cols>
  <sheetData>
    <row r="1" spans="2:25" ht="19.5" thickBot="1" x14ac:dyDescent="0.35">
      <c r="D1" s="3"/>
      <c r="E1" s="3"/>
      <c r="F1" s="3"/>
      <c r="L1" s="3"/>
      <c r="R1" s="301"/>
      <c r="Y1" s="302"/>
    </row>
    <row r="2" spans="2:25" ht="21.75" thickBot="1" x14ac:dyDescent="0.4">
      <c r="B2" s="5" t="s">
        <v>0</v>
      </c>
      <c r="D2" s="303" t="s">
        <v>1</v>
      </c>
      <c r="E2" s="304"/>
      <c r="F2" s="304"/>
      <c r="G2" s="304"/>
      <c r="H2" s="304"/>
      <c r="I2" s="304"/>
      <c r="J2" s="304"/>
      <c r="K2" s="304"/>
      <c r="L2" s="304"/>
      <c r="M2" s="304"/>
      <c r="N2" s="304"/>
      <c r="O2" s="304"/>
      <c r="P2" s="304"/>
      <c r="Q2" s="304"/>
      <c r="R2" s="304"/>
      <c r="S2" s="304"/>
      <c r="T2" s="304"/>
      <c r="U2" s="304"/>
      <c r="V2" s="304"/>
      <c r="W2" s="304"/>
      <c r="X2" s="304"/>
      <c r="Y2" s="305"/>
    </row>
    <row r="3" spans="2:25" ht="15.75" thickBot="1" x14ac:dyDescent="0.3">
      <c r="D3" s="9"/>
      <c r="E3" s="9"/>
      <c r="F3" s="9"/>
      <c r="L3" s="9"/>
      <c r="R3" s="306"/>
      <c r="Y3" s="302"/>
    </row>
    <row r="4" spans="2:25" ht="19.5" thickBot="1" x14ac:dyDescent="0.35">
      <c r="D4" s="307" t="s">
        <v>2</v>
      </c>
      <c r="E4" s="11"/>
      <c r="F4" s="12"/>
      <c r="G4" s="308" t="s">
        <v>209</v>
      </c>
      <c r="H4" s="308"/>
      <c r="I4" s="308"/>
      <c r="J4" s="308"/>
      <c r="K4" s="309"/>
      <c r="L4" s="12"/>
      <c r="M4" s="308" t="s">
        <v>210</v>
      </c>
      <c r="N4" s="308"/>
      <c r="O4" s="308"/>
      <c r="P4" s="308"/>
      <c r="Q4" s="309"/>
      <c r="R4" s="310"/>
      <c r="S4" s="308" t="s">
        <v>211</v>
      </c>
      <c r="T4" s="308"/>
      <c r="U4" s="308"/>
      <c r="V4" s="308"/>
      <c r="W4" s="309"/>
      <c r="Y4" s="311" t="s">
        <v>197</v>
      </c>
    </row>
    <row r="5" spans="2:25" ht="16.5" thickBot="1" x14ac:dyDescent="0.3">
      <c r="D5" s="19"/>
      <c r="E5" s="20"/>
      <c r="F5" s="20"/>
      <c r="G5" s="313"/>
      <c r="H5" s="313"/>
      <c r="I5" s="313"/>
      <c r="J5" s="313"/>
      <c r="K5" s="313"/>
      <c r="L5" s="20"/>
      <c r="M5" s="313"/>
      <c r="N5" s="313"/>
      <c r="O5" s="313"/>
      <c r="P5" s="313"/>
      <c r="Q5" s="313"/>
      <c r="R5" s="312"/>
      <c r="S5" s="313"/>
      <c r="T5" s="313"/>
      <c r="U5" s="313"/>
      <c r="V5" s="313"/>
      <c r="W5" s="313"/>
      <c r="Y5" s="314"/>
    </row>
    <row r="6" spans="2:25" s="22" customFormat="1" ht="16.5" thickBot="1" x14ac:dyDescent="0.25">
      <c r="B6" s="21"/>
      <c r="D6" s="315" t="s">
        <v>5</v>
      </c>
      <c r="E6" s="316" t="s">
        <v>6</v>
      </c>
      <c r="F6" s="317"/>
      <c r="G6" s="318" t="s">
        <v>10</v>
      </c>
      <c r="H6" s="318" t="s">
        <v>11</v>
      </c>
      <c r="I6" s="318" t="s">
        <v>12</v>
      </c>
      <c r="J6" s="318" t="s">
        <v>13</v>
      </c>
      <c r="K6" s="319" t="s">
        <v>14</v>
      </c>
      <c r="L6" s="320"/>
      <c r="M6" s="318" t="s">
        <v>10</v>
      </c>
      <c r="N6" s="318" t="s">
        <v>11</v>
      </c>
      <c r="O6" s="318" t="s">
        <v>12</v>
      </c>
      <c r="P6" s="318" t="s">
        <v>13</v>
      </c>
      <c r="Q6" s="319" t="s">
        <v>14</v>
      </c>
      <c r="R6" s="321"/>
      <c r="S6" s="318" t="s">
        <v>10</v>
      </c>
      <c r="T6" s="318" t="s">
        <v>11</v>
      </c>
      <c r="U6" s="318" t="s">
        <v>12</v>
      </c>
      <c r="V6" s="318" t="s">
        <v>13</v>
      </c>
      <c r="W6" s="319" t="s">
        <v>14</v>
      </c>
      <c r="Y6" s="29"/>
    </row>
    <row r="7" spans="2:25" s="22" customFormat="1" ht="16.5" thickBot="1" x14ac:dyDescent="0.25">
      <c r="B7" s="21"/>
      <c r="D7" s="28"/>
      <c r="E7" s="29"/>
      <c r="F7" s="29"/>
      <c r="G7" s="322"/>
      <c r="H7" s="322"/>
      <c r="I7" s="322"/>
      <c r="J7" s="322"/>
      <c r="K7" s="322"/>
      <c r="L7" s="29"/>
      <c r="M7" s="322"/>
      <c r="N7" s="322"/>
      <c r="O7" s="322"/>
      <c r="P7" s="322"/>
      <c r="Q7" s="322"/>
      <c r="R7" s="323"/>
      <c r="S7" s="322"/>
      <c r="T7" s="322"/>
      <c r="U7" s="322"/>
      <c r="V7" s="322"/>
      <c r="W7" s="322"/>
      <c r="Y7" s="29"/>
    </row>
    <row r="8" spans="2:25" s="22" customFormat="1" ht="14.25" customHeight="1" thickBot="1" x14ac:dyDescent="0.25">
      <c r="B8" s="21"/>
      <c r="D8" s="324" t="s">
        <v>16</v>
      </c>
      <c r="E8" s="29"/>
      <c r="F8" s="29"/>
      <c r="G8" s="322"/>
      <c r="H8" s="322"/>
      <c r="I8" s="322"/>
      <c r="J8" s="322"/>
      <c r="K8" s="322"/>
      <c r="L8" s="29"/>
      <c r="M8" s="322"/>
      <c r="N8" s="322"/>
      <c r="O8" s="322"/>
      <c r="P8" s="322"/>
      <c r="Q8" s="322"/>
      <c r="R8" s="323"/>
      <c r="S8" s="322"/>
      <c r="T8" s="322"/>
      <c r="U8" s="322"/>
      <c r="V8" s="322"/>
      <c r="W8" s="322"/>
      <c r="Y8" s="29"/>
    </row>
    <row r="9" spans="2:25" s="22" customFormat="1" ht="15.75" x14ac:dyDescent="0.2">
      <c r="B9" s="21"/>
      <c r="D9" s="34"/>
      <c r="E9" s="33"/>
      <c r="F9" s="29"/>
      <c r="G9" s="325"/>
      <c r="H9" s="325"/>
      <c r="I9" s="325"/>
      <c r="J9" s="325"/>
      <c r="K9" s="325"/>
      <c r="L9" s="33"/>
      <c r="M9" s="325"/>
      <c r="N9" s="325"/>
      <c r="O9" s="325"/>
      <c r="P9" s="325"/>
      <c r="Q9" s="325"/>
      <c r="R9" s="326"/>
      <c r="S9" s="325"/>
      <c r="T9" s="325"/>
      <c r="U9" s="325"/>
      <c r="V9" s="322"/>
      <c r="W9" s="322"/>
      <c r="Y9" s="29"/>
    </row>
    <row r="10" spans="2:25" s="22" customFormat="1" ht="18.75" x14ac:dyDescent="0.2">
      <c r="B10" s="21">
        <v>1</v>
      </c>
      <c r="D10" s="327" t="s">
        <v>17</v>
      </c>
      <c r="E10" s="36"/>
      <c r="G10" s="37">
        <v>2.4E-2</v>
      </c>
      <c r="H10" s="38"/>
      <c r="I10" s="38"/>
      <c r="J10" s="38"/>
      <c r="K10" s="38"/>
      <c r="L10" s="328"/>
      <c r="M10" s="329">
        <v>2.4E-2</v>
      </c>
      <c r="N10" s="330"/>
      <c r="O10" s="330"/>
      <c r="P10" s="331"/>
      <c r="Q10" s="331"/>
      <c r="R10" s="332"/>
      <c r="S10" s="333" t="s">
        <v>208</v>
      </c>
      <c r="T10" s="334"/>
      <c r="U10" s="334"/>
      <c r="V10" s="334"/>
      <c r="W10" s="334"/>
      <c r="Y10" s="335"/>
    </row>
    <row r="11" spans="2:25" s="22" customFormat="1" ht="37.5" x14ac:dyDescent="0.2">
      <c r="B11" s="21">
        <v>2</v>
      </c>
      <c r="D11" s="327" t="s">
        <v>19</v>
      </c>
      <c r="E11" s="36"/>
      <c r="G11" s="37">
        <v>1.975E-2</v>
      </c>
      <c r="H11" s="37">
        <v>2.8500000000000001E-2</v>
      </c>
      <c r="I11" s="37">
        <v>3.0249999999999999E-2</v>
      </c>
      <c r="J11" s="37">
        <v>3.15E-2</v>
      </c>
      <c r="K11" s="37">
        <v>3.2250000000000001E-2</v>
      </c>
      <c r="L11" s="328"/>
      <c r="M11" s="329">
        <v>1.9999999999999997E-2</v>
      </c>
      <c r="N11" s="329">
        <v>2.725E-2</v>
      </c>
      <c r="O11" s="329">
        <v>3.1E-2</v>
      </c>
      <c r="P11" s="329">
        <v>3.15E-2</v>
      </c>
      <c r="Q11" s="329">
        <v>3.2250000000000001E-2</v>
      </c>
      <c r="R11" s="332"/>
      <c r="S11" s="333">
        <v>-2.4999999999999675E-4</v>
      </c>
      <c r="T11" s="333">
        <v>1.2500000000000011E-3</v>
      </c>
      <c r="U11" s="333">
        <v>-7.5000000000000067E-4</v>
      </c>
      <c r="V11" s="333" t="s">
        <v>208</v>
      </c>
      <c r="W11" s="333" t="s">
        <v>208</v>
      </c>
      <c r="Y11" s="335" t="s">
        <v>212</v>
      </c>
    </row>
    <row r="12" spans="2:25" s="22" customFormat="1" ht="18.75" x14ac:dyDescent="0.2">
      <c r="B12" s="21">
        <v>3</v>
      </c>
      <c r="D12" s="336" t="s">
        <v>21</v>
      </c>
      <c r="E12" s="43" t="s">
        <v>22</v>
      </c>
      <c r="G12" s="44">
        <v>3.3E-3</v>
      </c>
      <c r="H12" s="44">
        <v>2.5000000000000001E-3</v>
      </c>
      <c r="I12" s="44">
        <v>3.0999999999999999E-3</v>
      </c>
      <c r="J12" s="44">
        <v>6.1999999999999998E-3</v>
      </c>
      <c r="K12" s="44">
        <v>0.01</v>
      </c>
      <c r="L12" s="328"/>
      <c r="M12" s="337">
        <v>5.0000000000000001E-3</v>
      </c>
      <c r="N12" s="337">
        <v>5.0000000000000001E-3</v>
      </c>
      <c r="O12" s="337">
        <v>5.0000000000000001E-3</v>
      </c>
      <c r="P12" s="338">
        <v>5.0000000000000001E-3</v>
      </c>
      <c r="Q12" s="338">
        <v>5.0000000000000001E-3</v>
      </c>
      <c r="R12" s="332"/>
      <c r="S12" s="333">
        <v>-1.7000000000000001E-3</v>
      </c>
      <c r="T12" s="333">
        <v>-2.5000000000000001E-3</v>
      </c>
      <c r="U12" s="333">
        <v>-1.9000000000000002E-3</v>
      </c>
      <c r="V12" s="333">
        <v>1.1999999999999997E-3</v>
      </c>
      <c r="W12" s="333">
        <v>5.0000000000000001E-3</v>
      </c>
      <c r="Y12" s="335" t="s">
        <v>213</v>
      </c>
    </row>
    <row r="13" spans="2:25" s="22" customFormat="1" ht="18.75" x14ac:dyDescent="0.3">
      <c r="B13" s="21"/>
      <c r="D13" s="46"/>
      <c r="E13" s="47"/>
      <c r="G13" s="48"/>
      <c r="H13" s="48"/>
      <c r="I13" s="48"/>
      <c r="J13" s="48"/>
      <c r="K13" s="48"/>
      <c r="L13" s="328"/>
      <c r="M13" s="339"/>
      <c r="N13" s="339"/>
      <c r="O13" s="339"/>
      <c r="P13" s="339"/>
      <c r="Q13" s="339"/>
      <c r="R13" s="332"/>
      <c r="S13" s="340"/>
      <c r="T13" s="340"/>
      <c r="U13" s="340"/>
      <c r="V13" s="340"/>
      <c r="W13" s="340"/>
      <c r="Y13" s="341"/>
    </row>
    <row r="14" spans="2:25" s="22" customFormat="1" ht="21" x14ac:dyDescent="0.2">
      <c r="B14" s="21">
        <v>4</v>
      </c>
      <c r="D14" s="50" t="s">
        <v>23</v>
      </c>
      <c r="E14" s="51" t="s">
        <v>24</v>
      </c>
      <c r="G14" s="53">
        <v>335.98193648013881</v>
      </c>
      <c r="H14" s="53">
        <v>347.3205288684486</v>
      </c>
      <c r="I14" s="53">
        <v>343.60903541225991</v>
      </c>
      <c r="J14" s="53">
        <v>343.01691378616351</v>
      </c>
      <c r="K14" s="53">
        <v>340.79903809860571</v>
      </c>
      <c r="L14" s="328"/>
      <c r="M14" s="342">
        <v>335.98193648013881</v>
      </c>
      <c r="N14" s="342">
        <v>347.3205288684486</v>
      </c>
      <c r="O14" s="342">
        <v>343.60903541225991</v>
      </c>
      <c r="P14" s="342">
        <v>343.01691378616351</v>
      </c>
      <c r="Q14" s="342">
        <v>340.79903809860571</v>
      </c>
      <c r="R14" s="332"/>
      <c r="S14" s="343" t="s">
        <v>208</v>
      </c>
      <c r="T14" s="343" t="s">
        <v>208</v>
      </c>
      <c r="U14" s="343" t="s">
        <v>208</v>
      </c>
      <c r="V14" s="343" t="s">
        <v>208</v>
      </c>
      <c r="W14" s="343" t="s">
        <v>208</v>
      </c>
      <c r="Y14" s="344"/>
    </row>
    <row r="15" spans="2:25" s="22" customFormat="1" ht="21" x14ac:dyDescent="0.2">
      <c r="B15" s="21">
        <v>5</v>
      </c>
      <c r="D15" s="50" t="s">
        <v>26</v>
      </c>
      <c r="E15" s="51" t="s">
        <v>27</v>
      </c>
      <c r="G15" s="53">
        <v>-7.210347678171388</v>
      </c>
      <c r="H15" s="53">
        <v>-15.9</v>
      </c>
      <c r="I15" s="53">
        <v>-14.157014507220595</v>
      </c>
      <c r="J15" s="53">
        <v>-15.542813350882625</v>
      </c>
      <c r="K15" s="53">
        <v>-20.118287333015473</v>
      </c>
      <c r="L15" s="328"/>
      <c r="M15" s="342">
        <v>-7.210347678171388</v>
      </c>
      <c r="N15" s="342">
        <v>-13.598827313197773</v>
      </c>
      <c r="O15" s="342">
        <v>-14.157014507220595</v>
      </c>
      <c r="P15" s="342">
        <v>-15.542813350882625</v>
      </c>
      <c r="Q15" s="342">
        <v>-20.118287333015473</v>
      </c>
      <c r="R15" s="332"/>
      <c r="S15" s="343" t="s">
        <v>208</v>
      </c>
      <c r="T15" s="343">
        <v>-2.3011726868022269</v>
      </c>
      <c r="U15" s="343" t="s">
        <v>208</v>
      </c>
      <c r="V15" s="343" t="s">
        <v>208</v>
      </c>
      <c r="W15" s="343" t="s">
        <v>208</v>
      </c>
      <c r="Y15" s="345" t="s">
        <v>214</v>
      </c>
    </row>
    <row r="16" spans="2:25" s="22" customFormat="1" ht="21" x14ac:dyDescent="0.2">
      <c r="B16" s="21">
        <v>6</v>
      </c>
      <c r="D16" s="50" t="s">
        <v>29</v>
      </c>
      <c r="E16" s="51" t="s">
        <v>30</v>
      </c>
      <c r="G16" s="53">
        <v>-4.8055728254353935</v>
      </c>
      <c r="H16" s="53">
        <v>-6.9968629154297854</v>
      </c>
      <c r="I16" s="53">
        <v>-1.8439136877715507</v>
      </c>
      <c r="J16" s="53">
        <v>-5.3044750402450667E-4</v>
      </c>
      <c r="K16" s="53">
        <v>8.5566033455234863E-2</v>
      </c>
      <c r="L16" s="328"/>
      <c r="M16" s="342">
        <v>-4.8960220165335055</v>
      </c>
      <c r="N16" s="342">
        <v>-6.9949441861999651</v>
      </c>
      <c r="O16" s="342">
        <v>-1.7593187067949396</v>
      </c>
      <c r="P16" s="342">
        <v>-5.3478533377230414E-4</v>
      </c>
      <c r="Q16" s="342">
        <v>8.5543125799280223E-2</v>
      </c>
      <c r="R16" s="332"/>
      <c r="S16" s="343">
        <v>9.0449191098112003E-2</v>
      </c>
      <c r="T16" s="343">
        <v>-1.9187292298203928E-3</v>
      </c>
      <c r="U16" s="343">
        <v>-8.4594980976611112E-2</v>
      </c>
      <c r="V16" s="343">
        <v>4.3378297477974712E-6</v>
      </c>
      <c r="W16" s="343">
        <v>2.2907655954640394E-5</v>
      </c>
      <c r="Y16" s="335"/>
    </row>
    <row r="17" spans="2:25" s="22" customFormat="1" ht="38.25" thickBot="1" x14ac:dyDescent="0.25">
      <c r="B17" s="21">
        <v>7</v>
      </c>
      <c r="D17" s="59" t="s">
        <v>32</v>
      </c>
      <c r="E17" s="60" t="s">
        <v>33</v>
      </c>
      <c r="G17" s="346">
        <v>1.2327332873088215</v>
      </c>
      <c r="H17" s="346">
        <v>1.2610706945967867</v>
      </c>
      <c r="I17" s="346">
        <v>1.2989028154346904</v>
      </c>
      <c r="J17" s="346">
        <v>1.3378698998977312</v>
      </c>
      <c r="K17" s="346">
        <v>1.3783404643696375</v>
      </c>
      <c r="L17" s="328"/>
      <c r="M17" s="347">
        <v>1.2327332873088215</v>
      </c>
      <c r="N17" s="347">
        <v>1.2598468229568982</v>
      </c>
      <c r="O17" s="347">
        <v>1.2985871127628228</v>
      </c>
      <c r="P17" s="347">
        <v>1.3375447261457076</v>
      </c>
      <c r="Q17" s="347">
        <v>1.3780052108036978</v>
      </c>
      <c r="R17" s="332"/>
      <c r="S17" s="343" t="s">
        <v>208</v>
      </c>
      <c r="T17" s="343">
        <v>1.223871639888463E-3</v>
      </c>
      <c r="U17" s="343">
        <v>3.1570267186764589E-4</v>
      </c>
      <c r="V17" s="343">
        <v>3.2517375202356646E-4</v>
      </c>
      <c r="W17" s="343">
        <v>3.3525356593977484E-4</v>
      </c>
      <c r="Y17" s="335" t="str">
        <f>Y11</f>
        <v>Updated for the August 2016 HM Treasury Forecasts. This reduced the forecast inflation.</v>
      </c>
    </row>
    <row r="18" spans="2:25" s="22" customFormat="1" ht="19.5" thickTop="1" x14ac:dyDescent="0.2">
      <c r="B18" s="21"/>
      <c r="D18" s="65" t="s">
        <v>35</v>
      </c>
      <c r="E18" s="66" t="s">
        <v>36</v>
      </c>
      <c r="G18" s="348">
        <v>399.36369185109254</v>
      </c>
      <c r="H18" s="348">
        <v>409.12117776700933</v>
      </c>
      <c r="I18" s="348">
        <v>425.53109282373907</v>
      </c>
      <c r="J18" s="348">
        <v>438.11703229869966</v>
      </c>
      <c r="K18" s="348">
        <v>442.12519405093457</v>
      </c>
      <c r="L18" s="328"/>
      <c r="M18" s="349">
        <v>399.25219212241575</v>
      </c>
      <c r="N18" s="349">
        <v>411.62566724640806</v>
      </c>
      <c r="O18" s="349">
        <v>425.53752002106569</v>
      </c>
      <c r="P18" s="349">
        <v>438.01054068721692</v>
      </c>
      <c r="Q18" s="349">
        <v>442.01762443252511</v>
      </c>
      <c r="R18" s="332"/>
      <c r="S18" s="348">
        <v>0.11149972867679026</v>
      </c>
      <c r="T18" s="348">
        <v>-2.5044894793987282</v>
      </c>
      <c r="U18" s="348">
        <v>-6.4271973266158966E-3</v>
      </c>
      <c r="V18" s="348">
        <v>0.10649161148273834</v>
      </c>
      <c r="W18" s="348">
        <v>0.10756961840945678</v>
      </c>
      <c r="Y18" s="350"/>
    </row>
    <row r="19" spans="2:25" s="22" customFormat="1" ht="18.75" x14ac:dyDescent="0.2">
      <c r="B19" s="21"/>
      <c r="D19" s="70"/>
      <c r="E19" s="71"/>
      <c r="G19" s="351"/>
      <c r="H19" s="351"/>
      <c r="I19" s="351"/>
      <c r="J19" s="351"/>
      <c r="K19" s="351"/>
      <c r="L19" s="328"/>
      <c r="M19" s="353"/>
      <c r="N19" s="353"/>
      <c r="O19" s="353"/>
      <c r="P19" s="353"/>
      <c r="Q19" s="353"/>
      <c r="R19" s="332"/>
      <c r="S19" s="351"/>
      <c r="T19" s="351"/>
      <c r="U19" s="351"/>
      <c r="V19" s="351"/>
      <c r="W19" s="351"/>
      <c r="Y19" s="354"/>
    </row>
    <row r="20" spans="2:25" s="22" customFormat="1" ht="18.75" x14ac:dyDescent="0.2">
      <c r="B20" s="21">
        <v>8</v>
      </c>
      <c r="D20" s="50" t="s">
        <v>38</v>
      </c>
      <c r="E20" s="51" t="s">
        <v>39</v>
      </c>
      <c r="G20" s="355">
        <v>-0.25551558414379449</v>
      </c>
      <c r="H20" s="355">
        <v>5.6470899302113492E-2</v>
      </c>
      <c r="I20" s="355">
        <v>0.44430894955200168</v>
      </c>
      <c r="J20" s="355">
        <v>12.991782973877518</v>
      </c>
      <c r="K20" s="355">
        <v>13.808603955120264</v>
      </c>
      <c r="L20" s="328"/>
      <c r="M20" s="356">
        <v>-0.25551558414379449</v>
      </c>
      <c r="N20" s="356">
        <v>5.6416094181012053E-2</v>
      </c>
      <c r="O20" s="356">
        <v>0.43632117254086789</v>
      </c>
      <c r="P20" s="356">
        <v>13.032933259190006</v>
      </c>
      <c r="Q20" s="356">
        <v>13.816767764217687</v>
      </c>
      <c r="R20" s="332"/>
      <c r="S20" s="343" t="s">
        <v>208</v>
      </c>
      <c r="T20" s="343">
        <v>5.4805121101439425E-5</v>
      </c>
      <c r="U20" s="343">
        <v>7.9877770111337898E-3</v>
      </c>
      <c r="V20" s="343">
        <v>-4.1150285312488322E-2</v>
      </c>
      <c r="W20" s="343">
        <v>-8.1638090974234245E-3</v>
      </c>
      <c r="Y20" s="345" t="s">
        <v>215</v>
      </c>
    </row>
    <row r="21" spans="2:25" s="22" customFormat="1" ht="18.75" x14ac:dyDescent="0.2">
      <c r="B21" s="21">
        <v>9</v>
      </c>
      <c r="D21" s="50" t="s">
        <v>41</v>
      </c>
      <c r="E21" s="51" t="s">
        <v>42</v>
      </c>
      <c r="G21" s="355">
        <v>0.460898916923626</v>
      </c>
      <c r="H21" s="355">
        <v>0.49860399210005735</v>
      </c>
      <c r="I21" s="355">
        <v>0.54009706062465923</v>
      </c>
      <c r="J21" s="355">
        <v>0.57644649755341348</v>
      </c>
      <c r="K21" s="355">
        <v>0.61121198366399065</v>
      </c>
      <c r="L21" s="328"/>
      <c r="M21" s="356">
        <v>0.460898916923626</v>
      </c>
      <c r="N21" s="356">
        <v>0.49812009592509982</v>
      </c>
      <c r="O21" s="356">
        <v>0.53952408511209782</v>
      </c>
      <c r="P21" s="356">
        <v>0.57812782283401076</v>
      </c>
      <c r="Q21" s="356">
        <v>0.61153698332395678</v>
      </c>
      <c r="R21" s="332"/>
      <c r="S21" s="343" t="s">
        <v>208</v>
      </c>
      <c r="T21" s="343">
        <v>4.8389617495753212E-4</v>
      </c>
      <c r="U21" s="343">
        <v>5.7297551256141332E-4</v>
      </c>
      <c r="V21" s="343">
        <v>-1.6813252805972789E-3</v>
      </c>
      <c r="W21" s="343">
        <v>-3.2499965996612978E-4</v>
      </c>
      <c r="Y21" s="345"/>
    </row>
    <row r="22" spans="2:25" s="22" customFormat="1" ht="18.75" x14ac:dyDescent="0.2">
      <c r="B22" s="21">
        <v>10</v>
      </c>
      <c r="D22" s="50" t="s">
        <v>43</v>
      </c>
      <c r="E22" s="51" t="s">
        <v>44</v>
      </c>
      <c r="G22" s="355">
        <v>-5.7261264325570212E-3</v>
      </c>
      <c r="H22" s="355">
        <v>2.1838269630276375</v>
      </c>
      <c r="I22" s="355">
        <v>2.2470924842159645</v>
      </c>
      <c r="J22" s="355">
        <v>2.3120447720275679</v>
      </c>
      <c r="K22" s="355">
        <v>2.3782586402527572</v>
      </c>
      <c r="L22" s="328"/>
      <c r="M22" s="356">
        <v>-5.7261264325570212E-3</v>
      </c>
      <c r="N22" s="356">
        <v>2.1817075545774016</v>
      </c>
      <c r="O22" s="356">
        <v>2.24654632087505</v>
      </c>
      <c r="P22" s="356">
        <v>2.3114828218159484</v>
      </c>
      <c r="Q22" s="356">
        <v>2.3776801767232572</v>
      </c>
      <c r="R22" s="332"/>
      <c r="S22" s="343" t="s">
        <v>208</v>
      </c>
      <c r="T22" s="343">
        <v>2.1194084502358379E-3</v>
      </c>
      <c r="U22" s="343">
        <v>5.4616334091450724E-4</v>
      </c>
      <c r="V22" s="343">
        <v>5.6195021161942194E-4</v>
      </c>
      <c r="W22" s="343">
        <v>5.7846352950008395E-4</v>
      </c>
      <c r="Y22" s="345"/>
    </row>
    <row r="23" spans="2:25" s="22" customFormat="1" ht="38.25" thickBot="1" x14ac:dyDescent="0.25">
      <c r="B23" s="21">
        <v>11</v>
      </c>
      <c r="D23" s="76" t="s">
        <v>45</v>
      </c>
      <c r="E23" s="77" t="s">
        <v>46</v>
      </c>
      <c r="G23" s="357">
        <v>0</v>
      </c>
      <c r="H23" s="357">
        <v>0</v>
      </c>
      <c r="I23" s="357">
        <v>0</v>
      </c>
      <c r="J23" s="357">
        <v>0</v>
      </c>
      <c r="K23" s="357">
        <v>0</v>
      </c>
      <c r="L23" s="328"/>
      <c r="M23" s="358">
        <v>0</v>
      </c>
      <c r="N23" s="358">
        <v>0</v>
      </c>
      <c r="O23" s="358">
        <v>0</v>
      </c>
      <c r="P23" s="358">
        <v>0</v>
      </c>
      <c r="Q23" s="358">
        <v>0</v>
      </c>
      <c r="R23" s="332"/>
      <c r="S23" s="343" t="s">
        <v>208</v>
      </c>
      <c r="T23" s="343" t="s">
        <v>208</v>
      </c>
      <c r="U23" s="343" t="s">
        <v>208</v>
      </c>
      <c r="V23" s="343" t="s">
        <v>208</v>
      </c>
      <c r="W23" s="343" t="s">
        <v>208</v>
      </c>
      <c r="Y23" s="345"/>
    </row>
    <row r="24" spans="2:25" s="22" customFormat="1" ht="19.5" thickTop="1" x14ac:dyDescent="0.2">
      <c r="B24" s="21">
        <v>12</v>
      </c>
      <c r="D24" s="65" t="s">
        <v>47</v>
      </c>
      <c r="E24" s="66" t="s">
        <v>48</v>
      </c>
      <c r="G24" s="348">
        <v>0.19965720634727449</v>
      </c>
      <c r="H24" s="348">
        <v>2.738901854429808</v>
      </c>
      <c r="I24" s="348">
        <v>3.2314984943926257</v>
      </c>
      <c r="J24" s="348">
        <v>15.8802742434585</v>
      </c>
      <c r="K24" s="348">
        <v>16.79807457903701</v>
      </c>
      <c r="L24" s="328"/>
      <c r="M24" s="349">
        <v>0.19965720634727449</v>
      </c>
      <c r="N24" s="349">
        <v>2.7362437446835135</v>
      </c>
      <c r="O24" s="349">
        <v>3.2223915785280157</v>
      </c>
      <c r="P24" s="349">
        <v>15.922543903839966</v>
      </c>
      <c r="Q24" s="349">
        <v>16.805984924264902</v>
      </c>
      <c r="R24" s="332"/>
      <c r="S24" s="348" t="s">
        <v>208</v>
      </c>
      <c r="T24" s="348">
        <v>2.6581097462945458E-3</v>
      </c>
      <c r="U24" s="348">
        <v>9.1069158646099879E-3</v>
      </c>
      <c r="V24" s="348">
        <v>-4.2269660381466068E-2</v>
      </c>
      <c r="W24" s="348">
        <v>-7.9103452278914688E-3</v>
      </c>
      <c r="Y24" s="359"/>
    </row>
    <row r="25" spans="2:25" s="22" customFormat="1" ht="18.75" x14ac:dyDescent="0.2">
      <c r="B25" s="21"/>
      <c r="D25" s="70"/>
      <c r="E25" s="71"/>
      <c r="G25" s="351"/>
      <c r="H25" s="351"/>
      <c r="I25" s="351"/>
      <c r="J25" s="351"/>
      <c r="K25" s="351"/>
      <c r="L25" s="328"/>
      <c r="M25" s="352"/>
      <c r="N25" s="352"/>
      <c r="O25" s="352"/>
      <c r="P25" s="352"/>
      <c r="Q25" s="352"/>
      <c r="R25" s="332"/>
      <c r="S25" s="351"/>
      <c r="T25" s="351"/>
      <c r="U25" s="351"/>
      <c r="V25" s="351"/>
      <c r="W25" s="351"/>
      <c r="Y25" s="360"/>
    </row>
    <row r="26" spans="2:25" s="22" customFormat="1" ht="21" x14ac:dyDescent="0.2">
      <c r="B26" s="21">
        <v>13</v>
      </c>
      <c r="D26" s="82" t="s">
        <v>50</v>
      </c>
      <c r="E26" s="51" t="s">
        <v>51</v>
      </c>
      <c r="G26" s="355">
        <v>0.36436953554906887</v>
      </c>
      <c r="H26" s="355">
        <v>0.5419495169099946</v>
      </c>
      <c r="I26" s="355">
        <v>0.43449733249145367</v>
      </c>
      <c r="J26" s="355">
        <v>0.48989028486971864</v>
      </c>
      <c r="K26" s="355">
        <v>0.49284320241607504</v>
      </c>
      <c r="L26" s="328"/>
      <c r="M26" s="342">
        <v>0.36436953554906037</v>
      </c>
      <c r="N26" s="342">
        <v>0.54089543631292059</v>
      </c>
      <c r="O26" s="342">
        <v>0.32399717807875755</v>
      </c>
      <c r="P26" s="342">
        <v>0.37122509441667723</v>
      </c>
      <c r="Q26" s="342">
        <v>0.37200066901893986</v>
      </c>
      <c r="R26" s="332"/>
      <c r="S26" s="343">
        <v>8.4932061383824475E-15</v>
      </c>
      <c r="T26" s="343">
        <v>1.0540805970740141E-3</v>
      </c>
      <c r="U26" s="343">
        <v>0.11050015441269612</v>
      </c>
      <c r="V26" s="343">
        <v>0.11866519045304141</v>
      </c>
      <c r="W26" s="343">
        <v>0.12084253339713519</v>
      </c>
      <c r="Y26" s="345"/>
    </row>
    <row r="27" spans="2:25" s="22" customFormat="1" ht="38.25" thickBot="1" x14ac:dyDescent="0.25">
      <c r="B27" s="21">
        <v>14</v>
      </c>
      <c r="D27" s="83" t="s">
        <v>52</v>
      </c>
      <c r="E27" s="60" t="s">
        <v>53</v>
      </c>
      <c r="G27" s="362">
        <v>-5.0572018222824697</v>
      </c>
      <c r="H27" s="362">
        <v>-4.9347044799123312</v>
      </c>
      <c r="I27" s="362">
        <v>4.9027151448656516</v>
      </c>
      <c r="J27" s="362">
        <v>13.62413276613877</v>
      </c>
      <c r="K27" s="362">
        <v>12.024056265872895</v>
      </c>
      <c r="L27" s="328"/>
      <c r="M27" s="363">
        <v>-5.0071171673341501</v>
      </c>
      <c r="N27" s="363">
        <v>-4.8910252258014424</v>
      </c>
      <c r="O27" s="363">
        <v>5.2793506002369535</v>
      </c>
      <c r="P27" s="363">
        <v>16.560014695500747</v>
      </c>
      <c r="Q27" s="363">
        <v>14.873285849292197</v>
      </c>
      <c r="R27" s="332"/>
      <c r="S27" s="343">
        <v>-5.0084654948319596E-2</v>
      </c>
      <c r="T27" s="343">
        <v>-4.3679254110888799E-2</v>
      </c>
      <c r="U27" s="343">
        <v>-0.37663545537130183</v>
      </c>
      <c r="V27" s="343">
        <v>-2.9358819293619778</v>
      </c>
      <c r="W27" s="343">
        <v>-2.8492295834193015</v>
      </c>
      <c r="Y27" s="345" t="s">
        <v>198</v>
      </c>
    </row>
    <row r="28" spans="2:25" s="22" customFormat="1" ht="19.5" thickTop="1" x14ac:dyDescent="0.2">
      <c r="B28" s="21">
        <v>15</v>
      </c>
      <c r="D28" s="65" t="s">
        <v>54</v>
      </c>
      <c r="E28" s="66" t="s">
        <v>55</v>
      </c>
      <c r="G28" s="348">
        <v>-4.6928322867334007</v>
      </c>
      <c r="H28" s="348">
        <v>-4.3927549630023366</v>
      </c>
      <c r="I28" s="348">
        <v>5.337212477357105</v>
      </c>
      <c r="J28" s="348">
        <v>14.114023051008488</v>
      </c>
      <c r="K28" s="348">
        <v>12.516899468288971</v>
      </c>
      <c r="L28" s="328"/>
      <c r="M28" s="349">
        <v>-4.64274763178509</v>
      </c>
      <c r="N28" s="349">
        <v>-4.3501297894885216</v>
      </c>
      <c r="O28" s="349">
        <v>5.6033477783157108</v>
      </c>
      <c r="P28" s="349">
        <v>16.931239789917424</v>
      </c>
      <c r="Q28" s="349">
        <v>15.245286518311136</v>
      </c>
      <c r="R28" s="332"/>
      <c r="S28" s="348">
        <v>-5.0084654948310714E-2</v>
      </c>
      <c r="T28" s="348">
        <v>-4.2625173513815007E-2</v>
      </c>
      <c r="U28" s="348">
        <v>-0.26613530095860582</v>
      </c>
      <c r="V28" s="348">
        <v>-2.817216738908936</v>
      </c>
      <c r="W28" s="348">
        <v>-2.7283870500221656</v>
      </c>
      <c r="Y28" s="359"/>
    </row>
    <row r="29" spans="2:25" s="22" customFormat="1" ht="18.75" x14ac:dyDescent="0.2">
      <c r="B29" s="21"/>
      <c r="D29" s="70"/>
      <c r="E29" s="71"/>
      <c r="G29" s="351"/>
      <c r="H29" s="351"/>
      <c r="I29" s="351"/>
      <c r="J29" s="351"/>
      <c r="K29" s="351"/>
      <c r="L29" s="328"/>
      <c r="M29" s="352"/>
      <c r="N29" s="352"/>
      <c r="O29" s="352"/>
      <c r="P29" s="352"/>
      <c r="Q29" s="352"/>
      <c r="R29" s="332"/>
      <c r="S29" s="351"/>
      <c r="T29" s="351"/>
      <c r="U29" s="351"/>
      <c r="V29" s="351"/>
      <c r="W29" s="351"/>
      <c r="Y29" s="360"/>
    </row>
    <row r="30" spans="2:25" s="22" customFormat="1" ht="37.5" x14ac:dyDescent="0.2">
      <c r="B30" s="21">
        <v>16</v>
      </c>
      <c r="D30" s="50" t="s">
        <v>57</v>
      </c>
      <c r="E30" s="51" t="s">
        <v>58</v>
      </c>
      <c r="G30" s="355">
        <v>-4.3944556324745498</v>
      </c>
      <c r="H30" s="355">
        <v>-6.1012328139067744</v>
      </c>
      <c r="I30" s="355">
        <v>-6.1559856106621513</v>
      </c>
      <c r="J30" s="355">
        <v>-5.6365450343653309</v>
      </c>
      <c r="K30" s="355">
        <v>-5.7960129180569027</v>
      </c>
      <c r="L30" s="328"/>
      <c r="M30" s="342">
        <v>-4.3993218390472251</v>
      </c>
      <c r="N30" s="342">
        <v>-5.7561580864412827</v>
      </c>
      <c r="O30" s="342">
        <v>-6.3246238597680202</v>
      </c>
      <c r="P30" s="342">
        <v>-6.315174938008167</v>
      </c>
      <c r="Q30" s="342">
        <v>-6.6031724880844322</v>
      </c>
      <c r="R30" s="332"/>
      <c r="S30" s="343">
        <v>4.8662065726752246E-3</v>
      </c>
      <c r="T30" s="343">
        <v>-0.34507472746549173</v>
      </c>
      <c r="U30" s="343">
        <v>0.16863824910586889</v>
      </c>
      <c r="V30" s="343">
        <v>0.67862990364283604</v>
      </c>
      <c r="W30" s="343">
        <v>0.80715957002752958</v>
      </c>
      <c r="Y30" s="344" t="s">
        <v>199</v>
      </c>
    </row>
    <row r="31" spans="2:25" s="22" customFormat="1" ht="21.75" thickBot="1" x14ac:dyDescent="0.25">
      <c r="B31" s="21">
        <v>17</v>
      </c>
      <c r="D31" s="76" t="s">
        <v>59</v>
      </c>
      <c r="E31" s="60" t="s">
        <v>60</v>
      </c>
      <c r="G31" s="357">
        <v>0.44089603218789025</v>
      </c>
      <c r="H31" s="357">
        <v>0.45324746245528064</v>
      </c>
      <c r="I31" s="357">
        <v>0.22577537134939446</v>
      </c>
      <c r="J31" s="357">
        <v>0.22368320399031424</v>
      </c>
      <c r="K31" s="357">
        <v>0.17577574021098674</v>
      </c>
      <c r="L31" s="328"/>
      <c r="M31" s="364">
        <v>0.44090171494354302</v>
      </c>
      <c r="N31" s="364">
        <v>0.24727130473594833</v>
      </c>
      <c r="O31" s="364">
        <v>0.23639844963082601</v>
      </c>
      <c r="P31" s="364">
        <v>0.2176660538286341</v>
      </c>
      <c r="Q31" s="364">
        <v>0.17114621540657082</v>
      </c>
      <c r="R31" s="332"/>
      <c r="S31" s="343">
        <v>-5.6827556527694334E-6</v>
      </c>
      <c r="T31" s="343">
        <v>0.20597615771933231</v>
      </c>
      <c r="U31" s="343">
        <v>-1.0623078281431553E-2</v>
      </c>
      <c r="V31" s="343">
        <v>6.0171501616801404E-3</v>
      </c>
      <c r="W31" s="343">
        <v>4.6295248044159187E-3</v>
      </c>
      <c r="Y31" s="345"/>
    </row>
    <row r="32" spans="2:25" s="22" customFormat="1" ht="21.75" thickTop="1" x14ac:dyDescent="0.2">
      <c r="B32" s="21">
        <v>18</v>
      </c>
      <c r="D32" s="65" t="s">
        <v>61</v>
      </c>
      <c r="E32" s="66" t="s">
        <v>62</v>
      </c>
      <c r="G32" s="348">
        <v>-3.9535596002866598</v>
      </c>
      <c r="H32" s="348">
        <v>-5.6479853514514939</v>
      </c>
      <c r="I32" s="348">
        <v>-5.9302102393127569</v>
      </c>
      <c r="J32" s="348">
        <v>-5.4128618303750171</v>
      </c>
      <c r="K32" s="348">
        <v>-5.6202371778459161</v>
      </c>
      <c r="L32" s="328"/>
      <c r="M32" s="349">
        <v>-3.9584201241036823</v>
      </c>
      <c r="N32" s="349">
        <v>-5.5088867817053346</v>
      </c>
      <c r="O32" s="349">
        <v>-6.088225410137194</v>
      </c>
      <c r="P32" s="349">
        <v>-6.0975088841795326</v>
      </c>
      <c r="Q32" s="349">
        <v>-6.4320262726778612</v>
      </c>
      <c r="R32" s="332"/>
      <c r="S32" s="348">
        <v>4.8605238170225107E-3</v>
      </c>
      <c r="T32" s="348">
        <v>-0.13909856974615931</v>
      </c>
      <c r="U32" s="348">
        <v>0.15801517082443706</v>
      </c>
      <c r="V32" s="348">
        <v>0.68464705380451552</v>
      </c>
      <c r="W32" s="348">
        <v>0.81178909483194506</v>
      </c>
      <c r="Y32" s="359"/>
    </row>
    <row r="33" spans="2:25" s="22" customFormat="1" ht="18.75" x14ac:dyDescent="0.2">
      <c r="B33" s="21"/>
      <c r="D33" s="70"/>
      <c r="E33" s="71"/>
      <c r="G33" s="351"/>
      <c r="H33" s="351"/>
      <c r="I33" s="351"/>
      <c r="J33" s="351"/>
      <c r="K33" s="351"/>
      <c r="L33" s="328"/>
      <c r="M33" s="352"/>
      <c r="N33" s="352"/>
      <c r="O33" s="352"/>
      <c r="P33" s="352"/>
      <c r="Q33" s="352"/>
      <c r="R33" s="332"/>
      <c r="S33" s="351"/>
      <c r="T33" s="351"/>
      <c r="U33" s="351"/>
      <c r="V33" s="351"/>
      <c r="W33" s="351"/>
      <c r="Y33" s="360"/>
    </row>
    <row r="34" spans="2:25" s="22" customFormat="1" ht="21" x14ac:dyDescent="0.2">
      <c r="B34" s="21">
        <v>19</v>
      </c>
      <c r="D34" s="85" t="s">
        <v>64</v>
      </c>
      <c r="E34" s="86" t="s">
        <v>65</v>
      </c>
      <c r="G34" s="365">
        <v>3.3704327722686429</v>
      </c>
      <c r="H34" s="365">
        <v>2.4527373273107331</v>
      </c>
      <c r="I34" s="365">
        <v>2.4468412236500159</v>
      </c>
      <c r="J34" s="365">
        <v>2.5003884882960845</v>
      </c>
      <c r="K34" s="365">
        <v>2.6001610403820679</v>
      </c>
      <c r="L34" s="328"/>
      <c r="M34" s="366">
        <v>3.3732519773035357</v>
      </c>
      <c r="N34" s="366">
        <v>3.29957059086213</v>
      </c>
      <c r="O34" s="366">
        <v>3.28652576708981</v>
      </c>
      <c r="P34" s="366">
        <v>3.3883805486685086</v>
      </c>
      <c r="Q34" s="366">
        <v>3.5028987993231064</v>
      </c>
      <c r="R34" s="332"/>
      <c r="S34" s="365">
        <v>-2.8192050348927467E-3</v>
      </c>
      <c r="T34" s="365">
        <v>-0.84683326355139688</v>
      </c>
      <c r="U34" s="365">
        <v>-0.83968454343979415</v>
      </c>
      <c r="V34" s="365">
        <v>-0.88799206037242406</v>
      </c>
      <c r="W34" s="365">
        <v>-0.90273775894103858</v>
      </c>
      <c r="Y34" s="359"/>
    </row>
    <row r="35" spans="2:25" s="22" customFormat="1" ht="21" x14ac:dyDescent="0.2">
      <c r="B35" s="21">
        <v>20</v>
      </c>
      <c r="D35" s="85" t="s">
        <v>66</v>
      </c>
      <c r="E35" s="86" t="s">
        <v>67</v>
      </c>
      <c r="G35" s="365">
        <v>1.6411010477629675</v>
      </c>
      <c r="H35" s="365">
        <v>2.2741142592503509</v>
      </c>
      <c r="I35" s="365">
        <v>1.1968035119310625</v>
      </c>
      <c r="J35" s="365">
        <v>1.0546157688637094</v>
      </c>
      <c r="K35" s="365">
        <v>0.80775784525443295</v>
      </c>
      <c r="L35" s="328"/>
      <c r="M35" s="366">
        <v>1.7444563691512107</v>
      </c>
      <c r="N35" s="366">
        <v>1.1932763891598139</v>
      </c>
      <c r="O35" s="366">
        <v>1.276510906230546</v>
      </c>
      <c r="P35" s="366">
        <v>1.1341486939616896</v>
      </c>
      <c r="Q35" s="366">
        <v>0.88760347403623252</v>
      </c>
      <c r="R35" s="332"/>
      <c r="S35" s="365">
        <v>-0.10335532138824322</v>
      </c>
      <c r="T35" s="365">
        <v>1.080837870090537</v>
      </c>
      <c r="U35" s="365">
        <v>-7.9707394299483481E-2</v>
      </c>
      <c r="V35" s="365">
        <v>-7.9532925097980156E-2</v>
      </c>
      <c r="W35" s="365">
        <v>-7.9845628781799571E-2</v>
      </c>
      <c r="Y35" s="359"/>
    </row>
    <row r="36" spans="2:25" s="22" customFormat="1" ht="21" x14ac:dyDescent="0.2">
      <c r="B36" s="21">
        <v>21</v>
      </c>
      <c r="D36" s="85" t="s">
        <v>68</v>
      </c>
      <c r="E36" s="86" t="s">
        <v>69</v>
      </c>
      <c r="G36" s="365">
        <v>1</v>
      </c>
      <c r="H36" s="365">
        <v>0</v>
      </c>
      <c r="I36" s="365">
        <v>0</v>
      </c>
      <c r="J36" s="365">
        <v>1.0100249999999997</v>
      </c>
      <c r="K36" s="365">
        <v>0</v>
      </c>
      <c r="L36" s="328"/>
      <c r="M36" s="366">
        <v>1.0100249999999997</v>
      </c>
      <c r="N36" s="366"/>
      <c r="O36" s="366"/>
      <c r="P36" s="366">
        <v>1.0100249999999997</v>
      </c>
      <c r="Q36" s="366"/>
      <c r="R36" s="332"/>
      <c r="S36" s="365">
        <v>-1.0024999999999729E-2</v>
      </c>
      <c r="T36" s="365" t="s">
        <v>208</v>
      </c>
      <c r="U36" s="365" t="s">
        <v>208</v>
      </c>
      <c r="V36" s="365" t="s">
        <v>208</v>
      </c>
      <c r="W36" s="365" t="s">
        <v>208</v>
      </c>
      <c r="Y36" s="359" t="s">
        <v>200</v>
      </c>
    </row>
    <row r="37" spans="2:25" s="22" customFormat="1" ht="21" x14ac:dyDescent="0.2">
      <c r="B37" s="21">
        <v>22</v>
      </c>
      <c r="D37" s="85" t="s">
        <v>70</v>
      </c>
      <c r="E37" s="86" t="s">
        <v>71</v>
      </c>
      <c r="G37" s="365">
        <v>1.7980000777773342</v>
      </c>
      <c r="H37" s="365">
        <v>1.8521315306524571</v>
      </c>
      <c r="I37" s="365">
        <v>1.9148899177068259</v>
      </c>
      <c r="J37" s="365">
        <v>1.9715266453441485</v>
      </c>
      <c r="K37" s="365">
        <v>1.9895633732292057</v>
      </c>
      <c r="L37" s="328"/>
      <c r="M37" s="366">
        <v>1.796634864550871</v>
      </c>
      <c r="N37" s="366">
        <v>1.8523155026088365</v>
      </c>
      <c r="O37" s="366">
        <v>1.9149188400947956</v>
      </c>
      <c r="P37" s="366">
        <v>1.9710474330924761</v>
      </c>
      <c r="Q37" s="366">
        <v>1.9890793099463631</v>
      </c>
      <c r="R37" s="332"/>
      <c r="S37" s="365">
        <v>1.3652132264632133E-3</v>
      </c>
      <c r="T37" s="365">
        <v>-1.8397195637942509E-4</v>
      </c>
      <c r="U37" s="365">
        <v>-2.8922387969698704E-5</v>
      </c>
      <c r="V37" s="365">
        <v>4.7921225167235626E-4</v>
      </c>
      <c r="W37" s="365">
        <v>4.8406328284267275E-4</v>
      </c>
      <c r="Y37" s="359"/>
    </row>
    <row r="38" spans="2:25" s="22" customFormat="1" ht="21" x14ac:dyDescent="0.2">
      <c r="B38" s="21">
        <v>23</v>
      </c>
      <c r="D38" s="85" t="s">
        <v>72</v>
      </c>
      <c r="E38" s="86" t="s">
        <v>73</v>
      </c>
      <c r="G38" s="365">
        <v>1.222426061391175</v>
      </c>
      <c r="H38" s="365">
        <v>-5.8049560466035999</v>
      </c>
      <c r="I38" s="365">
        <v>-3.5154265816109613</v>
      </c>
      <c r="J38" s="365">
        <v>0</v>
      </c>
      <c r="K38" s="365">
        <v>0</v>
      </c>
      <c r="L38" s="328"/>
      <c r="M38" s="366">
        <v>1.3258070636523493</v>
      </c>
      <c r="N38" s="366">
        <v>-5.319461317333313</v>
      </c>
      <c r="O38" s="366"/>
      <c r="P38" s="367"/>
      <c r="Q38" s="367"/>
      <c r="R38" s="332"/>
      <c r="S38" s="365">
        <v>-0.1033810022611743</v>
      </c>
      <c r="T38" s="365">
        <v>-0.48549472927028692</v>
      </c>
      <c r="U38" s="365">
        <v>-3.5154265816109613</v>
      </c>
      <c r="V38" s="365" t="s">
        <v>208</v>
      </c>
      <c r="W38" s="365" t="s">
        <v>208</v>
      </c>
      <c r="Y38" s="350" t="s">
        <v>201</v>
      </c>
    </row>
    <row r="39" spans="2:25" s="22" customFormat="1" ht="18.75" x14ac:dyDescent="0.2">
      <c r="B39" s="21"/>
      <c r="D39" s="70"/>
      <c r="E39" s="71"/>
      <c r="G39" s="351"/>
      <c r="H39" s="351"/>
      <c r="I39" s="351"/>
      <c r="J39" s="351"/>
      <c r="K39" s="351"/>
      <c r="L39" s="328"/>
      <c r="M39" s="353"/>
      <c r="N39" s="352"/>
      <c r="O39" s="352"/>
      <c r="P39" s="352"/>
      <c r="Q39" s="352"/>
      <c r="R39" s="332"/>
      <c r="S39" s="351"/>
      <c r="T39" s="351"/>
      <c r="U39" s="351"/>
      <c r="V39" s="351"/>
      <c r="W39" s="351"/>
      <c r="Y39" s="354"/>
    </row>
    <row r="40" spans="2:25" s="22" customFormat="1" ht="21" x14ac:dyDescent="0.2">
      <c r="B40" s="21">
        <v>24</v>
      </c>
      <c r="D40" s="85" t="s">
        <v>74</v>
      </c>
      <c r="E40" s="86" t="s">
        <v>75</v>
      </c>
      <c r="G40" s="365">
        <v>399.94891712961987</v>
      </c>
      <c r="H40" s="365">
        <v>402.5933663775952</v>
      </c>
      <c r="I40" s="365">
        <v>430.21270162785305</v>
      </c>
      <c r="J40" s="365">
        <v>469.23502366529556</v>
      </c>
      <c r="K40" s="365">
        <v>471.21741317928036</v>
      </c>
      <c r="L40" s="328"/>
      <c r="M40" s="366">
        <v>400.10085684753227</v>
      </c>
      <c r="N40" s="366">
        <v>405.52859558519521</v>
      </c>
      <c r="O40" s="366">
        <v>434.7529894811874</v>
      </c>
      <c r="P40" s="366">
        <v>472.27041717251734</v>
      </c>
      <c r="Q40" s="366">
        <v>474.01645118572901</v>
      </c>
      <c r="R40" s="332"/>
      <c r="S40" s="365">
        <v>-0.15193971791239846</v>
      </c>
      <c r="T40" s="365">
        <v>-2.9352292076000026</v>
      </c>
      <c r="U40" s="365">
        <v>-4.5402878533343483</v>
      </c>
      <c r="V40" s="365">
        <v>-3.0353935072217837</v>
      </c>
      <c r="W40" s="365">
        <v>-2.7990380064486544</v>
      </c>
      <c r="Y40" s="368" t="s">
        <v>202</v>
      </c>
    </row>
    <row r="41" spans="2:25" s="22" customFormat="1" ht="21" x14ac:dyDescent="0.2">
      <c r="B41" s="21">
        <v>25</v>
      </c>
      <c r="D41" s="85" t="s">
        <v>203</v>
      </c>
      <c r="E41" s="86" t="s">
        <v>78</v>
      </c>
      <c r="G41" s="365">
        <v>403.3391266938973</v>
      </c>
      <c r="H41" s="365">
        <v>402.5933663775952</v>
      </c>
      <c r="I41" s="365">
        <v>430.21270162785305</v>
      </c>
      <c r="J41" s="365">
        <v>469.23502366529556</v>
      </c>
      <c r="K41" s="365">
        <v>471.21741317928036</v>
      </c>
      <c r="L41" s="328"/>
      <c r="M41" s="366">
        <v>400.10085684753227</v>
      </c>
      <c r="N41" s="366">
        <v>405.52859558519521</v>
      </c>
      <c r="O41" s="366">
        <v>434.7529894811874</v>
      </c>
      <c r="P41" s="366">
        <v>472.27041717251734</v>
      </c>
      <c r="Q41" s="366">
        <v>474.01645118572901</v>
      </c>
      <c r="R41" s="332"/>
      <c r="S41" s="348">
        <v>3.2382698463650286</v>
      </c>
      <c r="T41" s="348">
        <v>-2.9352292076000026</v>
      </c>
      <c r="U41" s="348">
        <v>-4.5402878533343483</v>
      </c>
      <c r="V41" s="348">
        <v>-3.0353935072217837</v>
      </c>
      <c r="W41" s="348">
        <v>-2.7990380064486544</v>
      </c>
      <c r="Y41" s="359"/>
    </row>
    <row r="42" spans="2:25" s="22" customFormat="1" ht="21" x14ac:dyDescent="0.2">
      <c r="B42" s="21">
        <v>26</v>
      </c>
      <c r="D42" s="91" t="s">
        <v>80</v>
      </c>
      <c r="E42" s="92" t="s">
        <v>81</v>
      </c>
      <c r="G42" s="369">
        <v>3.390209564277427</v>
      </c>
      <c r="H42" s="369">
        <v>0</v>
      </c>
      <c r="I42" s="369">
        <v>0</v>
      </c>
      <c r="J42" s="369">
        <v>0</v>
      </c>
      <c r="K42" s="369">
        <v>0</v>
      </c>
      <c r="L42" s="328"/>
      <c r="M42" s="370">
        <v>0</v>
      </c>
      <c r="N42" s="370">
        <v>0</v>
      </c>
      <c r="O42" s="370">
        <v>0</v>
      </c>
      <c r="P42" s="370">
        <v>0</v>
      </c>
      <c r="Q42" s="370">
        <v>0</v>
      </c>
      <c r="R42" s="332"/>
      <c r="S42" s="343">
        <v>3.390209564277427</v>
      </c>
      <c r="T42" s="343" t="s">
        <v>208</v>
      </c>
      <c r="U42" s="343" t="s">
        <v>208</v>
      </c>
      <c r="V42" s="343" t="s">
        <v>208</v>
      </c>
      <c r="W42" s="343" t="s">
        <v>208</v>
      </c>
      <c r="Y42" s="345"/>
    </row>
    <row r="43" spans="2:25" s="22" customFormat="1" ht="18.75" x14ac:dyDescent="0.2">
      <c r="B43" s="21">
        <v>27</v>
      </c>
      <c r="D43" s="371" t="s">
        <v>83</v>
      </c>
      <c r="E43" s="95"/>
      <c r="G43" s="372">
        <v>1.1330137836619514E-2</v>
      </c>
      <c r="H43" s="372">
        <v>2.7155068893507384E-2</v>
      </c>
      <c r="I43" s="372">
        <v>9.0411788528449E-2</v>
      </c>
      <c r="J43" s="372">
        <v>0.11296399856702255</v>
      </c>
      <c r="K43" s="372">
        <v>2.4719108401158874E-2</v>
      </c>
      <c r="L43" s="328"/>
      <c r="M43" s="373">
        <v>4.0382406283272498E-2</v>
      </c>
      <c r="N43" s="373">
        <v>3.4250945206893313E-2</v>
      </c>
      <c r="O43" s="373">
        <v>9.3943816293469373E-2</v>
      </c>
      <c r="P43" s="373">
        <v>0.10846526789070299</v>
      </c>
      <c r="Q43" s="373">
        <v>2.4180720884068085E-2</v>
      </c>
      <c r="R43" s="332"/>
      <c r="S43" s="348">
        <v>-2.9052268446652985E-2</v>
      </c>
      <c r="T43" s="348">
        <v>-7.0958763133859293E-3</v>
      </c>
      <c r="U43" s="348">
        <v>-3.5320277650203735E-3</v>
      </c>
      <c r="V43" s="348">
        <v>4.4987306763195622E-3</v>
      </c>
      <c r="W43" s="348">
        <v>5.3838751709078814E-4</v>
      </c>
      <c r="Y43" s="359"/>
    </row>
    <row r="44" spans="2:25" s="22" customFormat="1" ht="19.5" thickBot="1" x14ac:dyDescent="0.25">
      <c r="B44" s="21"/>
      <c r="D44" s="97"/>
      <c r="E44" s="71"/>
      <c r="G44" s="374"/>
      <c r="H44" s="374"/>
      <c r="I44" s="374"/>
      <c r="J44" s="374"/>
      <c r="K44" s="374"/>
      <c r="L44" s="328"/>
      <c r="M44" s="375"/>
      <c r="N44" s="375"/>
      <c r="O44" s="375"/>
      <c r="P44" s="375"/>
      <c r="Q44" s="375"/>
      <c r="R44" s="332"/>
      <c r="S44" s="374"/>
      <c r="T44" s="374"/>
      <c r="U44" s="374"/>
      <c r="V44" s="374"/>
      <c r="W44" s="374"/>
      <c r="Y44" s="360"/>
    </row>
    <row r="45" spans="2:25" s="22" customFormat="1" ht="19.5" thickBot="1" x14ac:dyDescent="0.25">
      <c r="B45" s="21"/>
      <c r="D45" s="102" t="s">
        <v>85</v>
      </c>
      <c r="E45" s="71"/>
      <c r="G45" s="318" t="s">
        <v>10</v>
      </c>
      <c r="H45" s="318" t="s">
        <v>11</v>
      </c>
      <c r="I45" s="318" t="s">
        <v>12</v>
      </c>
      <c r="J45" s="318" t="s">
        <v>13</v>
      </c>
      <c r="K45" s="319" t="s">
        <v>14</v>
      </c>
      <c r="L45" s="320"/>
      <c r="M45" s="376" t="s">
        <v>10</v>
      </c>
      <c r="N45" s="376" t="s">
        <v>11</v>
      </c>
      <c r="O45" s="377" t="s">
        <v>12</v>
      </c>
      <c r="P45" s="377" t="s">
        <v>13</v>
      </c>
      <c r="Q45" s="377" t="s">
        <v>14</v>
      </c>
      <c r="R45" s="321"/>
      <c r="S45" s="318" t="s">
        <v>10</v>
      </c>
      <c r="T45" s="318" t="s">
        <v>11</v>
      </c>
      <c r="U45" s="318" t="s">
        <v>12</v>
      </c>
      <c r="V45" s="318" t="s">
        <v>13</v>
      </c>
      <c r="W45" s="319" t="s">
        <v>14</v>
      </c>
      <c r="Y45" s="378"/>
    </row>
    <row r="46" spans="2:25" s="22" customFormat="1" ht="18.75" x14ac:dyDescent="0.2">
      <c r="B46" s="21"/>
      <c r="D46" s="97"/>
      <c r="E46" s="71"/>
      <c r="G46" s="351"/>
      <c r="H46" s="351"/>
      <c r="I46" s="379"/>
      <c r="J46" s="379"/>
      <c r="K46" s="379"/>
      <c r="L46" s="328"/>
      <c r="M46" s="380"/>
      <c r="N46" s="380"/>
      <c r="O46" s="381"/>
      <c r="P46" s="381"/>
      <c r="Q46" s="381"/>
      <c r="R46" s="332"/>
      <c r="S46" s="351"/>
      <c r="T46" s="351"/>
      <c r="U46" s="379"/>
      <c r="V46" s="379"/>
      <c r="W46" s="379"/>
      <c r="Y46" s="378"/>
    </row>
    <row r="47" spans="2:25" s="22" customFormat="1" ht="18" x14ac:dyDescent="0.2">
      <c r="B47" s="21">
        <v>28</v>
      </c>
      <c r="D47" s="382" t="s">
        <v>86</v>
      </c>
      <c r="E47" s="110"/>
      <c r="G47" s="383">
        <v>12625</v>
      </c>
      <c r="H47" s="383">
        <v>12372.5</v>
      </c>
      <c r="I47" s="383">
        <v>12125.05</v>
      </c>
      <c r="J47" s="383">
        <v>11882.548999999999</v>
      </c>
      <c r="K47" s="383">
        <v>11644.898019999999</v>
      </c>
      <c r="L47" s="384"/>
      <c r="M47" s="385">
        <v>12262.5</v>
      </c>
      <c r="N47" s="385">
        <v>12017.25</v>
      </c>
      <c r="O47" s="385">
        <v>11776.905000000001</v>
      </c>
      <c r="P47" s="385">
        <v>11541.366900000001</v>
      </c>
      <c r="Q47" s="385">
        <v>11310.539562</v>
      </c>
      <c r="R47" s="384"/>
      <c r="S47" s="386">
        <v>362.5</v>
      </c>
      <c r="T47" s="386">
        <v>355.25</v>
      </c>
      <c r="U47" s="386">
        <v>348.14499999999862</v>
      </c>
      <c r="V47" s="386">
        <v>341.18209999999817</v>
      </c>
      <c r="W47" s="386">
        <v>334.35845799999879</v>
      </c>
      <c r="Y47" s="387" t="s">
        <v>204</v>
      </c>
    </row>
    <row r="48" spans="2:25" s="22" customFormat="1" ht="18" x14ac:dyDescent="0.2">
      <c r="B48" s="21">
        <v>29</v>
      </c>
      <c r="D48" s="382" t="s">
        <v>88</v>
      </c>
      <c r="E48" s="110"/>
      <c r="G48" s="388">
        <v>119.69780057071945</v>
      </c>
      <c r="H48" s="388">
        <v>118.50082256501226</v>
      </c>
      <c r="I48" s="388">
        <v>127.62538590251819</v>
      </c>
      <c r="J48" s="388">
        <v>137.96304216062217</v>
      </c>
      <c r="K48" s="388">
        <v>141.96397038328018</v>
      </c>
      <c r="L48" s="328"/>
      <c r="M48" s="112">
        <v>119.69780057071945</v>
      </c>
      <c r="N48" s="112">
        <v>123.0493389866996</v>
      </c>
      <c r="O48" s="112">
        <v>131.66279271576857</v>
      </c>
      <c r="P48" s="112">
        <v>138.11426955884122</v>
      </c>
      <c r="Q48" s="112">
        <v>141.8433548369299</v>
      </c>
      <c r="R48" s="332"/>
      <c r="S48" s="343" t="s">
        <v>208</v>
      </c>
      <c r="T48" s="343">
        <v>-4.5485164216873386</v>
      </c>
      <c r="U48" s="343">
        <v>-4.0374068132503851</v>
      </c>
      <c r="V48" s="343">
        <v>-0.15122739821904929</v>
      </c>
      <c r="W48" s="343">
        <v>0.1206155463502796</v>
      </c>
      <c r="Y48" s="389"/>
    </row>
    <row r="49" spans="2:25" s="22" customFormat="1" ht="18" x14ac:dyDescent="0.2">
      <c r="B49" s="21">
        <v>30</v>
      </c>
      <c r="D49" s="390" t="s">
        <v>89</v>
      </c>
      <c r="E49" s="115"/>
      <c r="G49" s="391">
        <v>117.28906518695507</v>
      </c>
      <c r="H49" s="391">
        <v>110.64059411218651</v>
      </c>
      <c r="I49" s="391">
        <v>113.34794609235465</v>
      </c>
      <c r="J49" s="391">
        <v>116.41158228920857</v>
      </c>
      <c r="K49" s="391">
        <v>113.72416353798373</v>
      </c>
      <c r="L49" s="328"/>
      <c r="M49" s="392">
        <v>113.89343745305172</v>
      </c>
      <c r="N49" s="392">
        <v>111.69705974952777</v>
      </c>
      <c r="O49" s="392">
        <v>113.60381848046056</v>
      </c>
      <c r="P49" s="392">
        <v>113.22055014472426</v>
      </c>
      <c r="Q49" s="392">
        <v>110.39181874415998</v>
      </c>
      <c r="R49" s="332"/>
      <c r="S49" s="348">
        <v>3.3956277339033534</v>
      </c>
      <c r="T49" s="348">
        <v>-1.0564656373412618</v>
      </c>
      <c r="U49" s="348">
        <v>-0.25587238810591373</v>
      </c>
      <c r="V49" s="348">
        <v>3.1910321444843106</v>
      </c>
      <c r="W49" s="348">
        <v>3.3323447938237507</v>
      </c>
      <c r="Y49" s="393"/>
    </row>
    <row r="50" spans="2:25" s="22" customFormat="1" ht="18" x14ac:dyDescent="0.2">
      <c r="B50" s="21">
        <v>31</v>
      </c>
      <c r="D50" s="390" t="s">
        <v>90</v>
      </c>
      <c r="E50" s="115"/>
      <c r="G50" s="394">
        <v>1.4209365040451054E-2</v>
      </c>
      <c r="H50" s="394">
        <v>-5.668449197860953E-2</v>
      </c>
      <c r="I50" s="394">
        <v>2.4469788886192723E-2</v>
      </c>
      <c r="J50" s="394">
        <v>2.7028599127484003E-2</v>
      </c>
      <c r="K50" s="394">
        <v>-2.3085492855412938E-2</v>
      </c>
      <c r="L50" s="395"/>
      <c r="M50" s="396">
        <v>-1.5152941176470648E-2</v>
      </c>
      <c r="N50" s="396">
        <v>-1.9284497444633932E-2</v>
      </c>
      <c r="O50" s="396">
        <v>1.7070805043647129E-2</v>
      </c>
      <c r="P50" s="396">
        <v>-3.3737275811923924E-3</v>
      </c>
      <c r="Q50" s="396">
        <v>-2.4984257689513536E-2</v>
      </c>
      <c r="R50" s="395"/>
      <c r="S50" s="397">
        <v>2.9362306216921701E-2</v>
      </c>
      <c r="T50" s="397">
        <v>-3.7399994533975599E-2</v>
      </c>
      <c r="U50" s="397">
        <v>7.3989838425455937E-3</v>
      </c>
      <c r="V50" s="397">
        <v>3.0402326708676396E-2</v>
      </c>
      <c r="W50" s="397">
        <v>1.8987648341005983E-3</v>
      </c>
      <c r="Y50" s="393"/>
    </row>
    <row r="51" spans="2:25" s="22" customFormat="1" ht="19.5" thickBot="1" x14ac:dyDescent="0.25">
      <c r="B51" s="21"/>
      <c r="D51" s="97"/>
      <c r="E51" s="71"/>
      <c r="G51" s="351"/>
      <c r="H51" s="351"/>
      <c r="I51" s="379"/>
      <c r="J51" s="379"/>
      <c r="K51" s="379"/>
      <c r="L51" s="328"/>
      <c r="M51" s="380"/>
      <c r="N51" s="380"/>
      <c r="O51" s="381"/>
      <c r="P51" s="381"/>
      <c r="Q51" s="381"/>
      <c r="R51" s="332"/>
      <c r="S51" s="351"/>
      <c r="T51" s="351"/>
      <c r="U51" s="379"/>
      <c r="V51" s="379"/>
      <c r="W51" s="379"/>
      <c r="Y51" s="378"/>
    </row>
    <row r="52" spans="2:25" s="22" customFormat="1" ht="19.5" thickBot="1" x14ac:dyDescent="0.35">
      <c r="B52" s="21"/>
      <c r="D52" s="119" t="s">
        <v>91</v>
      </c>
      <c r="E52" s="120"/>
      <c r="F52" s="121"/>
      <c r="G52" s="318" t="s">
        <v>10</v>
      </c>
      <c r="H52" s="318" t="s">
        <v>11</v>
      </c>
      <c r="I52" s="318" t="s">
        <v>12</v>
      </c>
      <c r="J52" s="318" t="s">
        <v>13</v>
      </c>
      <c r="K52" s="319" t="s">
        <v>14</v>
      </c>
      <c r="L52" s="320"/>
      <c r="M52" s="318"/>
      <c r="N52" s="318"/>
      <c r="O52" s="318"/>
      <c r="P52" s="318"/>
      <c r="Q52" s="319"/>
      <c r="R52" s="321"/>
      <c r="S52" s="318" t="s">
        <v>10</v>
      </c>
      <c r="T52" s="318" t="s">
        <v>11</v>
      </c>
      <c r="U52" s="318" t="s">
        <v>12</v>
      </c>
      <c r="V52" s="318" t="s">
        <v>13</v>
      </c>
      <c r="W52" s="319" t="s">
        <v>14</v>
      </c>
      <c r="Y52" s="398"/>
    </row>
    <row r="53" spans="2:25" s="22" customFormat="1" ht="18.75" x14ac:dyDescent="0.3">
      <c r="B53" s="21"/>
      <c r="D53" s="124"/>
      <c r="E53" s="125"/>
      <c r="F53" s="121"/>
      <c r="G53" s="399"/>
      <c r="H53" s="399"/>
      <c r="I53" s="399"/>
      <c r="J53" s="399"/>
      <c r="K53" s="399"/>
      <c r="L53" s="400"/>
      <c r="M53" s="401"/>
      <c r="N53" s="401"/>
      <c r="O53" s="401"/>
      <c r="P53" s="401"/>
      <c r="Q53" s="401"/>
      <c r="R53" s="402"/>
      <c r="S53" s="399"/>
      <c r="T53" s="399"/>
      <c r="U53" s="399"/>
      <c r="V53" s="399"/>
      <c r="W53" s="399"/>
      <c r="Y53" s="403"/>
    </row>
    <row r="54" spans="2:25" s="22" customFormat="1" ht="18.75" x14ac:dyDescent="0.2">
      <c r="B54" s="21">
        <v>32</v>
      </c>
      <c r="D54" s="404" t="s">
        <v>92</v>
      </c>
      <c r="E54" s="129" t="s">
        <v>93</v>
      </c>
      <c r="G54" s="355">
        <v>23.059951000000002</v>
      </c>
      <c r="H54" s="355">
        <v>23.059951000000002</v>
      </c>
      <c r="I54" s="355">
        <v>23.059951000000002</v>
      </c>
      <c r="J54" s="355">
        <v>23.059951000000002</v>
      </c>
      <c r="K54" s="355">
        <v>23.059951000000002</v>
      </c>
      <c r="L54" s="328"/>
      <c r="M54" s="405">
        <v>23.059951000000002</v>
      </c>
      <c r="N54" s="405">
        <v>23.059951000000002</v>
      </c>
      <c r="O54" s="405">
        <v>23.059951000000002</v>
      </c>
      <c r="P54" s="405">
        <v>23.059951000000002</v>
      </c>
      <c r="Q54" s="405">
        <v>23.059951000000002</v>
      </c>
      <c r="R54" s="332"/>
      <c r="S54" s="343" t="s">
        <v>208</v>
      </c>
      <c r="T54" s="343" t="s">
        <v>208</v>
      </c>
      <c r="U54" s="343" t="s">
        <v>208</v>
      </c>
      <c r="V54" s="343" t="s">
        <v>208</v>
      </c>
      <c r="W54" s="343" t="s">
        <v>208</v>
      </c>
      <c r="Y54" s="345"/>
    </row>
    <row r="55" spans="2:25" s="22" customFormat="1" ht="18.75" x14ac:dyDescent="0.2">
      <c r="B55" s="21">
        <v>33</v>
      </c>
      <c r="D55" s="371" t="s">
        <v>95</v>
      </c>
      <c r="E55" s="133"/>
      <c r="G55" s="365">
        <v>28.426769201410348</v>
      </c>
      <c r="H55" s="365">
        <v>29.080228424937868</v>
      </c>
      <c r="I55" s="365">
        <v>29.952635277686007</v>
      </c>
      <c r="J55" s="365">
        <v>30.851214336016589</v>
      </c>
      <c r="K55" s="365">
        <v>31.78446356968109</v>
      </c>
      <c r="L55" s="328"/>
      <c r="M55" s="366">
        <v>28.426769201410348</v>
      </c>
      <c r="N55" s="366">
        <v>29.052006004891751</v>
      </c>
      <c r="O55" s="366">
        <v>29.94535518954217</v>
      </c>
      <c r="P55" s="366">
        <v>30.843715845228438</v>
      </c>
      <c r="Q55" s="366">
        <v>31.776732638877942</v>
      </c>
      <c r="R55" s="332"/>
      <c r="S55" s="348" t="s">
        <v>208</v>
      </c>
      <c r="T55" s="348">
        <v>2.8222420046116525E-2</v>
      </c>
      <c r="U55" s="348">
        <v>7.2800881438368492E-3</v>
      </c>
      <c r="V55" s="348">
        <v>7.4984907881514573E-3</v>
      </c>
      <c r="W55" s="348">
        <v>7.7309308031487944E-3</v>
      </c>
      <c r="Y55" s="359"/>
    </row>
    <row r="56" spans="2:25" s="22" customFormat="1" ht="18.75" x14ac:dyDescent="0.2">
      <c r="B56" s="21">
        <v>34</v>
      </c>
      <c r="D56" s="404" t="s">
        <v>97</v>
      </c>
      <c r="E56" s="129"/>
      <c r="G56" s="355">
        <v>-5.0572018222824697</v>
      </c>
      <c r="H56" s="355">
        <v>-4.9347044799123312</v>
      </c>
      <c r="I56" s="355">
        <v>4.9027151448656516</v>
      </c>
      <c r="J56" s="355">
        <v>13.62413276613877</v>
      </c>
      <c r="K56" s="355">
        <v>12.024056265872895</v>
      </c>
      <c r="L56" s="328"/>
      <c r="M56" s="356">
        <v>-5.0071171673341501</v>
      </c>
      <c r="N56" s="406">
        <v>-4.8910252258014424</v>
      </c>
      <c r="O56" s="406">
        <v>5.2793506002369535</v>
      </c>
      <c r="P56" s="406">
        <v>16.560014695500747</v>
      </c>
      <c r="Q56" s="406">
        <v>14.873285849292197</v>
      </c>
      <c r="R56" s="332"/>
      <c r="S56" s="343">
        <v>-5.0084654948319596E-2</v>
      </c>
      <c r="T56" s="343">
        <v>-4.3679254110888799E-2</v>
      </c>
      <c r="U56" s="343">
        <v>-0.37663545537130183</v>
      </c>
      <c r="V56" s="343">
        <v>-2.9358819293619778</v>
      </c>
      <c r="W56" s="343">
        <v>-2.8492295834193015</v>
      </c>
      <c r="Y56" s="345" t="s">
        <v>205</v>
      </c>
    </row>
    <row r="57" spans="2:25" s="22" customFormat="1" ht="18.75" x14ac:dyDescent="0.2">
      <c r="B57" s="21">
        <v>35</v>
      </c>
      <c r="D57" s="404" t="s">
        <v>99</v>
      </c>
      <c r="E57" s="129"/>
      <c r="G57" s="355">
        <v>-5.5097871776716288E-2</v>
      </c>
      <c r="H57" s="355">
        <v>-9.7961791223676042E-2</v>
      </c>
      <c r="I57" s="355">
        <v>-0.59264985325989727</v>
      </c>
      <c r="J57" s="355">
        <v>0</v>
      </c>
      <c r="K57" s="355">
        <v>0</v>
      </c>
      <c r="L57" s="328"/>
      <c r="M57" s="342">
        <v>-4.8085866928300587E-2</v>
      </c>
      <c r="N57" s="407">
        <v>-0.16419598010941375</v>
      </c>
      <c r="O57" s="407">
        <v>-0.55033417026383247</v>
      </c>
      <c r="P57" s="407">
        <v>0</v>
      </c>
      <c r="Q57" s="407">
        <v>0</v>
      </c>
      <c r="R57" s="332"/>
      <c r="S57" s="343">
        <v>-7.012004848415701E-3</v>
      </c>
      <c r="T57" s="343">
        <v>6.6234188885737705E-2</v>
      </c>
      <c r="U57" s="343">
        <v>-4.2315682996064807E-2</v>
      </c>
      <c r="V57" s="343" t="s">
        <v>208</v>
      </c>
      <c r="W57" s="343" t="s">
        <v>208</v>
      </c>
      <c r="Y57" s="345"/>
    </row>
    <row r="58" spans="2:25" s="22" customFormat="1" ht="18.75" x14ac:dyDescent="0.2">
      <c r="B58" s="21">
        <v>36</v>
      </c>
      <c r="D58" s="371" t="s">
        <v>101</v>
      </c>
      <c r="E58" s="133"/>
      <c r="G58" s="408">
        <v>23.314469507351163</v>
      </c>
      <c r="H58" s="408">
        <v>24.047562153801863</v>
      </c>
      <c r="I58" s="408">
        <v>34.262700569291759</v>
      </c>
      <c r="J58" s="408">
        <v>44.475347102155361</v>
      </c>
      <c r="K58" s="408">
        <v>43.808519835553987</v>
      </c>
      <c r="L58" s="328"/>
      <c r="M58" s="409">
        <v>23.371566167147897</v>
      </c>
      <c r="N58" s="410">
        <v>23.996784798980894</v>
      </c>
      <c r="O58" s="410">
        <v>34.674371619515291</v>
      </c>
      <c r="P58" s="410">
        <v>47.403730540729185</v>
      </c>
      <c r="Q58" s="410">
        <v>46.65001848817014</v>
      </c>
      <c r="R58" s="332"/>
      <c r="S58" s="348">
        <v>-5.7096659796734173E-2</v>
      </c>
      <c r="T58" s="348">
        <v>5.0777354820969123E-2</v>
      </c>
      <c r="U58" s="348">
        <v>-0.41167105022353212</v>
      </c>
      <c r="V58" s="348">
        <v>-2.9283834385738245</v>
      </c>
      <c r="W58" s="348">
        <v>-2.8414986526161528</v>
      </c>
      <c r="Y58" s="359"/>
    </row>
    <row r="59" spans="2:25" s="22" customFormat="1" ht="18.75" x14ac:dyDescent="0.2">
      <c r="B59" s="21">
        <v>37</v>
      </c>
      <c r="D59" s="371" t="s">
        <v>206</v>
      </c>
      <c r="E59" s="133"/>
      <c r="G59" s="365">
        <v>23.886009590509033</v>
      </c>
      <c r="H59" s="365">
        <v>24.047562153801863</v>
      </c>
      <c r="I59" s="365">
        <v>34.262700569291759</v>
      </c>
      <c r="J59" s="365">
        <v>44.475347102155361</v>
      </c>
      <c r="K59" s="365">
        <v>43.808519835553987</v>
      </c>
      <c r="L59" s="328"/>
      <c r="M59" s="366">
        <v>23.900530190854003</v>
      </c>
      <c r="N59" s="366">
        <v>23.996784798980894</v>
      </c>
      <c r="O59" s="366">
        <v>34.674371619515291</v>
      </c>
      <c r="P59" s="366">
        <v>47.403730540729185</v>
      </c>
      <c r="Q59" s="366">
        <v>46.65001848817014</v>
      </c>
      <c r="R59" s="332"/>
      <c r="S59" s="348">
        <v>-1.4520600344969381E-2</v>
      </c>
      <c r="T59" s="348">
        <v>5.0777354820969123E-2</v>
      </c>
      <c r="U59" s="348">
        <v>-0.41167105022353212</v>
      </c>
      <c r="V59" s="348">
        <v>-2.9283834385738245</v>
      </c>
      <c r="W59" s="348">
        <v>-2.8414986526161528</v>
      </c>
      <c r="Y59" s="359"/>
    </row>
    <row r="60" spans="2:25" s="22" customFormat="1" ht="18.75" x14ac:dyDescent="0.2">
      <c r="B60" s="21">
        <v>38</v>
      </c>
      <c r="D60" s="404" t="s">
        <v>105</v>
      </c>
      <c r="E60" s="129"/>
      <c r="G60" s="361">
        <v>0.57154008315787053</v>
      </c>
      <c r="H60" s="361">
        <v>0</v>
      </c>
      <c r="I60" s="361">
        <v>0</v>
      </c>
      <c r="J60" s="361">
        <v>0</v>
      </c>
      <c r="K60" s="361">
        <v>0</v>
      </c>
      <c r="L60" s="328"/>
      <c r="M60" s="411">
        <v>0.52896402370610573</v>
      </c>
      <c r="N60" s="412">
        <v>0</v>
      </c>
      <c r="O60" s="412">
        <v>0</v>
      </c>
      <c r="P60" s="412">
        <v>0</v>
      </c>
      <c r="Q60" s="412">
        <v>0</v>
      </c>
      <c r="R60" s="332"/>
      <c r="S60" s="343">
        <v>4.2576059451764792E-2</v>
      </c>
      <c r="T60" s="343" t="s">
        <v>208</v>
      </c>
      <c r="U60" s="343" t="s">
        <v>208</v>
      </c>
      <c r="V60" s="343" t="s">
        <v>208</v>
      </c>
      <c r="W60" s="343" t="s">
        <v>208</v>
      </c>
      <c r="Y60" s="345"/>
    </row>
    <row r="61" spans="2:25" s="22" customFormat="1" ht="18.75" x14ac:dyDescent="0.2">
      <c r="B61" s="21">
        <v>39</v>
      </c>
      <c r="D61" s="413" t="s">
        <v>106</v>
      </c>
      <c r="E61" s="86"/>
      <c r="G61" s="414">
        <v>0.127</v>
      </c>
      <c r="H61" s="414">
        <v>1E-3</v>
      </c>
      <c r="I61" s="414">
        <v>0.45200000000000001</v>
      </c>
      <c r="J61" s="414">
        <v>0.31900000000000001</v>
      </c>
      <c r="K61" s="414">
        <v>7.0000000000000001E-3</v>
      </c>
      <c r="L61" s="328"/>
      <c r="M61" s="373">
        <v>0.127</v>
      </c>
      <c r="N61" s="415">
        <v>2.3E-2</v>
      </c>
      <c r="O61" s="415">
        <v>0.47299999999999998</v>
      </c>
      <c r="P61" s="415">
        <v>0.38900000000000001</v>
      </c>
      <c r="Q61" s="415">
        <v>6.0000000000000001E-3</v>
      </c>
      <c r="R61" s="332"/>
      <c r="S61" s="348" t="s">
        <v>208</v>
      </c>
      <c r="T61" s="348">
        <v>-2.1999999999999999E-2</v>
      </c>
      <c r="U61" s="348">
        <v>-2.0999999999999963E-2</v>
      </c>
      <c r="V61" s="348">
        <v>-7.0000000000000007E-2</v>
      </c>
      <c r="W61" s="348">
        <v>1E-3</v>
      </c>
      <c r="Y61" s="359"/>
    </row>
    <row r="62" spans="2:25" s="22" customFormat="1" ht="19.5" thickBot="1" x14ac:dyDescent="0.25">
      <c r="B62" s="21"/>
      <c r="D62" s="144"/>
      <c r="E62" s="145"/>
      <c r="G62" s="416"/>
      <c r="H62" s="416"/>
      <c r="I62" s="416"/>
      <c r="J62" s="416"/>
      <c r="K62" s="416"/>
      <c r="L62" s="328"/>
      <c r="M62" s="417"/>
      <c r="N62" s="417"/>
      <c r="O62" s="417"/>
      <c r="P62" s="417"/>
      <c r="Q62" s="417"/>
      <c r="R62" s="332"/>
      <c r="S62" s="416"/>
      <c r="T62" s="416"/>
      <c r="U62" s="416"/>
      <c r="V62" s="416"/>
      <c r="W62" s="416"/>
      <c r="Y62" s="360"/>
    </row>
    <row r="63" spans="2:25" s="22" customFormat="1" ht="19.5" thickBot="1" x14ac:dyDescent="0.35">
      <c r="B63" s="21"/>
      <c r="D63" s="418" t="s">
        <v>108</v>
      </c>
      <c r="E63" s="121"/>
      <c r="F63" s="121"/>
      <c r="G63" s="318" t="s">
        <v>10</v>
      </c>
      <c r="H63" s="318" t="s">
        <v>11</v>
      </c>
      <c r="I63" s="318" t="s">
        <v>12</v>
      </c>
      <c r="J63" s="318" t="s">
        <v>13</v>
      </c>
      <c r="K63" s="319" t="s">
        <v>14</v>
      </c>
      <c r="L63" s="320"/>
      <c r="M63" s="318"/>
      <c r="N63" s="318"/>
      <c r="O63" s="318"/>
      <c r="P63" s="318"/>
      <c r="Q63" s="319"/>
      <c r="R63" s="321"/>
      <c r="S63" s="318" t="s">
        <v>10</v>
      </c>
      <c r="T63" s="318" t="s">
        <v>11</v>
      </c>
      <c r="U63" s="318" t="s">
        <v>12</v>
      </c>
      <c r="V63" s="318" t="s">
        <v>13</v>
      </c>
      <c r="W63" s="319" t="s">
        <v>14</v>
      </c>
      <c r="Y63" s="398"/>
    </row>
    <row r="64" spans="2:25" s="22" customFormat="1" ht="18.75" x14ac:dyDescent="0.3">
      <c r="B64" s="21"/>
      <c r="D64" s="419"/>
      <c r="E64" s="126"/>
      <c r="F64" s="121"/>
      <c r="G64" s="399"/>
      <c r="H64" s="399"/>
      <c r="I64" s="399"/>
      <c r="J64" s="399"/>
      <c r="K64" s="399"/>
      <c r="L64" s="400"/>
      <c r="M64" s="401"/>
      <c r="N64" s="401"/>
      <c r="O64" s="401"/>
      <c r="P64" s="401"/>
      <c r="Q64" s="401"/>
      <c r="R64" s="402"/>
      <c r="S64" s="399"/>
      <c r="T64" s="399"/>
      <c r="U64" s="399"/>
      <c r="V64" s="399"/>
      <c r="W64" s="399"/>
      <c r="Y64" s="403"/>
    </row>
    <row r="65" spans="2:25" s="22" customFormat="1" ht="18.75" x14ac:dyDescent="0.2">
      <c r="B65" s="21">
        <v>40</v>
      </c>
      <c r="D65" s="371" t="s">
        <v>109</v>
      </c>
      <c r="E65" s="150"/>
      <c r="G65" s="365">
        <v>376.63444762226868</v>
      </c>
      <c r="H65" s="365">
        <v>378.54580422379331</v>
      </c>
      <c r="I65" s="365">
        <v>395.95000105856127</v>
      </c>
      <c r="J65" s="365">
        <v>424.7596765631402</v>
      </c>
      <c r="K65" s="365">
        <v>427.40889334372639</v>
      </c>
      <c r="L65" s="328"/>
      <c r="M65" s="366">
        <v>376.72929068038439</v>
      </c>
      <c r="N65" s="366">
        <v>381.53181078621429</v>
      </c>
      <c r="O65" s="366">
        <v>400.07861786167211</v>
      </c>
      <c r="P65" s="366">
        <v>424.86668663178818</v>
      </c>
      <c r="Q65" s="366">
        <v>427.36643269755888</v>
      </c>
      <c r="R65" s="332"/>
      <c r="S65" s="348">
        <v>-9.484305811571403E-2</v>
      </c>
      <c r="T65" s="348">
        <v>-2.9860065624209824</v>
      </c>
      <c r="U65" s="348">
        <v>-4.1286168031108446</v>
      </c>
      <c r="V65" s="348">
        <v>-0.10701006864798046</v>
      </c>
      <c r="W65" s="348">
        <v>4.246064616751255E-2</v>
      </c>
      <c r="Y65" s="359"/>
    </row>
    <row r="66" spans="2:25" s="22" customFormat="1" ht="18.75" x14ac:dyDescent="0.2">
      <c r="B66" s="21">
        <v>41</v>
      </c>
      <c r="D66" s="371" t="s">
        <v>207</v>
      </c>
      <c r="E66" s="150"/>
      <c r="G66" s="365">
        <v>379.45311710338825</v>
      </c>
      <c r="H66" s="365">
        <v>378.54580422379331</v>
      </c>
      <c r="I66" s="365">
        <v>395.95000105856127</v>
      </c>
      <c r="J66" s="365">
        <v>424.7596765631402</v>
      </c>
      <c r="K66" s="365">
        <v>427.40889334372639</v>
      </c>
      <c r="L66" s="328"/>
      <c r="M66" s="366">
        <v>379.29980558874081</v>
      </c>
      <c r="N66" s="366">
        <v>381.53181078621429</v>
      </c>
      <c r="O66" s="366">
        <v>400.07861786167211</v>
      </c>
      <c r="P66" s="366">
        <v>424.86668663178818</v>
      </c>
      <c r="Q66" s="366">
        <v>427.36643269755888</v>
      </c>
      <c r="R66" s="332"/>
      <c r="S66" s="348">
        <v>0.15331151464744153</v>
      </c>
      <c r="T66" s="348">
        <v>-2.9860065624209824</v>
      </c>
      <c r="U66" s="348">
        <v>-4.1286168031108446</v>
      </c>
      <c r="V66" s="348">
        <v>-0.10701006864798046</v>
      </c>
      <c r="W66" s="348">
        <v>4.246064616751255E-2</v>
      </c>
      <c r="Y66" s="359"/>
    </row>
    <row r="67" spans="2:25" s="22" customFormat="1" ht="18.75" x14ac:dyDescent="0.2">
      <c r="B67" s="21">
        <v>42</v>
      </c>
      <c r="D67" s="371" t="s">
        <v>113</v>
      </c>
      <c r="E67" s="150"/>
      <c r="G67" s="365">
        <v>2.8186694811195707</v>
      </c>
      <c r="H67" s="365">
        <v>0</v>
      </c>
      <c r="I67" s="365">
        <v>0</v>
      </c>
      <c r="J67" s="365">
        <v>0</v>
      </c>
      <c r="K67" s="365">
        <v>0</v>
      </c>
      <c r="L67" s="328"/>
      <c r="M67" s="366">
        <v>2.5705149083564152</v>
      </c>
      <c r="N67" s="366">
        <v>0</v>
      </c>
      <c r="O67" s="366">
        <v>0</v>
      </c>
      <c r="P67" s="366">
        <v>0</v>
      </c>
      <c r="Q67" s="366">
        <v>0</v>
      </c>
      <c r="R67" s="332"/>
      <c r="S67" s="348">
        <v>0.24815457276315556</v>
      </c>
      <c r="T67" s="348" t="s">
        <v>208</v>
      </c>
      <c r="U67" s="348" t="s">
        <v>208</v>
      </c>
      <c r="V67" s="348" t="s">
        <v>208</v>
      </c>
      <c r="W67" s="348" t="s">
        <v>208</v>
      </c>
      <c r="Y67" s="359"/>
    </row>
    <row r="68" spans="2:25" s="22" customFormat="1" ht="18.75" x14ac:dyDescent="0.2">
      <c r="B68" s="21">
        <v>43</v>
      </c>
      <c r="D68" s="371" t="s">
        <v>114</v>
      </c>
      <c r="E68" s="95"/>
      <c r="G68" s="394">
        <v>2.4E-2</v>
      </c>
      <c r="H68" s="394">
        <v>-0.01</v>
      </c>
      <c r="I68" s="394">
        <v>7.6999999999999999E-2</v>
      </c>
      <c r="J68" s="394">
        <v>8.1000000000000003E-2</v>
      </c>
      <c r="K68" s="394">
        <v>2.9000000000000001E-2</v>
      </c>
      <c r="L68" s="328"/>
      <c r="M68" s="373">
        <v>2.4E-2</v>
      </c>
      <c r="N68" s="373">
        <v>2.8000000000000001E-2</v>
      </c>
      <c r="O68" s="373">
        <v>7.0000000000000007E-2</v>
      </c>
      <c r="P68" s="415">
        <v>4.9000000000000002E-2</v>
      </c>
      <c r="Q68" s="415">
        <v>2.7E-2</v>
      </c>
      <c r="R68" s="332"/>
      <c r="S68" s="348" t="s">
        <v>208</v>
      </c>
      <c r="T68" s="348">
        <v>-3.7999999999999999E-2</v>
      </c>
      <c r="U68" s="348">
        <v>6.9999999999999923E-3</v>
      </c>
      <c r="V68" s="348">
        <v>3.2000000000000001E-2</v>
      </c>
      <c r="W68" s="348">
        <v>2.0000000000000018E-3</v>
      </c>
      <c r="Y68" s="359"/>
    </row>
    <row r="69" spans="2:25" s="22" customFormat="1" ht="19.5" thickBot="1" x14ac:dyDescent="0.25">
      <c r="B69" s="21"/>
      <c r="D69" s="151"/>
      <c r="E69" s="152"/>
      <c r="F69" s="152"/>
      <c r="G69" s="420"/>
      <c r="H69" s="420"/>
      <c r="I69" s="420"/>
      <c r="J69" s="420"/>
      <c r="K69" s="420"/>
      <c r="L69" s="421"/>
      <c r="M69" s="422"/>
      <c r="N69" s="422"/>
      <c r="O69" s="422"/>
      <c r="P69" s="422"/>
      <c r="Q69" s="422"/>
      <c r="R69" s="423"/>
      <c r="S69" s="420"/>
      <c r="T69" s="420"/>
      <c r="U69" s="420"/>
      <c r="V69" s="420"/>
      <c r="W69" s="420"/>
      <c r="Y69" s="360"/>
    </row>
    <row r="70" spans="2:25" s="22" customFormat="1" ht="19.5" thickBot="1" x14ac:dyDescent="0.35">
      <c r="B70" s="21"/>
      <c r="D70" s="154" t="s">
        <v>116</v>
      </c>
      <c r="E70" s="155"/>
      <c r="F70" s="155"/>
      <c r="G70" s="318" t="s">
        <v>10</v>
      </c>
      <c r="H70" s="318" t="s">
        <v>11</v>
      </c>
      <c r="I70" s="318" t="s">
        <v>12</v>
      </c>
      <c r="J70" s="318" t="s">
        <v>13</v>
      </c>
      <c r="K70" s="319" t="s">
        <v>14</v>
      </c>
      <c r="L70" s="320"/>
      <c r="M70" s="318"/>
      <c r="N70" s="318"/>
      <c r="O70" s="318"/>
      <c r="P70" s="318"/>
      <c r="Q70" s="319"/>
      <c r="R70" s="321"/>
      <c r="S70" s="318" t="s">
        <v>10</v>
      </c>
      <c r="T70" s="318" t="s">
        <v>11</v>
      </c>
      <c r="U70" s="319" t="s">
        <v>12</v>
      </c>
      <c r="V70" s="318" t="s">
        <v>13</v>
      </c>
      <c r="W70" s="319" t="s">
        <v>14</v>
      </c>
      <c r="Y70" s="424"/>
    </row>
    <row r="71" spans="2:25" s="22" customFormat="1" ht="18.75" x14ac:dyDescent="0.3">
      <c r="B71" s="21"/>
      <c r="D71" s="159"/>
      <c r="E71" s="160"/>
      <c r="F71" s="155"/>
      <c r="G71" s="425"/>
      <c r="H71" s="425"/>
      <c r="I71" s="425"/>
      <c r="J71" s="425"/>
      <c r="K71" s="425"/>
      <c r="L71" s="426"/>
      <c r="M71" s="427"/>
      <c r="N71" s="427"/>
      <c r="O71" s="427"/>
      <c r="P71" s="427"/>
      <c r="Q71" s="427"/>
      <c r="R71" s="428"/>
      <c r="S71" s="425"/>
      <c r="T71" s="425"/>
      <c r="U71" s="425"/>
      <c r="V71" s="425"/>
      <c r="W71" s="425"/>
      <c r="Y71" s="429"/>
    </row>
    <row r="72" spans="2:25" s="22" customFormat="1" ht="18.75" x14ac:dyDescent="0.2">
      <c r="B72" s="21">
        <v>44</v>
      </c>
      <c r="D72" s="163" t="s">
        <v>117</v>
      </c>
      <c r="E72" s="164"/>
      <c r="F72" s="165"/>
      <c r="G72" s="394">
        <v>0.01</v>
      </c>
      <c r="H72" s="394">
        <v>-0.02</v>
      </c>
      <c r="I72" s="394">
        <v>-0.02</v>
      </c>
      <c r="J72" s="394">
        <v>-0.02</v>
      </c>
      <c r="K72" s="394">
        <v>-0.02</v>
      </c>
      <c r="L72" s="430"/>
      <c r="M72" s="431">
        <v>-1.9E-2</v>
      </c>
      <c r="N72" s="431">
        <v>-0.02</v>
      </c>
      <c r="O72" s="431">
        <v>-0.02</v>
      </c>
      <c r="P72" s="431">
        <v>-0.02</v>
      </c>
      <c r="Q72" s="431">
        <v>-0.02</v>
      </c>
      <c r="R72" s="432"/>
      <c r="S72" s="348">
        <v>2.8999999999999998E-2</v>
      </c>
      <c r="T72" s="348" t="s">
        <v>208</v>
      </c>
      <c r="U72" s="348" t="s">
        <v>208</v>
      </c>
      <c r="V72" s="348" t="s">
        <v>208</v>
      </c>
      <c r="W72" s="348" t="s">
        <v>208</v>
      </c>
      <c r="Y72" s="359"/>
    </row>
    <row r="73" spans="2:25" s="22" customFormat="1" ht="15.75" x14ac:dyDescent="0.25">
      <c r="B73" s="21"/>
      <c r="D73" s="168" t="s">
        <v>119</v>
      </c>
      <c r="E73" s="169"/>
      <c r="F73" s="156"/>
      <c r="G73" s="433"/>
      <c r="H73" s="433"/>
      <c r="I73" s="433"/>
      <c r="J73" s="433"/>
      <c r="K73" s="433"/>
      <c r="L73" s="434"/>
      <c r="M73" s="435"/>
      <c r="N73" s="435"/>
      <c r="O73" s="435"/>
      <c r="P73" s="436"/>
      <c r="Q73" s="436"/>
      <c r="R73" s="437"/>
      <c r="S73" s="433"/>
      <c r="T73" s="433"/>
      <c r="U73" s="433"/>
      <c r="V73" s="433"/>
      <c r="W73" s="433"/>
      <c r="Y73" s="170"/>
    </row>
    <row r="74" spans="2:25" s="22" customFormat="1" ht="16.5" thickBot="1" x14ac:dyDescent="0.3">
      <c r="B74" s="21"/>
      <c r="D74" s="170"/>
      <c r="E74" s="156"/>
      <c r="F74" s="156"/>
      <c r="G74" s="437"/>
      <c r="H74" s="437"/>
      <c r="I74" s="437"/>
      <c r="J74" s="437"/>
      <c r="K74" s="437"/>
      <c r="L74" s="434"/>
      <c r="M74" s="436"/>
      <c r="N74" s="436"/>
      <c r="O74" s="436"/>
      <c r="P74" s="436"/>
      <c r="Q74" s="436"/>
      <c r="R74" s="437"/>
      <c r="S74" s="437"/>
      <c r="T74" s="437"/>
      <c r="U74" s="437"/>
      <c r="V74" s="437"/>
      <c r="W74" s="437"/>
      <c r="Y74" s="170"/>
    </row>
    <row r="75" spans="2:25" s="22" customFormat="1" ht="16.5" thickBot="1" x14ac:dyDescent="0.3">
      <c r="B75" s="21"/>
      <c r="D75" s="154" t="s">
        <v>120</v>
      </c>
      <c r="E75" s="171"/>
      <c r="F75" s="172"/>
      <c r="G75" s="438"/>
      <c r="H75" s="438"/>
      <c r="I75" s="438"/>
      <c r="J75" s="438"/>
      <c r="K75" s="438"/>
      <c r="L75" s="439"/>
      <c r="M75" s="440"/>
      <c r="N75" s="441"/>
      <c r="O75" s="441"/>
      <c r="P75" s="441"/>
      <c r="Q75" s="441"/>
      <c r="R75" s="438"/>
      <c r="S75" s="438"/>
      <c r="T75" s="438"/>
      <c r="U75" s="438"/>
      <c r="V75" s="438"/>
      <c r="W75" s="438"/>
      <c r="Y75" s="442"/>
    </row>
    <row r="76" spans="2:25" s="22" customFormat="1" ht="16.5" thickBot="1" x14ac:dyDescent="0.3">
      <c r="B76" s="21"/>
      <c r="C76" s="21"/>
      <c r="D76" s="176"/>
      <c r="E76" s="177"/>
      <c r="F76" s="172"/>
      <c r="G76" s="438"/>
      <c r="H76" s="438"/>
      <c r="I76" s="438"/>
      <c r="J76" s="438"/>
      <c r="K76" s="438"/>
      <c r="L76" s="439"/>
      <c r="M76" s="443"/>
      <c r="N76" s="444"/>
      <c r="O76" s="444"/>
      <c r="P76" s="444"/>
      <c r="Q76" s="444"/>
      <c r="R76" s="438"/>
      <c r="S76" s="438"/>
      <c r="T76" s="438"/>
      <c r="U76" s="438"/>
      <c r="V76" s="438"/>
      <c r="W76" s="438"/>
      <c r="Y76" s="445"/>
    </row>
    <row r="77" spans="2:25" s="22" customFormat="1" ht="16.5" thickBot="1" x14ac:dyDescent="0.25">
      <c r="B77" s="21"/>
      <c r="D77" s="181" t="s">
        <v>121</v>
      </c>
      <c r="E77" s="182" t="s">
        <v>122</v>
      </c>
      <c r="F77" s="321"/>
      <c r="G77" s="318" t="s">
        <v>10</v>
      </c>
      <c r="H77" s="318" t="s">
        <v>11</v>
      </c>
      <c r="I77" s="318" t="s">
        <v>12</v>
      </c>
      <c r="J77" s="318" t="s">
        <v>13</v>
      </c>
      <c r="K77" s="319" t="s">
        <v>14</v>
      </c>
      <c r="L77" s="320"/>
      <c r="M77" s="447" t="s">
        <v>10</v>
      </c>
      <c r="N77" s="448" t="s">
        <v>11</v>
      </c>
      <c r="O77" s="448" t="s">
        <v>12</v>
      </c>
      <c r="P77" s="446" t="s">
        <v>13</v>
      </c>
      <c r="Q77" s="447" t="s">
        <v>14</v>
      </c>
      <c r="R77" s="321"/>
      <c r="S77" s="318" t="s">
        <v>10</v>
      </c>
      <c r="T77" s="318" t="s">
        <v>11</v>
      </c>
      <c r="U77" s="318" t="s">
        <v>12</v>
      </c>
      <c r="V77" s="318" t="s">
        <v>13</v>
      </c>
      <c r="W77" s="319" t="s">
        <v>14</v>
      </c>
      <c r="Y77" s="449"/>
    </row>
    <row r="78" spans="2:25" s="22" customFormat="1" ht="15.75" x14ac:dyDescent="0.2">
      <c r="B78" s="21">
        <v>45</v>
      </c>
      <c r="D78" s="188" t="s">
        <v>125</v>
      </c>
      <c r="E78" s="189" t="s">
        <v>126</v>
      </c>
      <c r="F78" s="190"/>
      <c r="G78" s="450">
        <v>2.3800000000000002E-2</v>
      </c>
      <c r="H78" s="450">
        <v>2.2599999999999999E-2</v>
      </c>
      <c r="I78" s="450">
        <v>2.1100000000000001E-2</v>
      </c>
      <c r="J78" s="450">
        <v>1.9099999999999999E-2</v>
      </c>
      <c r="K78" s="450">
        <v>1.5800000000000002E-2</v>
      </c>
      <c r="L78" s="451"/>
      <c r="M78" s="452"/>
      <c r="N78" s="452">
        <v>2.2599999999999999E-2</v>
      </c>
      <c r="O78" s="452">
        <v>2.1100000000000001E-2</v>
      </c>
      <c r="P78" s="452">
        <v>1.9099999999999999E-2</v>
      </c>
      <c r="Q78" s="452">
        <v>1.5800000000000002E-2</v>
      </c>
      <c r="R78" s="453"/>
      <c r="S78" s="343" t="s">
        <v>208</v>
      </c>
      <c r="T78" s="343" t="s">
        <v>208</v>
      </c>
      <c r="U78" s="343" t="s">
        <v>208</v>
      </c>
      <c r="V78" s="343" t="s">
        <v>208</v>
      </c>
      <c r="W78" s="343" t="s">
        <v>208</v>
      </c>
      <c r="Y78" s="513" t="s">
        <v>216</v>
      </c>
    </row>
    <row r="79" spans="2:25" s="22" customFormat="1" ht="15.75" x14ac:dyDescent="0.2">
      <c r="B79" s="21">
        <v>46</v>
      </c>
      <c r="D79" s="194" t="s">
        <v>128</v>
      </c>
      <c r="E79" s="189" t="s">
        <v>129</v>
      </c>
      <c r="F79" s="195"/>
      <c r="G79" s="454">
        <v>-5.4307872502233767</v>
      </c>
      <c r="H79" s="454">
        <v>-6.8399234513804839</v>
      </c>
      <c r="I79" s="454">
        <v>-8.5903090156785904</v>
      </c>
      <c r="J79" s="454">
        <v>-10.707349540075532</v>
      </c>
      <c r="K79" s="454">
        <v>-14.634825017840754</v>
      </c>
      <c r="L79" s="455"/>
      <c r="M79" s="456"/>
      <c r="N79" s="456">
        <v>-6.8399234513804839</v>
      </c>
      <c r="O79" s="456">
        <v>-8.5903090156785904</v>
      </c>
      <c r="P79" s="456">
        <v>-10.707349540075532</v>
      </c>
      <c r="Q79" s="456">
        <v>-14.634825017840754</v>
      </c>
      <c r="R79" s="457"/>
      <c r="S79" s="343" t="s">
        <v>208</v>
      </c>
      <c r="T79" s="343" t="s">
        <v>208</v>
      </c>
      <c r="U79" s="343" t="s">
        <v>208</v>
      </c>
      <c r="V79" s="343" t="s">
        <v>208</v>
      </c>
      <c r="W79" s="343" t="s">
        <v>208</v>
      </c>
      <c r="Y79" s="514"/>
    </row>
    <row r="80" spans="2:25" s="22" customFormat="1" ht="15.75" x14ac:dyDescent="0.2">
      <c r="B80" s="21">
        <v>47</v>
      </c>
      <c r="D80" s="200" t="s">
        <v>132</v>
      </c>
      <c r="E80" s="201" t="s">
        <v>133</v>
      </c>
      <c r="F80" s="195"/>
      <c r="G80" s="458">
        <v>-3.2952679986851763</v>
      </c>
      <c r="H80" s="458">
        <v>-2.5902816660044525</v>
      </c>
      <c r="I80" s="458">
        <v>-3.1661008842471192</v>
      </c>
      <c r="J80" s="458">
        <v>-2.0826592300411857</v>
      </c>
      <c r="K80" s="458">
        <v>-2.6988968125889983</v>
      </c>
      <c r="L80" s="455"/>
      <c r="M80" s="459"/>
      <c r="N80" s="459">
        <v>-2.5902816660044525</v>
      </c>
      <c r="O80" s="459">
        <v>-3.1661008842471192</v>
      </c>
      <c r="P80" s="460">
        <v>-2.0826592300411857</v>
      </c>
      <c r="Q80" s="460">
        <v>-2.6988968125889983</v>
      </c>
      <c r="R80" s="457"/>
      <c r="S80" s="343" t="s">
        <v>208</v>
      </c>
      <c r="T80" s="343" t="s">
        <v>208</v>
      </c>
      <c r="U80" s="343" t="s">
        <v>208</v>
      </c>
      <c r="V80" s="343" t="s">
        <v>208</v>
      </c>
      <c r="W80" s="343" t="s">
        <v>208</v>
      </c>
      <c r="Y80" s="514"/>
    </row>
    <row r="81" spans="2:25" s="22" customFormat="1" ht="15.75" x14ac:dyDescent="0.2">
      <c r="B81" s="21">
        <v>48</v>
      </c>
      <c r="D81" s="200" t="s">
        <v>135</v>
      </c>
      <c r="E81" s="201" t="s">
        <v>136</v>
      </c>
      <c r="F81" s="195"/>
      <c r="G81" s="458">
        <v>0</v>
      </c>
      <c r="H81" s="458">
        <v>0</v>
      </c>
      <c r="I81" s="458">
        <v>0</v>
      </c>
      <c r="J81" s="458">
        <v>0</v>
      </c>
      <c r="K81" s="458">
        <v>0</v>
      </c>
      <c r="L81" s="455"/>
      <c r="M81" s="459"/>
      <c r="N81" s="459">
        <v>0</v>
      </c>
      <c r="O81" s="459">
        <v>0</v>
      </c>
      <c r="P81" s="460">
        <v>0</v>
      </c>
      <c r="Q81" s="460">
        <v>0</v>
      </c>
      <c r="R81" s="457"/>
      <c r="S81" s="343" t="s">
        <v>208</v>
      </c>
      <c r="T81" s="343" t="s">
        <v>208</v>
      </c>
      <c r="U81" s="343" t="s">
        <v>208</v>
      </c>
      <c r="V81" s="343" t="s">
        <v>208</v>
      </c>
      <c r="W81" s="343" t="s">
        <v>208</v>
      </c>
      <c r="Y81" s="514"/>
    </row>
    <row r="82" spans="2:25" s="22" customFormat="1" ht="15.75" x14ac:dyDescent="0.2">
      <c r="B82" s="21">
        <v>49</v>
      </c>
      <c r="D82" s="200" t="s">
        <v>137</v>
      </c>
      <c r="E82" s="201" t="s">
        <v>138</v>
      </c>
      <c r="F82" s="195"/>
      <c r="G82" s="461">
        <v>0.15105262858622784</v>
      </c>
      <c r="H82" s="461">
        <v>0.15105262858622784</v>
      </c>
      <c r="I82" s="461">
        <v>0.15105262858622784</v>
      </c>
      <c r="J82" s="461">
        <v>0.15105262858622784</v>
      </c>
      <c r="K82" s="461">
        <v>0.15105262858622784</v>
      </c>
      <c r="L82" s="455"/>
      <c r="M82" s="462"/>
      <c r="N82" s="462">
        <v>0.15105262858622784</v>
      </c>
      <c r="O82" s="462">
        <v>0.15105262858622784</v>
      </c>
      <c r="P82" s="462">
        <v>0.15105262858622784</v>
      </c>
      <c r="Q82" s="462">
        <v>0.15105262858622784</v>
      </c>
      <c r="R82" s="457"/>
      <c r="S82" s="343" t="s">
        <v>208</v>
      </c>
      <c r="T82" s="343" t="s">
        <v>208</v>
      </c>
      <c r="U82" s="343" t="s">
        <v>208</v>
      </c>
      <c r="V82" s="343" t="s">
        <v>208</v>
      </c>
      <c r="W82" s="343" t="s">
        <v>208</v>
      </c>
      <c r="Y82" s="514"/>
    </row>
    <row r="83" spans="2:25" s="22" customFormat="1" ht="15.75" x14ac:dyDescent="0.2">
      <c r="B83" s="21">
        <v>50</v>
      </c>
      <c r="D83" s="200" t="s">
        <v>141</v>
      </c>
      <c r="E83" s="201" t="s">
        <v>142</v>
      </c>
      <c r="F83" s="195"/>
      <c r="G83" s="463">
        <v>0</v>
      </c>
      <c r="H83" s="463">
        <v>0.29958233167166393</v>
      </c>
      <c r="I83" s="463">
        <v>0.29858990294069909</v>
      </c>
      <c r="J83" s="463">
        <v>0.2978903563566026</v>
      </c>
      <c r="K83" s="463">
        <v>0.28486878757610157</v>
      </c>
      <c r="L83" s="455"/>
      <c r="M83" s="464"/>
      <c r="N83" s="464">
        <v>0.29958233167166393</v>
      </c>
      <c r="O83" s="464">
        <v>0.29858990294069909</v>
      </c>
      <c r="P83" s="465">
        <v>0.2978903563566026</v>
      </c>
      <c r="Q83" s="465">
        <v>0.28486878757610157</v>
      </c>
      <c r="R83" s="457"/>
      <c r="S83" s="343" t="s">
        <v>208</v>
      </c>
      <c r="T83" s="343" t="s">
        <v>208</v>
      </c>
      <c r="U83" s="343" t="s">
        <v>208</v>
      </c>
      <c r="V83" s="343" t="s">
        <v>208</v>
      </c>
      <c r="W83" s="343" t="s">
        <v>208</v>
      </c>
      <c r="Y83" s="514"/>
    </row>
    <row r="84" spans="2:25" s="22" customFormat="1" ht="16.5" thickBot="1" x14ac:dyDescent="0.25">
      <c r="B84" s="21">
        <v>51</v>
      </c>
      <c r="D84" s="466" t="s">
        <v>143</v>
      </c>
      <c r="E84" s="213"/>
      <c r="F84" s="214"/>
      <c r="G84" s="467">
        <v>-8.5750026203223246</v>
      </c>
      <c r="H84" s="467">
        <v>-8.9795701571270445</v>
      </c>
      <c r="I84" s="467">
        <v>-11.306767368398782</v>
      </c>
      <c r="J84" s="467">
        <v>-12.341065785173887</v>
      </c>
      <c r="K84" s="467">
        <v>-16.897800414267422</v>
      </c>
      <c r="L84" s="468"/>
      <c r="M84" s="469"/>
      <c r="N84" s="469">
        <v>-8.9795701571270445</v>
      </c>
      <c r="O84" s="469">
        <v>-11.306767368398782</v>
      </c>
      <c r="P84" s="469">
        <v>-12.341065785173887</v>
      </c>
      <c r="Q84" s="469">
        <v>-16.897800414267422</v>
      </c>
      <c r="R84" s="470"/>
      <c r="S84" s="348" t="s">
        <v>208</v>
      </c>
      <c r="T84" s="348" t="s">
        <v>208</v>
      </c>
      <c r="U84" s="348" t="s">
        <v>208</v>
      </c>
      <c r="V84" s="348" t="s">
        <v>208</v>
      </c>
      <c r="W84" s="348" t="s">
        <v>208</v>
      </c>
      <c r="Y84" s="514"/>
    </row>
    <row r="85" spans="2:25" s="22" customFormat="1" ht="16.5" thickTop="1" x14ac:dyDescent="0.2">
      <c r="B85" s="21">
        <v>52</v>
      </c>
      <c r="D85" s="471" t="s">
        <v>144</v>
      </c>
      <c r="E85" s="189" t="s">
        <v>145</v>
      </c>
      <c r="F85" s="214"/>
      <c r="G85" s="454">
        <v>8.5913775712201698E-2</v>
      </c>
      <c r="H85" s="454">
        <v>8.9257539862920593E-2</v>
      </c>
      <c r="I85" s="454">
        <v>9.2731443314385473E-2</v>
      </c>
      <c r="J85" s="454">
        <v>9.6340551088181361E-2</v>
      </c>
      <c r="K85" s="454">
        <v>0.10009012533653339</v>
      </c>
      <c r="L85" s="468"/>
      <c r="M85" s="456"/>
      <c r="N85" s="456">
        <v>8.9257539862920593E-2</v>
      </c>
      <c r="O85" s="456">
        <v>9.2731443314385473E-2</v>
      </c>
      <c r="P85" s="456">
        <v>9.6340551088181361E-2</v>
      </c>
      <c r="Q85" s="456">
        <v>0.10009012533653339</v>
      </c>
      <c r="R85" s="470"/>
      <c r="S85" s="343" t="s">
        <v>208</v>
      </c>
      <c r="T85" s="343" t="s">
        <v>208</v>
      </c>
      <c r="U85" s="343" t="s">
        <v>208</v>
      </c>
      <c r="V85" s="343" t="s">
        <v>208</v>
      </c>
      <c r="W85" s="343" t="s">
        <v>208</v>
      </c>
      <c r="Y85" s="514"/>
    </row>
    <row r="86" spans="2:25" s="22" customFormat="1" ht="15.75" x14ac:dyDescent="0.2">
      <c r="B86" s="21">
        <v>53</v>
      </c>
      <c r="D86" s="472" t="s">
        <v>147</v>
      </c>
      <c r="E86" s="201" t="s">
        <v>148</v>
      </c>
      <c r="F86" s="214"/>
      <c r="G86" s="454">
        <v>0.89543123147415105</v>
      </c>
      <c r="H86" s="454">
        <v>0.93028141500312489</v>
      </c>
      <c r="I86" s="454">
        <v>0.96648796767504663</v>
      </c>
      <c r="J86" s="454">
        <v>1.0041036793769595</v>
      </c>
      <c r="K86" s="454">
        <v>1.0431833945783107</v>
      </c>
      <c r="L86" s="468"/>
      <c r="M86" s="456"/>
      <c r="N86" s="456">
        <v>0.93028141500312489</v>
      </c>
      <c r="O86" s="456">
        <v>0.96648796767504663</v>
      </c>
      <c r="P86" s="456">
        <v>1.0041036793769595</v>
      </c>
      <c r="Q86" s="456">
        <v>1.0431833945783107</v>
      </c>
      <c r="R86" s="470"/>
      <c r="S86" s="343" t="s">
        <v>208</v>
      </c>
      <c r="T86" s="343" t="s">
        <v>208</v>
      </c>
      <c r="U86" s="343" t="s">
        <v>208</v>
      </c>
      <c r="V86" s="343" t="s">
        <v>208</v>
      </c>
      <c r="W86" s="343" t="s">
        <v>208</v>
      </c>
      <c r="Y86" s="514"/>
    </row>
    <row r="87" spans="2:25" s="22" customFormat="1" ht="15.75" x14ac:dyDescent="0.2">
      <c r="B87" s="21">
        <v>54</v>
      </c>
      <c r="D87" s="472" t="s">
        <v>149</v>
      </c>
      <c r="E87" s="201" t="s">
        <v>150</v>
      </c>
      <c r="F87" s="214"/>
      <c r="G87" s="454">
        <v>0</v>
      </c>
      <c r="H87" s="454">
        <v>0</v>
      </c>
      <c r="I87" s="454">
        <v>0</v>
      </c>
      <c r="J87" s="454">
        <v>0</v>
      </c>
      <c r="K87" s="454">
        <v>0</v>
      </c>
      <c r="L87" s="468"/>
      <c r="M87" s="456"/>
      <c r="N87" s="456"/>
      <c r="O87" s="456"/>
      <c r="P87" s="456"/>
      <c r="Q87" s="456"/>
      <c r="R87" s="470"/>
      <c r="S87" s="343" t="s">
        <v>208</v>
      </c>
      <c r="T87" s="343" t="s">
        <v>208</v>
      </c>
      <c r="U87" s="343" t="s">
        <v>208</v>
      </c>
      <c r="V87" s="343" t="s">
        <v>208</v>
      </c>
      <c r="W87" s="343" t="s">
        <v>208</v>
      </c>
      <c r="Y87" s="514"/>
    </row>
    <row r="88" spans="2:25" s="22" customFormat="1" ht="16.5" thickBot="1" x14ac:dyDescent="0.25">
      <c r="B88" s="21">
        <v>55</v>
      </c>
      <c r="D88" s="473" t="s">
        <v>151</v>
      </c>
      <c r="E88" s="223" t="s">
        <v>152</v>
      </c>
      <c r="F88" s="214"/>
      <c r="G88" s="454">
        <v>0</v>
      </c>
      <c r="H88" s="454">
        <v>0</v>
      </c>
      <c r="I88" s="454">
        <v>0</v>
      </c>
      <c r="J88" s="454">
        <v>0</v>
      </c>
      <c r="K88" s="454">
        <v>0</v>
      </c>
      <c r="L88" s="468"/>
      <c r="M88" s="456"/>
      <c r="N88" s="456"/>
      <c r="O88" s="456"/>
      <c r="P88" s="456"/>
      <c r="Q88" s="456"/>
      <c r="R88" s="470"/>
      <c r="S88" s="343" t="s">
        <v>208</v>
      </c>
      <c r="T88" s="343" t="s">
        <v>208</v>
      </c>
      <c r="U88" s="343" t="s">
        <v>208</v>
      </c>
      <c r="V88" s="343" t="s">
        <v>208</v>
      </c>
      <c r="W88" s="343" t="s">
        <v>208</v>
      </c>
      <c r="Y88" s="514"/>
    </row>
    <row r="89" spans="2:25" s="22" customFormat="1" ht="16.5" thickBot="1" x14ac:dyDescent="0.25">
      <c r="B89" s="21">
        <v>56</v>
      </c>
      <c r="D89" s="474" t="s">
        <v>153</v>
      </c>
      <c r="E89" s="227"/>
      <c r="F89" s="214"/>
      <c r="G89" s="475">
        <v>0.98134500718635276</v>
      </c>
      <c r="H89" s="475">
        <v>1.0195389548660454</v>
      </c>
      <c r="I89" s="475">
        <v>1.0592194109894322</v>
      </c>
      <c r="J89" s="475">
        <v>1.1004442304651409</v>
      </c>
      <c r="K89" s="475">
        <v>1.143273519914844</v>
      </c>
      <c r="L89" s="468"/>
      <c r="M89" s="476"/>
      <c r="N89" s="476">
        <v>1.0195389548660454</v>
      </c>
      <c r="O89" s="476">
        <v>1.0592194109894322</v>
      </c>
      <c r="P89" s="476">
        <v>1.1004442304651409</v>
      </c>
      <c r="Q89" s="476">
        <v>1.143273519914844</v>
      </c>
      <c r="R89" s="470"/>
      <c r="S89" s="348" t="s">
        <v>208</v>
      </c>
      <c r="T89" s="348" t="s">
        <v>208</v>
      </c>
      <c r="U89" s="348" t="s">
        <v>208</v>
      </c>
      <c r="V89" s="348" t="s">
        <v>208</v>
      </c>
      <c r="W89" s="348" t="s">
        <v>208</v>
      </c>
      <c r="Y89" s="514"/>
    </row>
    <row r="90" spans="2:25" s="22" customFormat="1" ht="33" thickTop="1" thickBot="1" x14ac:dyDescent="0.25">
      <c r="B90" s="21">
        <v>57</v>
      </c>
      <c r="D90" s="477" t="s">
        <v>154</v>
      </c>
      <c r="E90" s="234"/>
      <c r="F90" s="214"/>
      <c r="G90" s="478">
        <v>0.43381050050745085</v>
      </c>
      <c r="H90" s="478">
        <v>-5.6571903039443114</v>
      </c>
      <c r="I90" s="478">
        <v>-4.1116293530935977</v>
      </c>
      <c r="J90" s="478">
        <v>-4.5360657528294128</v>
      </c>
      <c r="K90" s="478">
        <v>-4.619435565622382</v>
      </c>
      <c r="L90" s="468"/>
      <c r="M90" s="479"/>
      <c r="N90" s="479">
        <v>-5.6571903039443114</v>
      </c>
      <c r="O90" s="479">
        <v>-4.1116293530935977</v>
      </c>
      <c r="P90" s="479">
        <v>-4.5360657528294128</v>
      </c>
      <c r="Q90" s="479">
        <v>-4.619435565622382</v>
      </c>
      <c r="R90" s="470"/>
      <c r="S90" s="348" t="s">
        <v>208</v>
      </c>
      <c r="T90" s="348" t="s">
        <v>208</v>
      </c>
      <c r="U90" s="348" t="s">
        <v>208</v>
      </c>
      <c r="V90" s="348" t="s">
        <v>208</v>
      </c>
      <c r="W90" s="348" t="s">
        <v>208</v>
      </c>
      <c r="Y90" s="514"/>
    </row>
    <row r="91" spans="2:25" s="239" customFormat="1" ht="16.5" thickTop="1" x14ac:dyDescent="0.2">
      <c r="B91" s="21">
        <v>58</v>
      </c>
      <c r="D91" s="194" t="s">
        <v>156</v>
      </c>
      <c r="E91" s="189" t="s">
        <v>157</v>
      </c>
      <c r="F91" s="214"/>
      <c r="G91" s="454">
        <v>0</v>
      </c>
      <c r="H91" s="454">
        <v>0</v>
      </c>
      <c r="I91" s="454">
        <v>0</v>
      </c>
      <c r="J91" s="454">
        <v>0</v>
      </c>
      <c r="K91" s="454">
        <v>0</v>
      </c>
      <c r="L91" s="468"/>
      <c r="M91" s="456"/>
      <c r="N91" s="456"/>
      <c r="O91" s="456"/>
      <c r="P91" s="456"/>
      <c r="Q91" s="456"/>
      <c r="R91" s="470"/>
      <c r="S91" s="343" t="s">
        <v>208</v>
      </c>
      <c r="T91" s="343" t="s">
        <v>208</v>
      </c>
      <c r="U91" s="343" t="s">
        <v>208</v>
      </c>
      <c r="V91" s="343" t="s">
        <v>208</v>
      </c>
      <c r="W91" s="343" t="s">
        <v>208</v>
      </c>
      <c r="Y91" s="514"/>
    </row>
    <row r="92" spans="2:25" s="239" customFormat="1" ht="15.75" x14ac:dyDescent="0.2">
      <c r="B92" s="21">
        <v>59</v>
      </c>
      <c r="D92" s="200" t="s">
        <v>160</v>
      </c>
      <c r="E92" s="201" t="s">
        <v>161</v>
      </c>
      <c r="F92" s="214"/>
      <c r="G92" s="454">
        <v>0</v>
      </c>
      <c r="H92" s="454">
        <v>0</v>
      </c>
      <c r="I92" s="454">
        <v>0</v>
      </c>
      <c r="J92" s="454">
        <v>0</v>
      </c>
      <c r="K92" s="454">
        <v>0</v>
      </c>
      <c r="L92" s="468"/>
      <c r="M92" s="456"/>
      <c r="N92" s="456"/>
      <c r="O92" s="456"/>
      <c r="P92" s="456"/>
      <c r="Q92" s="456"/>
      <c r="R92" s="470"/>
      <c r="S92" s="343" t="s">
        <v>208</v>
      </c>
      <c r="T92" s="343" t="s">
        <v>208</v>
      </c>
      <c r="U92" s="343" t="s">
        <v>208</v>
      </c>
      <c r="V92" s="343" t="s">
        <v>208</v>
      </c>
      <c r="W92" s="343" t="s">
        <v>208</v>
      </c>
      <c r="Y92" s="514"/>
    </row>
    <row r="93" spans="2:25" s="239" customFormat="1" ht="15.75" x14ac:dyDescent="0.2">
      <c r="B93" s="21">
        <v>60</v>
      </c>
      <c r="D93" s="200" t="s">
        <v>163</v>
      </c>
      <c r="E93" s="201" t="s">
        <v>164</v>
      </c>
      <c r="F93" s="214"/>
      <c r="G93" s="454">
        <v>0</v>
      </c>
      <c r="H93" s="454">
        <v>0</v>
      </c>
      <c r="I93" s="454">
        <v>0</v>
      </c>
      <c r="J93" s="454">
        <v>0</v>
      </c>
      <c r="K93" s="454">
        <v>0</v>
      </c>
      <c r="L93" s="468"/>
      <c r="M93" s="456"/>
      <c r="N93" s="456"/>
      <c r="O93" s="456"/>
      <c r="P93" s="456"/>
      <c r="Q93" s="456"/>
      <c r="R93" s="470"/>
      <c r="S93" s="343" t="s">
        <v>208</v>
      </c>
      <c r="T93" s="343" t="s">
        <v>208</v>
      </c>
      <c r="U93" s="343" t="s">
        <v>208</v>
      </c>
      <c r="V93" s="343" t="s">
        <v>208</v>
      </c>
      <c r="W93" s="343" t="s">
        <v>208</v>
      </c>
      <c r="Y93" s="514"/>
    </row>
    <row r="94" spans="2:25" s="239" customFormat="1" ht="15.75" x14ac:dyDescent="0.2">
      <c r="B94" s="21">
        <v>61</v>
      </c>
      <c r="D94" s="200" t="s">
        <v>166</v>
      </c>
      <c r="E94" s="201" t="s">
        <v>167</v>
      </c>
      <c r="F94" s="214"/>
      <c r="G94" s="454">
        <v>0</v>
      </c>
      <c r="H94" s="454">
        <v>0</v>
      </c>
      <c r="I94" s="454">
        <v>0</v>
      </c>
      <c r="J94" s="454">
        <v>0</v>
      </c>
      <c r="K94" s="454">
        <v>0</v>
      </c>
      <c r="L94" s="468"/>
      <c r="M94" s="456"/>
      <c r="N94" s="456"/>
      <c r="O94" s="456"/>
      <c r="P94" s="456"/>
      <c r="Q94" s="456"/>
      <c r="R94" s="470"/>
      <c r="S94" s="343" t="s">
        <v>208</v>
      </c>
      <c r="T94" s="343" t="s">
        <v>208</v>
      </c>
      <c r="U94" s="343" t="s">
        <v>208</v>
      </c>
      <c r="V94" s="343" t="s">
        <v>208</v>
      </c>
      <c r="W94" s="343" t="s">
        <v>208</v>
      </c>
      <c r="Y94" s="514"/>
    </row>
    <row r="95" spans="2:25" s="239" customFormat="1" ht="15.75" x14ac:dyDescent="0.2">
      <c r="B95" s="21">
        <v>62</v>
      </c>
      <c r="D95" s="200" t="s">
        <v>170</v>
      </c>
      <c r="E95" s="201" t="s">
        <v>171</v>
      </c>
      <c r="F95" s="214"/>
      <c r="G95" s="454">
        <v>0</v>
      </c>
      <c r="H95" s="454">
        <v>0</v>
      </c>
      <c r="I95" s="454">
        <v>0</v>
      </c>
      <c r="J95" s="454">
        <v>0</v>
      </c>
      <c r="K95" s="454">
        <v>0</v>
      </c>
      <c r="L95" s="468"/>
      <c r="M95" s="456"/>
      <c r="N95" s="456"/>
      <c r="O95" s="456"/>
      <c r="P95" s="456"/>
      <c r="Q95" s="456"/>
      <c r="R95" s="470"/>
      <c r="S95" s="343" t="s">
        <v>208</v>
      </c>
      <c r="T95" s="343" t="s">
        <v>208</v>
      </c>
      <c r="U95" s="343" t="s">
        <v>208</v>
      </c>
      <c r="V95" s="343" t="s">
        <v>208</v>
      </c>
      <c r="W95" s="343" t="s">
        <v>208</v>
      </c>
      <c r="Y95" s="514"/>
    </row>
    <row r="96" spans="2:25" s="239" customFormat="1" ht="15.75" x14ac:dyDescent="0.2">
      <c r="B96" s="21">
        <v>63</v>
      </c>
      <c r="D96" s="200" t="s">
        <v>173</v>
      </c>
      <c r="E96" s="201" t="s">
        <v>174</v>
      </c>
      <c r="F96" s="214"/>
      <c r="G96" s="454">
        <v>0</v>
      </c>
      <c r="H96" s="454">
        <v>0</v>
      </c>
      <c r="I96" s="454">
        <v>0.22597932676946475</v>
      </c>
      <c r="J96" s="454">
        <v>0.23539716708179637</v>
      </c>
      <c r="K96" s="454">
        <v>0.23542509178122373</v>
      </c>
      <c r="L96" s="468"/>
      <c r="M96" s="456"/>
      <c r="N96" s="456">
        <v>0</v>
      </c>
      <c r="O96" s="456">
        <v>0.22597932676946475</v>
      </c>
      <c r="P96" s="456">
        <v>0.23539716708179637</v>
      </c>
      <c r="Q96" s="456">
        <v>0.23542509178122373</v>
      </c>
      <c r="R96" s="470"/>
      <c r="S96" s="343" t="s">
        <v>208</v>
      </c>
      <c r="T96" s="343" t="s">
        <v>208</v>
      </c>
      <c r="U96" s="343" t="s">
        <v>208</v>
      </c>
      <c r="V96" s="343" t="s">
        <v>208</v>
      </c>
      <c r="W96" s="343" t="s">
        <v>208</v>
      </c>
      <c r="Y96" s="514"/>
    </row>
    <row r="97" spans="2:25" s="239" customFormat="1" ht="15.75" x14ac:dyDescent="0.2">
      <c r="B97" s="21">
        <v>64</v>
      </c>
      <c r="D97" s="200" t="s">
        <v>177</v>
      </c>
      <c r="E97" s="201" t="s">
        <v>178</v>
      </c>
      <c r="F97" s="214"/>
      <c r="G97" s="454">
        <v>0</v>
      </c>
      <c r="H97" s="454">
        <v>0</v>
      </c>
      <c r="I97" s="454">
        <v>0</v>
      </c>
      <c r="J97" s="454">
        <v>0</v>
      </c>
      <c r="K97" s="454">
        <v>0</v>
      </c>
      <c r="L97" s="468"/>
      <c r="M97" s="456"/>
      <c r="N97" s="456"/>
      <c r="O97" s="456"/>
      <c r="P97" s="456"/>
      <c r="Q97" s="456"/>
      <c r="R97" s="470"/>
      <c r="S97" s="343" t="s">
        <v>208</v>
      </c>
      <c r="T97" s="343" t="s">
        <v>208</v>
      </c>
      <c r="U97" s="343" t="s">
        <v>208</v>
      </c>
      <c r="V97" s="343" t="s">
        <v>208</v>
      </c>
      <c r="W97" s="343" t="s">
        <v>208</v>
      </c>
      <c r="Y97" s="514"/>
    </row>
    <row r="98" spans="2:25" s="239" customFormat="1" ht="15.75" x14ac:dyDescent="0.2">
      <c r="B98" s="21">
        <v>65</v>
      </c>
      <c r="D98" s="200" t="s">
        <v>180</v>
      </c>
      <c r="E98" s="201" t="s">
        <v>181</v>
      </c>
      <c r="F98" s="214"/>
      <c r="G98" s="458">
        <v>5.5344612557442718E-2</v>
      </c>
      <c r="H98" s="458">
        <v>6.3180768683821498E-2</v>
      </c>
      <c r="I98" s="458">
        <v>6.2245527059019423E-2</v>
      </c>
      <c r="J98" s="458">
        <v>6.1347410140797365E-2</v>
      </c>
      <c r="K98" s="458">
        <v>6.048595382219446E-2</v>
      </c>
      <c r="L98" s="468"/>
      <c r="M98" s="459"/>
      <c r="N98" s="459">
        <v>6.3180768683821498E-2</v>
      </c>
      <c r="O98" s="459">
        <v>6.2245527059019423E-2</v>
      </c>
      <c r="P98" s="459">
        <v>6.1347410140797365E-2</v>
      </c>
      <c r="Q98" s="459">
        <v>6.048595382219446E-2</v>
      </c>
      <c r="R98" s="470"/>
      <c r="S98" s="343" t="s">
        <v>208</v>
      </c>
      <c r="T98" s="343" t="s">
        <v>208</v>
      </c>
      <c r="U98" s="343" t="s">
        <v>208</v>
      </c>
      <c r="V98" s="343" t="s">
        <v>208</v>
      </c>
      <c r="W98" s="343" t="s">
        <v>208</v>
      </c>
      <c r="Y98" s="514"/>
    </row>
    <row r="99" spans="2:25" s="239" customFormat="1" ht="15.75" x14ac:dyDescent="0.2">
      <c r="B99" s="21">
        <v>66</v>
      </c>
      <c r="D99" s="200" t="s">
        <v>182</v>
      </c>
      <c r="E99" s="201" t="s">
        <v>183</v>
      </c>
      <c r="F99" s="214"/>
      <c r="G99" s="458">
        <v>0</v>
      </c>
      <c r="H99" s="458">
        <v>0</v>
      </c>
      <c r="I99" s="458">
        <v>0</v>
      </c>
      <c r="J99" s="458">
        <v>0</v>
      </c>
      <c r="K99" s="458">
        <v>0</v>
      </c>
      <c r="L99" s="468"/>
      <c r="M99" s="459"/>
      <c r="N99" s="459"/>
      <c r="O99" s="459"/>
      <c r="P99" s="459"/>
      <c r="Q99" s="459"/>
      <c r="R99" s="470"/>
      <c r="S99" s="343" t="s">
        <v>208</v>
      </c>
      <c r="T99" s="343" t="s">
        <v>208</v>
      </c>
      <c r="U99" s="343" t="s">
        <v>208</v>
      </c>
      <c r="V99" s="343" t="s">
        <v>208</v>
      </c>
      <c r="W99" s="343" t="s">
        <v>208</v>
      </c>
      <c r="Y99" s="514"/>
    </row>
    <row r="100" spans="2:25" s="239" customFormat="1" ht="15.75" x14ac:dyDescent="0.2">
      <c r="B100" s="21">
        <v>67</v>
      </c>
      <c r="D100" s="200" t="s">
        <v>185</v>
      </c>
      <c r="E100" s="201" t="s">
        <v>186</v>
      </c>
      <c r="F100" s="214"/>
      <c r="G100" s="458">
        <v>0</v>
      </c>
      <c r="H100" s="458">
        <v>0</v>
      </c>
      <c r="I100" s="458">
        <v>0</v>
      </c>
      <c r="J100" s="458">
        <v>0</v>
      </c>
      <c r="K100" s="458">
        <v>0</v>
      </c>
      <c r="L100" s="468"/>
      <c r="M100" s="459"/>
      <c r="N100" s="459">
        <v>0</v>
      </c>
      <c r="O100" s="459">
        <v>0</v>
      </c>
      <c r="P100" s="459">
        <v>0</v>
      </c>
      <c r="Q100" s="459">
        <v>0</v>
      </c>
      <c r="R100" s="470"/>
      <c r="S100" s="343"/>
      <c r="T100" s="343"/>
      <c r="U100" s="343"/>
      <c r="V100" s="343"/>
      <c r="W100" s="343"/>
      <c r="Y100" s="514"/>
    </row>
    <row r="101" spans="2:25" s="239" customFormat="1" ht="16.5" thickBot="1" x14ac:dyDescent="0.25">
      <c r="B101" s="21">
        <v>68</v>
      </c>
      <c r="D101" s="200" t="s">
        <v>188</v>
      </c>
      <c r="E101" s="201" t="s">
        <v>189</v>
      </c>
      <c r="F101" s="214"/>
      <c r="G101" s="458">
        <v>0</v>
      </c>
      <c r="H101" s="458">
        <v>0</v>
      </c>
      <c r="I101" s="458">
        <v>0</v>
      </c>
      <c r="J101" s="458">
        <v>0</v>
      </c>
      <c r="K101" s="458">
        <v>0</v>
      </c>
      <c r="L101" s="468"/>
      <c r="M101" s="459"/>
      <c r="N101" s="459">
        <v>-4.4786575676284329E-2</v>
      </c>
      <c r="O101" s="459">
        <v>-8.606205054613128E-2</v>
      </c>
      <c r="P101" s="459">
        <v>-6.2870620567060137E-2</v>
      </c>
      <c r="Q101" s="459">
        <v>-4.0235918643929836E-2</v>
      </c>
      <c r="R101" s="470"/>
      <c r="S101" s="343"/>
      <c r="T101" s="343"/>
      <c r="U101" s="343"/>
      <c r="V101" s="343"/>
      <c r="W101" s="343"/>
      <c r="Y101" s="514"/>
    </row>
    <row r="102" spans="2:25" s="239" customFormat="1" ht="16.5" thickBot="1" x14ac:dyDescent="0.25">
      <c r="B102" s="21">
        <v>69</v>
      </c>
      <c r="D102" s="240" t="s">
        <v>190</v>
      </c>
      <c r="E102" s="241"/>
      <c r="F102" s="214"/>
      <c r="G102" s="480">
        <v>-5.0500565542866499E-2</v>
      </c>
      <c r="H102" s="480">
        <v>1.8394193007537168E-2</v>
      </c>
      <c r="I102" s="480">
        <v>0.20216280328235289</v>
      </c>
      <c r="J102" s="480">
        <v>0.23387395665553359</v>
      </c>
      <c r="K102" s="480">
        <v>0.25567512695948835</v>
      </c>
      <c r="L102" s="468"/>
      <c r="M102" s="481"/>
      <c r="N102" s="481">
        <v>1.8394193007537168E-2</v>
      </c>
      <c r="O102" s="481">
        <v>0.20216280328235289</v>
      </c>
      <c r="P102" s="481">
        <v>0.23387395665553359</v>
      </c>
      <c r="Q102" s="481">
        <v>0.25567512695948835</v>
      </c>
      <c r="R102" s="470"/>
      <c r="S102" s="348" t="s">
        <v>208</v>
      </c>
      <c r="T102" s="348" t="s">
        <v>208</v>
      </c>
      <c r="U102" s="348" t="s">
        <v>208</v>
      </c>
      <c r="V102" s="348" t="s">
        <v>208</v>
      </c>
      <c r="W102" s="348" t="s">
        <v>208</v>
      </c>
      <c r="Y102" s="515"/>
    </row>
    <row r="103" spans="2:25" s="239" customFormat="1" ht="16.5" thickBot="1" x14ac:dyDescent="0.25">
      <c r="B103" s="246"/>
      <c r="D103" s="482"/>
      <c r="E103" s="248"/>
      <c r="F103" s="214"/>
      <c r="G103" s="483"/>
      <c r="H103" s="484"/>
      <c r="I103" s="484"/>
      <c r="J103" s="484"/>
      <c r="K103" s="484"/>
      <c r="L103" s="468"/>
      <c r="M103" s="250"/>
      <c r="N103" s="485"/>
      <c r="O103" s="485"/>
      <c r="P103" s="485"/>
      <c r="Q103" s="485"/>
      <c r="R103" s="470"/>
      <c r="S103" s="483"/>
      <c r="T103" s="484"/>
      <c r="U103" s="484"/>
      <c r="V103" s="484"/>
      <c r="W103" s="484"/>
      <c r="Y103" s="486"/>
    </row>
    <row r="104" spans="2:25" s="239" customFormat="1" ht="16.5" thickBot="1" x14ac:dyDescent="0.25">
      <c r="B104" s="246">
        <v>70</v>
      </c>
      <c r="D104" s="487" t="s">
        <v>191</v>
      </c>
      <c r="E104" s="256"/>
      <c r="F104" s="257"/>
      <c r="G104" s="488">
        <v>-7.2103476781713871</v>
      </c>
      <c r="H104" s="488">
        <v>-13.598827313197773</v>
      </c>
      <c r="I104" s="488">
        <v>-14.157014507220596</v>
      </c>
      <c r="J104" s="488">
        <v>-15.542813350882623</v>
      </c>
      <c r="K104" s="488">
        <v>-20.118287333015473</v>
      </c>
      <c r="L104" s="489"/>
      <c r="M104" s="490"/>
      <c r="N104" s="490">
        <v>-13.598827313197773</v>
      </c>
      <c r="O104" s="490">
        <v>-14.157014507220596</v>
      </c>
      <c r="P104" s="490">
        <v>-15.542813350882623</v>
      </c>
      <c r="Q104" s="490">
        <v>-20.118287333015473</v>
      </c>
      <c r="R104" s="491"/>
      <c r="S104" s="348" t="s">
        <v>208</v>
      </c>
      <c r="T104" s="348" t="s">
        <v>208</v>
      </c>
      <c r="U104" s="348" t="s">
        <v>208</v>
      </c>
      <c r="V104" s="348" t="s">
        <v>208</v>
      </c>
      <c r="W104" s="348" t="s">
        <v>208</v>
      </c>
      <c r="Y104" s="492"/>
    </row>
    <row r="105" spans="2:25" s="239" customFormat="1" ht="16.5" thickBot="1" x14ac:dyDescent="0.25">
      <c r="B105" s="246">
        <v>71</v>
      </c>
      <c r="D105" s="487" t="s">
        <v>192</v>
      </c>
      <c r="E105" s="256"/>
      <c r="F105" s="257"/>
      <c r="G105" s="493">
        <v>-7.210347678171388</v>
      </c>
      <c r="H105" s="493">
        <v>-13.598827313197773</v>
      </c>
      <c r="I105" s="493">
        <v>-14.157014507220595</v>
      </c>
      <c r="J105" s="493">
        <v>-15.542813350882625</v>
      </c>
      <c r="K105" s="493">
        <v>-20.118287333015473</v>
      </c>
      <c r="L105" s="489"/>
      <c r="M105" s="494"/>
      <c r="N105" s="494">
        <v>-13.598827313197773</v>
      </c>
      <c r="O105" s="494">
        <v>-14.157014507220595</v>
      </c>
      <c r="P105" s="494">
        <v>-15.542813350882625</v>
      </c>
      <c r="Q105" s="494">
        <v>-20.118287333015473</v>
      </c>
      <c r="R105" s="491"/>
      <c r="S105" s="348" t="s">
        <v>208</v>
      </c>
      <c r="T105" s="348" t="s">
        <v>208</v>
      </c>
      <c r="U105" s="348" t="s">
        <v>208</v>
      </c>
      <c r="V105" s="348" t="s">
        <v>208</v>
      </c>
      <c r="W105" s="348" t="s">
        <v>208</v>
      </c>
      <c r="Y105" s="492"/>
    </row>
    <row r="106" spans="2:25" s="239" customFormat="1" ht="15.75" x14ac:dyDescent="0.25">
      <c r="B106" s="246"/>
      <c r="D106" s="261"/>
      <c r="E106" s="262"/>
      <c r="F106" s="257"/>
      <c r="G106" s="495"/>
      <c r="H106" s="495"/>
      <c r="I106" s="495"/>
      <c r="J106" s="495"/>
      <c r="K106" s="495"/>
      <c r="L106" s="489"/>
      <c r="M106" s="496"/>
      <c r="N106" s="496"/>
      <c r="O106" s="496"/>
      <c r="P106" s="496"/>
      <c r="Q106" s="496"/>
      <c r="R106" s="491"/>
      <c r="S106" s="495"/>
      <c r="T106" s="495"/>
      <c r="U106" s="495"/>
      <c r="V106" s="495"/>
      <c r="W106" s="495"/>
      <c r="Y106" s="497"/>
    </row>
    <row r="107" spans="2:25" s="239" customFormat="1" x14ac:dyDescent="0.2">
      <c r="B107" s="246"/>
      <c r="G107" s="498"/>
      <c r="H107" s="498"/>
      <c r="I107" s="498"/>
      <c r="J107" s="498"/>
      <c r="K107" s="498"/>
      <c r="L107" s="499"/>
      <c r="M107" s="498"/>
      <c r="N107" s="498"/>
      <c r="O107" s="498"/>
      <c r="P107" s="498"/>
      <c r="Q107" s="498"/>
      <c r="R107" s="498"/>
      <c r="S107" s="498"/>
      <c r="T107" s="498"/>
      <c r="U107" s="498"/>
      <c r="V107" s="498"/>
      <c r="W107" s="498"/>
      <c r="Y107" s="302"/>
    </row>
    <row r="108" spans="2:25" s="239" customFormat="1" x14ac:dyDescent="0.2">
      <c r="B108" s="246"/>
      <c r="G108" s="498"/>
      <c r="H108" s="498"/>
      <c r="I108" s="498"/>
      <c r="J108" s="498"/>
      <c r="K108" s="498"/>
      <c r="L108" s="499"/>
      <c r="M108" s="498"/>
      <c r="N108" s="498"/>
      <c r="O108" s="498"/>
      <c r="P108" s="498"/>
      <c r="Q108" s="498"/>
      <c r="R108" s="498"/>
      <c r="S108" s="498"/>
      <c r="T108" s="498"/>
      <c r="U108" s="498"/>
      <c r="V108" s="498"/>
      <c r="W108" s="498"/>
      <c r="Y108" s="302"/>
    </row>
    <row r="109" spans="2:25" s="239" customFormat="1" hidden="1" x14ac:dyDescent="0.2">
      <c r="B109" s="246"/>
      <c r="D109" s="282"/>
      <c r="E109" s="283"/>
      <c r="F109" s="283"/>
      <c r="G109" s="500">
        <v>0.5</v>
      </c>
      <c r="H109" s="500">
        <v>0.5</v>
      </c>
      <c r="I109" s="501"/>
      <c r="J109" s="501"/>
      <c r="K109" s="501"/>
      <c r="L109" s="283"/>
      <c r="M109" s="500">
        <v>0.5</v>
      </c>
      <c r="N109" s="500">
        <v>0.5</v>
      </c>
      <c r="O109" s="501"/>
      <c r="P109" s="501"/>
      <c r="Q109" s="501"/>
      <c r="R109" s="501"/>
      <c r="S109" s="500">
        <v>0.5</v>
      </c>
      <c r="T109" s="500">
        <v>0.5</v>
      </c>
      <c r="U109" s="501"/>
      <c r="V109" s="501"/>
      <c r="W109" s="501"/>
      <c r="Y109" s="302"/>
    </row>
    <row r="110" spans="2:25" s="239" customFormat="1" hidden="1" x14ac:dyDescent="0.2">
      <c r="B110" s="246"/>
      <c r="D110" s="286"/>
      <c r="E110" s="287"/>
      <c r="F110" s="287"/>
      <c r="G110" s="502">
        <f>IF(((G41)&gt;((G40)*1.06)),3,(IF(((G41)&lt;((G40)*0.94)),0%,1.5)))</f>
        <v>1.5</v>
      </c>
      <c r="H110" s="502">
        <f>IF(((H41)&gt;((H40)*1.06)),3,(IF(((H41)&lt;((H40)*0.94)),0%,1.5)))</f>
        <v>1.5</v>
      </c>
      <c r="I110" s="503"/>
      <c r="J110" s="503"/>
      <c r="K110" s="503"/>
      <c r="L110" s="283"/>
      <c r="M110" s="502">
        <f>IF(((M41)&gt;((M40)*1.06)),3,(IF(((M41)&lt;((M40)*0.94)),0%,1.5)))</f>
        <v>1.5</v>
      </c>
      <c r="N110" s="502">
        <f>IF(((N41)&gt;((N40)*1.06)),3,(IF(((N41)&lt;((N40)*0.94)),0%,1.5)))</f>
        <v>1.5</v>
      </c>
      <c r="O110" s="503"/>
      <c r="P110" s="503"/>
      <c r="Q110" s="503"/>
      <c r="R110" s="501"/>
      <c r="S110" s="502">
        <f>IF(((S41)&gt;((S40)*1.06)),3,(IF(((S41)&lt;((S40)*0.94)),0%,1.5)))</f>
        <v>3</v>
      </c>
      <c r="T110" s="502">
        <f>IF(((T41)&gt;((T40)*1.06)),3,(IF(((T41)&lt;((T40)*0.94)),0%,1.5)))</f>
        <v>3</v>
      </c>
      <c r="U110" s="503"/>
      <c r="V110" s="503"/>
      <c r="W110" s="503"/>
      <c r="Y110" s="504"/>
    </row>
    <row r="111" spans="2:25" s="239" customFormat="1" hidden="1" x14ac:dyDescent="0.2">
      <c r="B111" s="246"/>
      <c r="D111" s="282"/>
      <c r="E111" s="287"/>
      <c r="F111" s="287"/>
      <c r="G111" s="502">
        <v>1.5</v>
      </c>
      <c r="H111" s="502">
        <v>1.5</v>
      </c>
      <c r="I111" s="503"/>
      <c r="J111" s="503"/>
      <c r="K111" s="503"/>
      <c r="L111" s="283"/>
      <c r="M111" s="502">
        <v>1.5</v>
      </c>
      <c r="N111" s="502">
        <v>1.5</v>
      </c>
      <c r="O111" s="503"/>
      <c r="P111" s="503"/>
      <c r="Q111" s="503"/>
      <c r="R111" s="501"/>
      <c r="S111" s="502">
        <v>1.5</v>
      </c>
      <c r="T111" s="502">
        <v>1.5</v>
      </c>
      <c r="U111" s="503"/>
      <c r="V111" s="503"/>
      <c r="W111" s="503"/>
      <c r="Y111" s="504"/>
    </row>
    <row r="112" spans="2:25" s="239" customFormat="1" hidden="1" x14ac:dyDescent="0.2">
      <c r="B112" s="246"/>
      <c r="D112" s="291"/>
      <c r="E112" s="283"/>
      <c r="F112" s="283"/>
      <c r="G112" s="501"/>
      <c r="H112" s="501"/>
      <c r="I112" s="501"/>
      <c r="J112" s="501"/>
      <c r="K112" s="501"/>
      <c r="L112" s="283"/>
      <c r="M112" s="501"/>
      <c r="N112" s="501"/>
      <c r="O112" s="501"/>
      <c r="P112" s="501"/>
      <c r="Q112" s="501"/>
      <c r="R112" s="501"/>
      <c r="S112" s="501"/>
      <c r="T112" s="501"/>
      <c r="U112" s="501"/>
      <c r="V112" s="501"/>
      <c r="W112" s="501"/>
      <c r="Y112" s="504"/>
    </row>
    <row r="113" spans="2:25" s="239" customFormat="1" hidden="1" x14ac:dyDescent="0.2">
      <c r="B113" s="246"/>
      <c r="D113" s="292"/>
      <c r="E113" s="292"/>
      <c r="F113" s="292"/>
      <c r="G113" s="501">
        <f>G42*(1+(G109+G110)/100)*(1+(G109+G111)/100)</f>
        <v>3.5271740306742352</v>
      </c>
      <c r="H113" s="501">
        <f>H42*(1+(H109+H110)/100)*(1+(H109+H111)/100)</f>
        <v>0</v>
      </c>
      <c r="I113" s="501"/>
      <c r="J113" s="501"/>
      <c r="K113" s="501"/>
      <c r="L113" s="505"/>
      <c r="M113" s="501">
        <f>M42*(1+(M109+M110)/100)*(1+(M109+M111)/100)</f>
        <v>0</v>
      </c>
      <c r="N113" s="501">
        <f>N42*(1+(N109+N110)/100)*(1+(N109+N111)/100)</f>
        <v>0</v>
      </c>
      <c r="O113" s="501"/>
      <c r="P113" s="501"/>
      <c r="Q113" s="501"/>
      <c r="R113" s="505"/>
      <c r="S113" s="501">
        <f>S42*(1+(S109+S110)/100)*(1+(S109+S111)/100)</f>
        <v>3.5790442370076794</v>
      </c>
      <c r="T113" s="501" t="e">
        <f>T42*(1+(T109+T110)/100)*(1+(T109+T111)/100)</f>
        <v>#VALUE!</v>
      </c>
      <c r="U113" s="501"/>
      <c r="V113" s="501"/>
      <c r="W113" s="501"/>
      <c r="Y113" s="504"/>
    </row>
    <row r="114" spans="2:25" s="239" customFormat="1" hidden="1" x14ac:dyDescent="0.2">
      <c r="B114" s="246"/>
      <c r="D114" s="292"/>
      <c r="E114" s="292"/>
      <c r="F114" s="292"/>
      <c r="G114" s="501"/>
      <c r="H114" s="501"/>
      <c r="I114" s="501"/>
      <c r="J114" s="501"/>
      <c r="K114" s="501"/>
      <c r="L114" s="505"/>
      <c r="M114" s="501"/>
      <c r="N114" s="501"/>
      <c r="O114" s="501"/>
      <c r="P114" s="501"/>
      <c r="Q114" s="501"/>
      <c r="R114" s="505"/>
      <c r="S114" s="501"/>
      <c r="T114" s="501"/>
      <c r="U114" s="501"/>
      <c r="V114" s="501"/>
      <c r="W114" s="501"/>
      <c r="Y114" s="504"/>
    </row>
    <row r="115" spans="2:25" s="239" customFormat="1" hidden="1" x14ac:dyDescent="0.2">
      <c r="B115" s="246"/>
      <c r="D115" s="292"/>
      <c r="E115" s="292"/>
      <c r="F115" s="292"/>
      <c r="G115" s="501"/>
      <c r="H115" s="501"/>
      <c r="I115" s="501"/>
      <c r="J115" s="501"/>
      <c r="K115" s="501"/>
      <c r="L115" s="505"/>
      <c r="M115" s="501"/>
      <c r="N115" s="501"/>
      <c r="O115" s="501"/>
      <c r="P115" s="501"/>
      <c r="Q115" s="501"/>
      <c r="R115" s="505"/>
      <c r="S115" s="501"/>
      <c r="T115" s="501"/>
      <c r="U115" s="501"/>
      <c r="V115" s="501"/>
      <c r="W115" s="501"/>
      <c r="Y115" s="504"/>
    </row>
    <row r="116" spans="2:25" s="239" customFormat="1" hidden="1" x14ac:dyDescent="0.2">
      <c r="B116" s="246"/>
      <c r="D116" s="295"/>
      <c r="E116" s="295"/>
      <c r="F116" s="295"/>
      <c r="G116" s="501"/>
      <c r="H116" s="501"/>
      <c r="I116" s="501"/>
      <c r="J116" s="501"/>
      <c r="K116" s="501"/>
      <c r="L116" s="506"/>
      <c r="M116" s="501"/>
      <c r="N116" s="501"/>
      <c r="O116" s="501"/>
      <c r="P116" s="501"/>
      <c r="Q116" s="501"/>
      <c r="R116" s="505"/>
      <c r="S116" s="501"/>
      <c r="T116" s="501"/>
      <c r="U116" s="501"/>
      <c r="V116" s="501"/>
      <c r="W116" s="501"/>
      <c r="Y116" s="504"/>
    </row>
    <row r="117" spans="2:25" s="239" customFormat="1" hidden="1" x14ac:dyDescent="0.2">
      <c r="B117" s="246"/>
      <c r="D117" s="296"/>
      <c r="E117" s="296"/>
      <c r="F117" s="296"/>
      <c r="G117" s="501"/>
      <c r="H117" s="501"/>
      <c r="I117" s="501"/>
      <c r="J117" s="501"/>
      <c r="K117" s="501"/>
      <c r="L117" s="507"/>
      <c r="M117" s="501"/>
      <c r="N117" s="501"/>
      <c r="O117" s="501"/>
      <c r="P117" s="501"/>
      <c r="Q117" s="501"/>
      <c r="R117" s="508"/>
      <c r="S117" s="501"/>
      <c r="T117" s="501"/>
      <c r="U117" s="501"/>
      <c r="V117" s="501"/>
      <c r="W117" s="501"/>
      <c r="Y117" s="504"/>
    </row>
    <row r="118" spans="2:25" s="239" customFormat="1" hidden="1" x14ac:dyDescent="0.2">
      <c r="B118" s="246"/>
      <c r="D118" s="296"/>
      <c r="E118" s="296"/>
      <c r="F118" s="296"/>
      <c r="G118" s="501"/>
      <c r="H118" s="501"/>
      <c r="I118" s="501"/>
      <c r="J118" s="501"/>
      <c r="K118" s="501"/>
      <c r="L118" s="507"/>
      <c r="M118" s="501"/>
      <c r="N118" s="501"/>
      <c r="O118" s="501"/>
      <c r="P118" s="501"/>
      <c r="Q118" s="501"/>
      <c r="R118" s="508"/>
      <c r="S118" s="501"/>
      <c r="T118" s="501"/>
      <c r="U118" s="501"/>
      <c r="V118" s="501"/>
      <c r="W118" s="501"/>
      <c r="Y118" s="504"/>
    </row>
    <row r="119" spans="2:25" s="239" customFormat="1" hidden="1" x14ac:dyDescent="0.2">
      <c r="B119" s="246"/>
      <c r="D119" s="297"/>
      <c r="E119" s="297"/>
      <c r="F119" s="297"/>
      <c r="G119" s="509"/>
      <c r="H119" s="509"/>
      <c r="I119" s="501"/>
      <c r="J119" s="501"/>
      <c r="K119" s="501"/>
      <c r="L119" s="510"/>
      <c r="M119" s="509"/>
      <c r="N119" s="509"/>
      <c r="O119" s="501"/>
      <c r="P119" s="501"/>
      <c r="Q119" s="501"/>
      <c r="R119" s="501"/>
      <c r="S119" s="509"/>
      <c r="T119" s="509"/>
      <c r="U119" s="501"/>
      <c r="V119" s="501"/>
      <c r="W119" s="501"/>
      <c r="Y119" s="504"/>
    </row>
    <row r="120" spans="2:25" s="239" customFormat="1" hidden="1" x14ac:dyDescent="0.2">
      <c r="B120" s="246"/>
      <c r="D120" s="299"/>
      <c r="E120" s="299"/>
      <c r="F120" s="299"/>
      <c r="G120" s="500">
        <f>G109</f>
        <v>0.5</v>
      </c>
      <c r="H120" s="500">
        <f>H109</f>
        <v>0.5</v>
      </c>
      <c r="I120" s="501"/>
      <c r="J120" s="501"/>
      <c r="K120" s="501"/>
      <c r="L120" s="511"/>
      <c r="M120" s="500">
        <f>M109</f>
        <v>0.5</v>
      </c>
      <c r="N120" s="500">
        <f>N109</f>
        <v>0.5</v>
      </c>
      <c r="O120" s="501"/>
      <c r="P120" s="501"/>
      <c r="Q120" s="501"/>
      <c r="R120" s="503"/>
      <c r="S120" s="500">
        <f>S109</f>
        <v>0.5</v>
      </c>
      <c r="T120" s="500">
        <f>T109</f>
        <v>0.5</v>
      </c>
      <c r="U120" s="501"/>
      <c r="V120" s="501"/>
      <c r="W120" s="501"/>
      <c r="Y120" s="504"/>
    </row>
    <row r="121" spans="2:25" s="239" customFormat="1" hidden="1" x14ac:dyDescent="0.2">
      <c r="B121" s="246"/>
      <c r="D121" s="297"/>
      <c r="E121" s="297"/>
      <c r="F121" s="297"/>
      <c r="G121" s="502">
        <f>IF(((G59)&gt;((G58)*1.06)),3,(IF(((G59)&lt;((G58)*0.94)),0%,1.5)))</f>
        <v>1.5</v>
      </c>
      <c r="H121" s="502">
        <f>IF(((H59)&gt;((H58)*1.06)),3,(IF(((H59)&lt;((H58)*0.94)),0%,1.5)))</f>
        <v>1.5</v>
      </c>
      <c r="I121" s="503"/>
      <c r="J121" s="503"/>
      <c r="K121" s="503"/>
      <c r="L121" s="510"/>
      <c r="M121" s="502">
        <f>IF(((M59)&gt;((M58)*1.06)),3,(IF(((M59)&lt;((M58)*0.94)),0%,1.5)))</f>
        <v>1.5</v>
      </c>
      <c r="N121" s="502">
        <f>IF(((N59)&gt;((N58)*1.06)),3,(IF(((N59)&lt;((N58)*0.94)),0%,1.5)))</f>
        <v>1.5</v>
      </c>
      <c r="O121" s="503"/>
      <c r="P121" s="503"/>
      <c r="Q121" s="503"/>
      <c r="R121" s="501"/>
      <c r="S121" s="502">
        <f>IF(((S59)&gt;((S58)*1.06)),3,(IF(((S59)&lt;((S58)*0.94)),0%,1.5)))</f>
        <v>3</v>
      </c>
      <c r="T121" s="502">
        <f>IF(((T59)&gt;((T58)*1.06)),3,(IF(((T59)&lt;((T58)*0.94)),0%,1.5)))</f>
        <v>1.5</v>
      </c>
      <c r="U121" s="503"/>
      <c r="V121" s="503"/>
      <c r="W121" s="503"/>
      <c r="Y121" s="504"/>
    </row>
    <row r="122" spans="2:25" s="239" customFormat="1" hidden="1" x14ac:dyDescent="0.2">
      <c r="B122" s="246"/>
      <c r="D122" s="294"/>
      <c r="E122" s="294"/>
      <c r="F122" s="294"/>
      <c r="G122" s="502">
        <f>G111</f>
        <v>1.5</v>
      </c>
      <c r="H122" s="502">
        <f>H111</f>
        <v>1.5</v>
      </c>
      <c r="I122" s="503"/>
      <c r="J122" s="503"/>
      <c r="K122" s="503"/>
      <c r="L122" s="501"/>
      <c r="M122" s="502">
        <f>M111</f>
        <v>1.5</v>
      </c>
      <c r="N122" s="502">
        <f>N111</f>
        <v>1.5</v>
      </c>
      <c r="O122" s="503"/>
      <c r="P122" s="503"/>
      <c r="Q122" s="503"/>
      <c r="R122" s="501"/>
      <c r="S122" s="502">
        <f>S111</f>
        <v>1.5</v>
      </c>
      <c r="T122" s="502">
        <f>T111</f>
        <v>1.5</v>
      </c>
      <c r="U122" s="503"/>
      <c r="V122" s="503"/>
      <c r="W122" s="503"/>
      <c r="Y122" s="504"/>
    </row>
    <row r="123" spans="2:25" s="239" customFormat="1" hidden="1" x14ac:dyDescent="0.2">
      <c r="B123" s="246"/>
      <c r="D123" s="294"/>
      <c r="E123" s="294"/>
      <c r="F123" s="294"/>
      <c r="G123" s="508"/>
      <c r="H123" s="508"/>
      <c r="I123" s="508"/>
      <c r="J123" s="508"/>
      <c r="K123" s="508"/>
      <c r="L123" s="501"/>
      <c r="M123" s="508"/>
      <c r="N123" s="508"/>
      <c r="O123" s="508"/>
      <c r="P123" s="508"/>
      <c r="Q123" s="508"/>
      <c r="R123" s="501"/>
      <c r="S123" s="508"/>
      <c r="T123" s="508"/>
      <c r="U123" s="508"/>
      <c r="V123" s="508"/>
      <c r="W123" s="508"/>
      <c r="Y123" s="504"/>
    </row>
    <row r="124" spans="2:25" s="239" customFormat="1" hidden="1" x14ac:dyDescent="0.2">
      <c r="B124" s="246"/>
      <c r="D124" s="294"/>
      <c r="E124" s="294"/>
      <c r="F124" s="294"/>
      <c r="G124" s="501">
        <f>G60*(1+(G120+G121)/100)*(1+(G120+G122)/100)</f>
        <v>0.59463030251744853</v>
      </c>
      <c r="H124" s="501">
        <f>H60*(1+(H120+H121)/100)*(1+(H120+H122)/100)</f>
        <v>0</v>
      </c>
      <c r="I124" s="501"/>
      <c r="J124" s="501"/>
      <c r="K124" s="501"/>
      <c r="L124" s="501"/>
      <c r="M124" s="501">
        <f>M60*(1+(M120+M121)/100)*(1+(M120+M122)/100)</f>
        <v>0.55033417026383247</v>
      </c>
      <c r="N124" s="501">
        <f>N60*(1+(N120+N121)/100)*(1+(N120+N122)/100)</f>
        <v>0</v>
      </c>
      <c r="O124" s="501"/>
      <c r="P124" s="501"/>
      <c r="Q124" s="501"/>
      <c r="R124" s="501"/>
      <c r="S124" s="501">
        <f>S60*(1+(S120+S121)/100)*(1+(S120+S122)/100)</f>
        <v>4.4947545963228086E-2</v>
      </c>
      <c r="T124" s="501" t="e">
        <f>T60*(1+(T120+T121)/100)*(1+(T120+T122)/100)</f>
        <v>#VALUE!</v>
      </c>
      <c r="U124" s="501"/>
      <c r="V124" s="501"/>
      <c r="W124" s="501"/>
      <c r="Y124" s="504"/>
    </row>
    <row r="125" spans="2:25" s="239" customFormat="1" hidden="1" x14ac:dyDescent="0.2">
      <c r="B125" s="246"/>
      <c r="G125" s="498"/>
      <c r="H125" s="498"/>
      <c r="I125" s="498"/>
      <c r="J125" s="498"/>
      <c r="K125" s="498"/>
      <c r="L125" s="499"/>
      <c r="M125" s="498"/>
      <c r="N125" s="498"/>
      <c r="O125" s="498"/>
      <c r="P125" s="498"/>
      <c r="Q125" s="498"/>
      <c r="R125" s="498"/>
      <c r="S125" s="498"/>
      <c r="T125" s="498"/>
      <c r="U125" s="498"/>
      <c r="V125" s="498"/>
      <c r="W125" s="498"/>
      <c r="Y125" s="504"/>
    </row>
    <row r="126" spans="2:25" s="239" customFormat="1" x14ac:dyDescent="0.2">
      <c r="B126" s="246"/>
      <c r="G126" s="498"/>
      <c r="H126" s="498"/>
      <c r="I126" s="498"/>
      <c r="J126" s="498"/>
      <c r="K126" s="498"/>
      <c r="L126" s="499"/>
      <c r="M126" s="498"/>
      <c r="N126" s="498"/>
      <c r="O126" s="498"/>
      <c r="P126" s="498"/>
      <c r="Q126" s="498"/>
      <c r="R126" s="498"/>
      <c r="S126" s="498"/>
      <c r="T126" s="498"/>
      <c r="U126" s="498"/>
      <c r="V126" s="498"/>
      <c r="W126" s="498"/>
      <c r="Y126" s="504"/>
    </row>
    <row r="127" spans="2:25" s="239" customFormat="1" x14ac:dyDescent="0.2">
      <c r="B127" s="246"/>
      <c r="G127" s="498"/>
      <c r="H127" s="498"/>
      <c r="I127" s="498"/>
      <c r="J127" s="498"/>
      <c r="K127" s="498"/>
      <c r="L127" s="499"/>
      <c r="M127" s="498"/>
      <c r="N127" s="498"/>
      <c r="O127" s="498"/>
      <c r="P127" s="498"/>
      <c r="Q127" s="498"/>
      <c r="R127" s="498"/>
      <c r="S127" s="498"/>
      <c r="T127" s="498"/>
      <c r="U127" s="498"/>
      <c r="V127" s="498"/>
      <c r="W127" s="498"/>
      <c r="Y127" s="504"/>
    </row>
    <row r="128" spans="2:25" s="239" customFormat="1" x14ac:dyDescent="0.2">
      <c r="B128" s="246"/>
      <c r="G128" s="498"/>
      <c r="H128" s="498"/>
      <c r="I128" s="498"/>
      <c r="J128" s="498"/>
      <c r="K128" s="498"/>
      <c r="L128" s="499"/>
      <c r="M128" s="498"/>
      <c r="N128" s="498"/>
      <c r="O128" s="498"/>
      <c r="P128" s="498"/>
      <c r="Q128" s="498"/>
      <c r="R128" s="498"/>
      <c r="S128" s="498"/>
      <c r="T128" s="498"/>
      <c r="U128" s="498"/>
      <c r="V128" s="498"/>
      <c r="W128" s="498"/>
      <c r="Y128" s="504"/>
    </row>
    <row r="129" spans="2:25" s="239" customFormat="1" x14ac:dyDescent="0.2">
      <c r="B129" s="246"/>
      <c r="G129" s="498"/>
      <c r="H129" s="498"/>
      <c r="I129" s="498"/>
      <c r="J129" s="498"/>
      <c r="K129" s="498"/>
      <c r="L129" s="499"/>
      <c r="M129" s="498"/>
      <c r="N129" s="498"/>
      <c r="O129" s="498"/>
      <c r="P129" s="498"/>
      <c r="Q129" s="498"/>
      <c r="R129" s="498"/>
      <c r="S129" s="498"/>
      <c r="T129" s="498"/>
      <c r="U129" s="498"/>
      <c r="V129" s="498"/>
      <c r="W129" s="498"/>
      <c r="Y129" s="504"/>
    </row>
    <row r="130" spans="2:25" s="239" customFormat="1" x14ac:dyDescent="0.2">
      <c r="B130" s="246"/>
      <c r="G130" s="498"/>
      <c r="H130" s="498"/>
      <c r="I130" s="498"/>
      <c r="J130" s="498"/>
      <c r="K130" s="498"/>
      <c r="L130" s="499"/>
      <c r="M130" s="498"/>
      <c r="N130" s="498"/>
      <c r="O130" s="498"/>
      <c r="P130" s="498"/>
      <c r="Q130" s="498"/>
      <c r="R130" s="498"/>
      <c r="S130" s="498"/>
      <c r="T130" s="498"/>
      <c r="U130" s="498"/>
      <c r="V130" s="498"/>
      <c r="W130" s="498"/>
      <c r="Y130" s="504"/>
    </row>
    <row r="131" spans="2:25" s="239" customFormat="1" x14ac:dyDescent="0.2">
      <c r="B131" s="246"/>
      <c r="G131" s="498"/>
      <c r="H131" s="498"/>
      <c r="I131" s="498"/>
      <c r="J131" s="498"/>
      <c r="K131" s="498"/>
      <c r="L131" s="499"/>
      <c r="M131" s="498"/>
      <c r="N131" s="498"/>
      <c r="O131" s="498"/>
      <c r="P131" s="498"/>
      <c r="Q131" s="498"/>
      <c r="R131" s="498"/>
      <c r="S131" s="498"/>
      <c r="T131" s="498"/>
      <c r="U131" s="498"/>
      <c r="V131" s="498"/>
      <c r="W131" s="498"/>
      <c r="Y131" s="504"/>
    </row>
    <row r="132" spans="2:25" s="239" customFormat="1" x14ac:dyDescent="0.2">
      <c r="B132" s="246"/>
      <c r="G132" s="498"/>
      <c r="H132" s="498"/>
      <c r="I132" s="498"/>
      <c r="J132" s="498"/>
      <c r="K132" s="498"/>
      <c r="L132" s="499"/>
      <c r="M132" s="498"/>
      <c r="N132" s="498"/>
      <c r="O132" s="498"/>
      <c r="P132" s="498"/>
      <c r="Q132" s="498"/>
      <c r="R132" s="498"/>
      <c r="S132" s="498"/>
      <c r="T132" s="498"/>
      <c r="U132" s="498"/>
      <c r="V132" s="498"/>
      <c r="W132" s="498"/>
      <c r="Y132" s="504"/>
    </row>
    <row r="133" spans="2:25" s="239" customFormat="1" x14ac:dyDescent="0.2">
      <c r="B133" s="246"/>
      <c r="G133" s="498"/>
      <c r="H133" s="498"/>
      <c r="I133" s="498"/>
      <c r="J133" s="498"/>
      <c r="K133" s="498"/>
      <c r="L133" s="499"/>
      <c r="M133" s="498"/>
      <c r="N133" s="498"/>
      <c r="O133" s="498"/>
      <c r="P133" s="498"/>
      <c r="Q133" s="498"/>
      <c r="R133" s="498"/>
      <c r="S133" s="498"/>
      <c r="T133" s="498"/>
      <c r="U133" s="498"/>
      <c r="V133" s="498"/>
      <c r="W133" s="498"/>
      <c r="Y133" s="504"/>
    </row>
    <row r="134" spans="2:25" s="239" customFormat="1" x14ac:dyDescent="0.2">
      <c r="B134" s="246"/>
      <c r="G134" s="498"/>
      <c r="H134" s="498"/>
      <c r="I134" s="498"/>
      <c r="J134" s="498"/>
      <c r="K134" s="498"/>
      <c r="L134" s="499"/>
      <c r="M134" s="498"/>
      <c r="N134" s="498"/>
      <c r="O134" s="498"/>
      <c r="P134" s="498"/>
      <c r="Q134" s="498"/>
      <c r="R134" s="498"/>
      <c r="S134" s="498"/>
      <c r="T134" s="498"/>
      <c r="U134" s="498"/>
      <c r="V134" s="498"/>
      <c r="W134" s="498"/>
      <c r="Y134" s="504"/>
    </row>
    <row r="135" spans="2:25" s="239" customFormat="1" x14ac:dyDescent="0.2">
      <c r="B135" s="246"/>
      <c r="G135" s="498"/>
      <c r="H135" s="498"/>
      <c r="I135" s="498"/>
      <c r="J135" s="498"/>
      <c r="K135" s="498"/>
      <c r="L135" s="499"/>
      <c r="M135" s="498"/>
      <c r="N135" s="498"/>
      <c r="O135" s="498"/>
      <c r="P135" s="498"/>
      <c r="Q135" s="498"/>
      <c r="R135" s="498"/>
      <c r="S135" s="498"/>
      <c r="T135" s="498"/>
      <c r="U135" s="498"/>
      <c r="V135" s="498"/>
      <c r="W135" s="498"/>
      <c r="Y135" s="504"/>
    </row>
    <row r="136" spans="2:25" s="239" customFormat="1" x14ac:dyDescent="0.2">
      <c r="B136" s="246"/>
      <c r="G136" s="498"/>
      <c r="H136" s="498"/>
      <c r="I136" s="498"/>
      <c r="J136" s="498"/>
      <c r="K136" s="498"/>
      <c r="L136" s="499"/>
      <c r="M136" s="498"/>
      <c r="N136" s="498"/>
      <c r="O136" s="498"/>
      <c r="P136" s="498"/>
      <c r="Q136" s="498"/>
      <c r="R136" s="498"/>
      <c r="S136" s="498"/>
      <c r="T136" s="498"/>
      <c r="U136" s="498"/>
      <c r="V136" s="498"/>
      <c r="W136" s="498"/>
      <c r="Y136" s="504"/>
    </row>
    <row r="137" spans="2:25" s="239" customFormat="1" x14ac:dyDescent="0.2">
      <c r="B137" s="246"/>
      <c r="G137" s="498"/>
      <c r="H137" s="498"/>
      <c r="I137" s="498"/>
      <c r="J137" s="498"/>
      <c r="K137" s="498"/>
      <c r="L137" s="499"/>
      <c r="M137" s="498"/>
      <c r="N137" s="498"/>
      <c r="O137" s="498"/>
      <c r="P137" s="498"/>
      <c r="Q137" s="498"/>
      <c r="R137" s="498"/>
      <c r="S137" s="498"/>
      <c r="T137" s="498"/>
      <c r="U137" s="498"/>
      <c r="V137" s="498"/>
      <c r="W137" s="498"/>
      <c r="Y137" s="504"/>
    </row>
    <row r="138" spans="2:25" s="239" customFormat="1" x14ac:dyDescent="0.2">
      <c r="B138" s="246"/>
      <c r="G138" s="498"/>
      <c r="H138" s="498"/>
      <c r="I138" s="498"/>
      <c r="J138" s="498"/>
      <c r="K138" s="498"/>
      <c r="L138" s="499"/>
      <c r="M138" s="498"/>
      <c r="N138" s="498"/>
      <c r="O138" s="498"/>
      <c r="P138" s="498"/>
      <c r="Q138" s="498"/>
      <c r="R138" s="498"/>
      <c r="S138" s="498"/>
      <c r="T138" s="498"/>
      <c r="U138" s="498"/>
      <c r="V138" s="498"/>
      <c r="W138" s="498"/>
      <c r="Y138" s="504"/>
    </row>
    <row r="139" spans="2:25" s="239" customFormat="1" x14ac:dyDescent="0.2">
      <c r="B139" s="246"/>
      <c r="G139" s="498"/>
      <c r="H139" s="498"/>
      <c r="I139" s="498"/>
      <c r="J139" s="498"/>
      <c r="K139" s="498"/>
      <c r="L139" s="499"/>
      <c r="M139" s="498"/>
      <c r="N139" s="498"/>
      <c r="O139" s="498"/>
      <c r="P139" s="498"/>
      <c r="Q139" s="498"/>
      <c r="R139" s="498"/>
      <c r="S139" s="498"/>
      <c r="T139" s="498"/>
      <c r="U139" s="498"/>
      <c r="V139" s="498"/>
      <c r="W139" s="498"/>
      <c r="Y139" s="504"/>
    </row>
    <row r="140" spans="2:25" s="239" customFormat="1" x14ac:dyDescent="0.2">
      <c r="B140" s="246"/>
      <c r="G140" s="498"/>
      <c r="H140" s="498"/>
      <c r="I140" s="498"/>
      <c r="J140" s="498"/>
      <c r="K140" s="498"/>
      <c r="L140" s="499"/>
      <c r="M140" s="498"/>
      <c r="N140" s="498"/>
      <c r="O140" s="498"/>
      <c r="P140" s="498"/>
      <c r="Q140" s="498"/>
      <c r="R140" s="498"/>
      <c r="S140" s="498"/>
      <c r="T140" s="498"/>
      <c r="U140" s="498"/>
      <c r="V140" s="498"/>
      <c r="W140" s="498"/>
      <c r="Y140" s="504"/>
    </row>
    <row r="141" spans="2:25" s="239" customFormat="1" x14ac:dyDescent="0.2">
      <c r="B141" s="246"/>
      <c r="G141" s="498"/>
      <c r="H141" s="498"/>
      <c r="I141" s="498"/>
      <c r="J141" s="498"/>
      <c r="K141" s="498"/>
      <c r="L141" s="499"/>
      <c r="M141" s="498"/>
      <c r="N141" s="498"/>
      <c r="O141" s="498"/>
      <c r="P141" s="498"/>
      <c r="Q141" s="498"/>
      <c r="R141" s="498"/>
      <c r="S141" s="498"/>
      <c r="T141" s="498"/>
      <c r="U141" s="498"/>
      <c r="V141" s="498"/>
      <c r="W141" s="498"/>
      <c r="Y141" s="504"/>
    </row>
    <row r="142" spans="2:25" s="239" customFormat="1" x14ac:dyDescent="0.2">
      <c r="B142" s="246"/>
      <c r="G142" s="498"/>
      <c r="H142" s="498"/>
      <c r="I142" s="498"/>
      <c r="J142" s="498"/>
      <c r="K142" s="498"/>
      <c r="L142" s="499"/>
      <c r="M142" s="498"/>
      <c r="N142" s="498"/>
      <c r="O142" s="498"/>
      <c r="P142" s="498"/>
      <c r="Q142" s="498"/>
      <c r="R142" s="498"/>
      <c r="S142" s="498"/>
      <c r="T142" s="498"/>
      <c r="U142" s="498"/>
      <c r="V142" s="498"/>
      <c r="W142" s="498"/>
      <c r="Y142" s="504"/>
    </row>
    <row r="143" spans="2:25" s="239" customFormat="1" x14ac:dyDescent="0.2">
      <c r="B143" s="246"/>
      <c r="G143" s="498"/>
      <c r="H143" s="498"/>
      <c r="I143" s="498"/>
      <c r="J143" s="498"/>
      <c r="K143" s="498"/>
      <c r="L143" s="499"/>
      <c r="M143" s="498"/>
      <c r="N143" s="498"/>
      <c r="O143" s="498"/>
      <c r="P143" s="498"/>
      <c r="Q143" s="498"/>
      <c r="R143" s="498"/>
      <c r="S143" s="498"/>
      <c r="T143" s="498"/>
      <c r="U143" s="498"/>
      <c r="V143" s="498"/>
      <c r="W143" s="498"/>
      <c r="Y143" s="504"/>
    </row>
    <row r="144" spans="2:25" s="239" customFormat="1" x14ac:dyDescent="0.2">
      <c r="B144" s="246"/>
      <c r="G144" s="498"/>
      <c r="H144" s="498"/>
      <c r="I144" s="498"/>
      <c r="J144" s="498"/>
      <c r="K144" s="498"/>
      <c r="L144" s="499"/>
      <c r="M144" s="498"/>
      <c r="N144" s="498"/>
      <c r="O144" s="498"/>
      <c r="P144" s="498"/>
      <c r="Q144" s="498"/>
      <c r="R144" s="498"/>
      <c r="S144" s="498"/>
      <c r="T144" s="498"/>
      <c r="U144" s="498"/>
      <c r="V144" s="498"/>
      <c r="W144" s="498"/>
      <c r="Y144" s="504"/>
    </row>
    <row r="145" spans="2:25" s="239" customFormat="1" x14ac:dyDescent="0.2">
      <c r="B145" s="246"/>
      <c r="G145" s="498"/>
      <c r="H145" s="498"/>
      <c r="I145" s="498"/>
      <c r="J145" s="498"/>
      <c r="K145" s="498"/>
      <c r="L145" s="499"/>
      <c r="M145" s="498"/>
      <c r="N145" s="498"/>
      <c r="O145" s="498"/>
      <c r="P145" s="498"/>
      <c r="Q145" s="498"/>
      <c r="R145" s="498"/>
      <c r="S145" s="498"/>
      <c r="T145" s="498"/>
      <c r="U145" s="498"/>
      <c r="V145" s="498"/>
      <c r="W145" s="498"/>
      <c r="Y145" s="504"/>
    </row>
    <row r="146" spans="2:25" s="239" customFormat="1" x14ac:dyDescent="0.2">
      <c r="B146" s="246"/>
      <c r="G146" s="498"/>
      <c r="H146" s="498"/>
      <c r="I146" s="498"/>
      <c r="J146" s="498"/>
      <c r="K146" s="498"/>
      <c r="L146" s="499"/>
      <c r="M146" s="498"/>
      <c r="N146" s="498"/>
      <c r="O146" s="498"/>
      <c r="P146" s="498"/>
      <c r="Q146" s="498"/>
      <c r="R146" s="498"/>
      <c r="S146" s="498"/>
      <c r="T146" s="498"/>
      <c r="U146" s="498"/>
      <c r="V146" s="498"/>
      <c r="W146" s="498"/>
      <c r="Y146" s="504"/>
    </row>
    <row r="147" spans="2:25" s="239" customFormat="1" x14ac:dyDescent="0.2">
      <c r="B147" s="246"/>
      <c r="G147" s="498"/>
      <c r="H147" s="498"/>
      <c r="I147" s="498"/>
      <c r="J147" s="498"/>
      <c r="K147" s="498"/>
      <c r="L147" s="499"/>
      <c r="M147" s="498"/>
      <c r="N147" s="498"/>
      <c r="O147" s="498"/>
      <c r="P147" s="498"/>
      <c r="Q147" s="498"/>
      <c r="R147" s="498"/>
      <c r="S147" s="498"/>
      <c r="T147" s="498"/>
      <c r="U147" s="498"/>
      <c r="V147" s="498"/>
      <c r="W147" s="498"/>
      <c r="Y147" s="504"/>
    </row>
    <row r="148" spans="2:25" s="239" customFormat="1" x14ac:dyDescent="0.2">
      <c r="B148" s="246"/>
      <c r="G148" s="498"/>
      <c r="H148" s="498"/>
      <c r="I148" s="498"/>
      <c r="J148" s="498"/>
      <c r="K148" s="498"/>
      <c r="L148" s="499"/>
      <c r="M148" s="498"/>
      <c r="N148" s="498"/>
      <c r="O148" s="498"/>
      <c r="P148" s="498"/>
      <c r="Q148" s="498"/>
      <c r="R148" s="498"/>
      <c r="S148" s="498"/>
      <c r="T148" s="498"/>
      <c r="U148" s="498"/>
      <c r="V148" s="498"/>
      <c r="W148" s="498"/>
      <c r="Y148" s="504"/>
    </row>
    <row r="149" spans="2:25" s="239" customFormat="1" x14ac:dyDescent="0.2">
      <c r="B149" s="246"/>
      <c r="G149" s="512"/>
      <c r="H149" s="512"/>
      <c r="I149" s="512"/>
      <c r="J149" s="512"/>
      <c r="K149" s="512"/>
      <c r="M149" s="512"/>
      <c r="N149" s="512"/>
      <c r="O149" s="512"/>
      <c r="P149" s="512"/>
      <c r="Q149" s="512"/>
      <c r="R149" s="512"/>
      <c r="S149" s="512"/>
      <c r="T149" s="512"/>
      <c r="U149" s="512"/>
      <c r="V149" s="512"/>
      <c r="W149" s="512"/>
      <c r="Y149" s="504"/>
    </row>
    <row r="150" spans="2:25" s="239" customFormat="1" x14ac:dyDescent="0.2">
      <c r="B150" s="246"/>
      <c r="G150" s="512"/>
      <c r="H150" s="512"/>
      <c r="I150" s="512"/>
      <c r="J150" s="512"/>
      <c r="K150" s="512"/>
      <c r="M150" s="512"/>
      <c r="N150" s="512"/>
      <c r="O150" s="512"/>
      <c r="P150" s="512"/>
      <c r="Q150" s="512"/>
      <c r="R150" s="512"/>
      <c r="S150" s="512"/>
      <c r="T150" s="512"/>
      <c r="U150" s="512"/>
      <c r="V150" s="512"/>
      <c r="W150" s="512"/>
      <c r="Y150" s="504"/>
    </row>
    <row r="151" spans="2:25" s="239" customFormat="1" x14ac:dyDescent="0.2">
      <c r="B151" s="246"/>
      <c r="G151" s="512"/>
      <c r="H151" s="512"/>
      <c r="I151" s="512"/>
      <c r="J151" s="512"/>
      <c r="K151" s="512"/>
      <c r="M151" s="512"/>
      <c r="N151" s="512"/>
      <c r="O151" s="512"/>
      <c r="P151" s="512"/>
      <c r="Q151" s="512"/>
      <c r="R151" s="512"/>
      <c r="S151" s="512"/>
      <c r="T151" s="512"/>
      <c r="U151" s="512"/>
      <c r="V151" s="512"/>
      <c r="W151" s="512"/>
      <c r="Y151" s="504"/>
    </row>
    <row r="152" spans="2:25" s="239" customFormat="1" x14ac:dyDescent="0.2">
      <c r="B152" s="246"/>
      <c r="G152" s="512"/>
      <c r="H152" s="512"/>
      <c r="I152" s="512"/>
      <c r="J152" s="512"/>
      <c r="K152" s="512"/>
      <c r="M152" s="512"/>
      <c r="N152" s="512"/>
      <c r="O152" s="512"/>
      <c r="P152" s="512"/>
      <c r="Q152" s="512"/>
      <c r="R152" s="512"/>
      <c r="S152" s="512"/>
      <c r="T152" s="512"/>
      <c r="U152" s="512"/>
      <c r="V152" s="512"/>
      <c r="W152" s="512"/>
      <c r="Y152" s="504"/>
    </row>
    <row r="153" spans="2:25" s="239" customFormat="1" x14ac:dyDescent="0.2">
      <c r="B153" s="246"/>
      <c r="G153" s="512"/>
      <c r="H153" s="512"/>
      <c r="I153" s="512"/>
      <c r="J153" s="512"/>
      <c r="K153" s="512"/>
      <c r="M153" s="512"/>
      <c r="N153" s="512"/>
      <c r="O153" s="512"/>
      <c r="P153" s="512"/>
      <c r="Q153" s="512"/>
      <c r="R153" s="512"/>
      <c r="S153" s="512"/>
      <c r="T153" s="512"/>
      <c r="U153" s="512"/>
      <c r="V153" s="512"/>
      <c r="W153" s="512"/>
      <c r="Y153" s="504"/>
    </row>
    <row r="154" spans="2:25" s="239" customFormat="1" x14ac:dyDescent="0.2">
      <c r="B154" s="246"/>
      <c r="G154" s="512"/>
      <c r="H154" s="512"/>
      <c r="I154" s="512"/>
      <c r="J154" s="512"/>
      <c r="K154" s="512"/>
      <c r="M154" s="512"/>
      <c r="N154" s="512"/>
      <c r="O154" s="512"/>
      <c r="P154" s="512"/>
      <c r="Q154" s="512"/>
      <c r="R154" s="512"/>
      <c r="S154" s="512"/>
      <c r="T154" s="512"/>
      <c r="U154" s="512"/>
      <c r="V154" s="512"/>
      <c r="W154" s="512"/>
      <c r="Y154" s="504"/>
    </row>
    <row r="155" spans="2:25" s="239" customFormat="1" x14ac:dyDescent="0.2">
      <c r="B155" s="246"/>
      <c r="G155" s="512"/>
      <c r="H155" s="512"/>
      <c r="I155" s="512"/>
      <c r="J155" s="512"/>
      <c r="K155" s="512"/>
      <c r="M155" s="512"/>
      <c r="N155" s="512"/>
      <c r="O155" s="512"/>
      <c r="P155" s="512"/>
      <c r="Q155" s="512"/>
      <c r="R155" s="512"/>
      <c r="S155" s="512"/>
      <c r="T155" s="512"/>
      <c r="U155" s="512"/>
      <c r="V155" s="512"/>
      <c r="W155" s="512"/>
      <c r="Y155" s="504"/>
    </row>
    <row r="156" spans="2:25" s="239" customFormat="1" x14ac:dyDescent="0.2">
      <c r="B156" s="246"/>
      <c r="G156" s="512"/>
      <c r="H156" s="512"/>
      <c r="I156" s="512"/>
      <c r="J156" s="512"/>
      <c r="K156" s="512"/>
      <c r="M156" s="512"/>
      <c r="N156" s="512"/>
      <c r="O156" s="512"/>
      <c r="P156" s="512"/>
      <c r="Q156" s="512"/>
      <c r="R156" s="512"/>
      <c r="S156" s="512"/>
      <c r="T156" s="512"/>
      <c r="U156" s="512"/>
      <c r="V156" s="512"/>
      <c r="W156" s="512"/>
      <c r="Y156" s="504"/>
    </row>
    <row r="157" spans="2:25" s="239" customFormat="1" x14ac:dyDescent="0.2">
      <c r="B157" s="246"/>
      <c r="G157" s="512"/>
      <c r="H157" s="512"/>
      <c r="I157" s="512"/>
      <c r="J157" s="512"/>
      <c r="K157" s="512"/>
      <c r="M157" s="512"/>
      <c r="N157" s="512"/>
      <c r="O157" s="512"/>
      <c r="P157" s="512"/>
      <c r="Q157" s="512"/>
      <c r="R157" s="512"/>
      <c r="S157" s="512"/>
      <c r="T157" s="512"/>
      <c r="U157" s="512"/>
      <c r="V157" s="512"/>
      <c r="W157" s="512"/>
      <c r="Y157" s="504"/>
    </row>
    <row r="158" spans="2:25" s="239" customFormat="1" x14ac:dyDescent="0.2">
      <c r="B158" s="246"/>
      <c r="G158" s="512"/>
      <c r="H158" s="512"/>
      <c r="I158" s="512"/>
      <c r="J158" s="512"/>
      <c r="K158" s="512"/>
      <c r="M158" s="512"/>
      <c r="N158" s="512"/>
      <c r="O158" s="512"/>
      <c r="P158" s="512"/>
      <c r="Q158" s="512"/>
      <c r="R158" s="512"/>
      <c r="S158" s="512"/>
      <c r="T158" s="512"/>
      <c r="U158" s="512"/>
      <c r="V158" s="512"/>
      <c r="W158" s="512"/>
      <c r="Y158" s="504"/>
    </row>
    <row r="159" spans="2:25" s="239" customFormat="1" x14ac:dyDescent="0.2">
      <c r="B159" s="246"/>
      <c r="G159" s="512"/>
      <c r="H159" s="512"/>
      <c r="I159" s="512"/>
      <c r="J159" s="512"/>
      <c r="K159" s="512"/>
      <c r="M159" s="512"/>
      <c r="N159" s="512"/>
      <c r="O159" s="512"/>
      <c r="P159" s="512"/>
      <c r="Q159" s="512"/>
      <c r="R159" s="512"/>
      <c r="S159" s="512"/>
      <c r="T159" s="512"/>
      <c r="U159" s="512"/>
      <c r="V159" s="512"/>
      <c r="W159" s="512"/>
      <c r="Y159" s="504"/>
    </row>
    <row r="160" spans="2:25" s="239" customFormat="1" x14ac:dyDescent="0.2">
      <c r="B160" s="246"/>
      <c r="G160" s="512"/>
      <c r="H160" s="512"/>
      <c r="I160" s="512"/>
      <c r="J160" s="512"/>
      <c r="K160" s="512"/>
      <c r="M160" s="512"/>
      <c r="N160" s="512"/>
      <c r="O160" s="512"/>
      <c r="P160" s="512"/>
      <c r="Q160" s="512"/>
      <c r="R160" s="512"/>
      <c r="S160" s="512"/>
      <c r="T160" s="512"/>
      <c r="U160" s="512"/>
      <c r="V160" s="512"/>
      <c r="W160" s="512"/>
      <c r="Y160" s="504"/>
    </row>
    <row r="161" spans="2:25" s="239" customFormat="1" x14ac:dyDescent="0.2">
      <c r="B161" s="246"/>
      <c r="G161" s="512"/>
      <c r="H161" s="512"/>
      <c r="I161" s="512"/>
      <c r="J161" s="512"/>
      <c r="K161" s="512"/>
      <c r="M161" s="512"/>
      <c r="N161" s="512"/>
      <c r="O161" s="512"/>
      <c r="P161" s="512"/>
      <c r="Q161" s="512"/>
      <c r="R161" s="512"/>
      <c r="S161" s="512"/>
      <c r="T161" s="512"/>
      <c r="U161" s="512"/>
      <c r="V161" s="512"/>
      <c r="W161" s="512"/>
      <c r="Y161" s="504"/>
    </row>
    <row r="162" spans="2:25" s="239" customFormat="1" x14ac:dyDescent="0.2">
      <c r="B162" s="246"/>
      <c r="G162" s="512"/>
      <c r="H162" s="512"/>
      <c r="I162" s="512"/>
      <c r="J162" s="512"/>
      <c r="K162" s="512"/>
      <c r="M162" s="512"/>
      <c r="N162" s="512"/>
      <c r="O162" s="512"/>
      <c r="P162" s="512"/>
      <c r="Q162" s="512"/>
      <c r="R162" s="512"/>
      <c r="S162" s="512"/>
      <c r="T162" s="512"/>
      <c r="U162" s="512"/>
      <c r="V162" s="512"/>
      <c r="W162" s="512"/>
      <c r="Y162" s="504"/>
    </row>
    <row r="163" spans="2:25" s="239" customFormat="1" x14ac:dyDescent="0.2">
      <c r="B163" s="246"/>
      <c r="G163" s="512"/>
      <c r="H163" s="512"/>
      <c r="I163" s="512"/>
      <c r="J163" s="512"/>
      <c r="K163" s="512"/>
      <c r="M163" s="512"/>
      <c r="N163" s="512"/>
      <c r="O163" s="512"/>
      <c r="P163" s="512"/>
      <c r="Q163" s="512"/>
      <c r="R163" s="512"/>
      <c r="S163" s="512"/>
      <c r="T163" s="512"/>
      <c r="U163" s="512"/>
      <c r="V163" s="512"/>
      <c r="W163" s="512"/>
      <c r="Y163" s="504"/>
    </row>
    <row r="164" spans="2:25" s="239" customFormat="1" x14ac:dyDescent="0.2">
      <c r="B164" s="246"/>
      <c r="G164" s="512"/>
      <c r="H164" s="512"/>
      <c r="I164" s="512"/>
      <c r="J164" s="512"/>
      <c r="K164" s="512"/>
      <c r="M164" s="512"/>
      <c r="N164" s="512"/>
      <c r="O164" s="512"/>
      <c r="P164" s="512"/>
      <c r="Q164" s="512"/>
      <c r="R164" s="512"/>
      <c r="S164" s="512"/>
      <c r="T164" s="512"/>
      <c r="U164" s="512"/>
      <c r="V164" s="512"/>
      <c r="W164" s="512"/>
      <c r="Y164" s="504"/>
    </row>
    <row r="165" spans="2:25" s="239" customFormat="1" x14ac:dyDescent="0.2">
      <c r="B165" s="246"/>
      <c r="G165" s="512"/>
      <c r="H165" s="512"/>
      <c r="I165" s="512"/>
      <c r="J165" s="512"/>
      <c r="K165" s="512"/>
      <c r="M165" s="512"/>
      <c r="N165" s="512"/>
      <c r="O165" s="512"/>
      <c r="P165" s="512"/>
      <c r="Q165" s="512"/>
      <c r="R165" s="512"/>
      <c r="S165" s="512"/>
      <c r="T165" s="512"/>
      <c r="U165" s="512"/>
      <c r="V165" s="512"/>
      <c r="W165" s="512"/>
      <c r="Y165" s="504"/>
    </row>
    <row r="166" spans="2:25" s="239" customFormat="1" x14ac:dyDescent="0.2">
      <c r="B166" s="246"/>
      <c r="G166" s="512"/>
      <c r="H166" s="512"/>
      <c r="I166" s="512"/>
      <c r="J166" s="512"/>
      <c r="K166" s="512"/>
      <c r="M166" s="512"/>
      <c r="N166" s="512"/>
      <c r="O166" s="512"/>
      <c r="P166" s="512"/>
      <c r="Q166" s="512"/>
      <c r="R166" s="512"/>
      <c r="S166" s="512"/>
      <c r="T166" s="512"/>
      <c r="U166" s="512"/>
      <c r="V166" s="512"/>
      <c r="W166" s="512"/>
      <c r="Y166" s="504"/>
    </row>
    <row r="167" spans="2:25" s="239" customFormat="1" x14ac:dyDescent="0.2">
      <c r="B167" s="246"/>
      <c r="G167" s="512"/>
      <c r="H167" s="512"/>
      <c r="I167" s="512"/>
      <c r="J167" s="512"/>
      <c r="K167" s="512"/>
      <c r="M167" s="512"/>
      <c r="N167" s="512"/>
      <c r="O167" s="512"/>
      <c r="P167" s="512"/>
      <c r="Q167" s="512"/>
      <c r="R167" s="512"/>
      <c r="S167" s="512"/>
      <c r="T167" s="512"/>
      <c r="U167" s="512"/>
      <c r="V167" s="512"/>
      <c r="W167" s="512"/>
      <c r="Y167" s="504"/>
    </row>
    <row r="168" spans="2:25" s="239" customFormat="1" x14ac:dyDescent="0.2">
      <c r="B168" s="246"/>
      <c r="G168" s="512"/>
      <c r="H168" s="512"/>
      <c r="I168" s="512"/>
      <c r="J168" s="512"/>
      <c r="K168" s="512"/>
      <c r="M168" s="512"/>
      <c r="N168" s="512"/>
      <c r="O168" s="512"/>
      <c r="P168" s="512"/>
      <c r="Q168" s="512"/>
      <c r="R168" s="512"/>
      <c r="S168" s="512"/>
      <c r="T168" s="512"/>
      <c r="U168" s="512"/>
      <c r="V168" s="512"/>
      <c r="W168" s="512"/>
      <c r="Y168" s="504"/>
    </row>
    <row r="169" spans="2:25" s="239" customFormat="1" x14ac:dyDescent="0.2">
      <c r="B169" s="246"/>
      <c r="G169" s="512"/>
      <c r="H169" s="512"/>
      <c r="I169" s="512"/>
      <c r="J169" s="512"/>
      <c r="K169" s="512"/>
      <c r="M169" s="512"/>
      <c r="N169" s="512"/>
      <c r="O169" s="512"/>
      <c r="P169" s="512"/>
      <c r="Q169" s="512"/>
      <c r="R169" s="512"/>
      <c r="S169" s="512"/>
      <c r="T169" s="512"/>
      <c r="U169" s="512"/>
      <c r="V169" s="512"/>
      <c r="W169" s="512"/>
      <c r="Y169" s="504"/>
    </row>
    <row r="170" spans="2:25" s="239" customFormat="1" x14ac:dyDescent="0.2">
      <c r="B170" s="246"/>
      <c r="G170" s="512"/>
      <c r="H170" s="512"/>
      <c r="I170" s="512"/>
      <c r="J170" s="512"/>
      <c r="K170" s="512"/>
      <c r="M170" s="512"/>
      <c r="N170" s="512"/>
      <c r="O170" s="512"/>
      <c r="P170" s="512"/>
      <c r="Q170" s="512"/>
      <c r="R170" s="512"/>
      <c r="S170" s="512"/>
      <c r="T170" s="512"/>
      <c r="U170" s="512"/>
      <c r="V170" s="512"/>
      <c r="W170" s="512"/>
      <c r="Y170" s="504"/>
    </row>
    <row r="171" spans="2:25" s="239" customFormat="1" x14ac:dyDescent="0.2">
      <c r="B171" s="246"/>
      <c r="G171" s="512"/>
      <c r="H171" s="512"/>
      <c r="I171" s="512"/>
      <c r="J171" s="512"/>
      <c r="K171" s="512"/>
      <c r="M171" s="512"/>
      <c r="N171" s="512"/>
      <c r="O171" s="512"/>
      <c r="P171" s="512"/>
      <c r="Q171" s="512"/>
      <c r="R171" s="512"/>
      <c r="S171" s="512"/>
      <c r="T171" s="512"/>
      <c r="U171" s="512"/>
      <c r="V171" s="512"/>
      <c r="W171" s="512"/>
      <c r="Y171" s="504"/>
    </row>
    <row r="172" spans="2:25" s="239" customFormat="1" x14ac:dyDescent="0.2">
      <c r="B172" s="246"/>
      <c r="G172" s="512"/>
      <c r="H172" s="512"/>
      <c r="I172" s="512"/>
      <c r="J172" s="512"/>
      <c r="K172" s="512"/>
      <c r="M172" s="512"/>
      <c r="N172" s="512"/>
      <c r="O172" s="512"/>
      <c r="P172" s="512"/>
      <c r="Q172" s="512"/>
      <c r="R172" s="512"/>
      <c r="S172" s="512"/>
      <c r="T172" s="512"/>
      <c r="U172" s="512"/>
      <c r="V172" s="512"/>
      <c r="W172" s="512"/>
      <c r="Y172" s="504"/>
    </row>
    <row r="173" spans="2:25" s="239" customFormat="1" x14ac:dyDescent="0.2">
      <c r="B173" s="246"/>
      <c r="G173" s="512"/>
      <c r="H173" s="512"/>
      <c r="I173" s="512"/>
      <c r="J173" s="512"/>
      <c r="K173" s="512"/>
      <c r="M173" s="512"/>
      <c r="N173" s="512"/>
      <c r="O173" s="512"/>
      <c r="P173" s="512"/>
      <c r="Q173" s="512"/>
      <c r="R173" s="512"/>
      <c r="S173" s="512"/>
      <c r="T173" s="512"/>
      <c r="U173" s="512"/>
      <c r="V173" s="512"/>
      <c r="W173" s="512"/>
      <c r="Y173" s="504"/>
    </row>
    <row r="174" spans="2:25" s="239" customFormat="1" x14ac:dyDescent="0.2">
      <c r="B174" s="246"/>
      <c r="G174" s="512"/>
      <c r="H174" s="512"/>
      <c r="I174" s="512"/>
      <c r="J174" s="512"/>
      <c r="K174" s="512"/>
      <c r="M174" s="512"/>
      <c r="N174" s="512"/>
      <c r="O174" s="512"/>
      <c r="P174" s="512"/>
      <c r="Q174" s="512"/>
      <c r="R174" s="512"/>
      <c r="S174" s="512"/>
      <c r="T174" s="512"/>
      <c r="U174" s="512"/>
      <c r="V174" s="512"/>
      <c r="W174" s="512"/>
      <c r="Y174" s="504"/>
    </row>
    <row r="175" spans="2:25" s="239" customFormat="1" x14ac:dyDescent="0.2">
      <c r="B175" s="246"/>
      <c r="G175" s="512"/>
      <c r="H175" s="512"/>
      <c r="I175" s="512"/>
      <c r="J175" s="512"/>
      <c r="K175" s="512"/>
      <c r="M175" s="512"/>
      <c r="N175" s="512"/>
      <c r="O175" s="512"/>
      <c r="P175" s="512"/>
      <c r="Q175" s="512"/>
      <c r="R175" s="512"/>
      <c r="S175" s="512"/>
      <c r="T175" s="512"/>
      <c r="U175" s="512"/>
      <c r="V175" s="512"/>
      <c r="W175" s="512"/>
      <c r="Y175" s="504"/>
    </row>
    <row r="176" spans="2:25" s="239" customFormat="1" x14ac:dyDescent="0.2">
      <c r="B176" s="246"/>
      <c r="G176" s="512"/>
      <c r="H176" s="512"/>
      <c r="I176" s="512"/>
      <c r="J176" s="512"/>
      <c r="K176" s="512"/>
      <c r="M176" s="512"/>
      <c r="N176" s="512"/>
      <c r="O176" s="512"/>
      <c r="P176" s="512"/>
      <c r="Q176" s="512"/>
      <c r="R176" s="512"/>
      <c r="S176" s="512"/>
      <c r="T176" s="512"/>
      <c r="U176" s="512"/>
      <c r="V176" s="512"/>
      <c r="W176" s="512"/>
      <c r="Y176" s="504"/>
    </row>
    <row r="177" spans="2:25" s="239" customFormat="1" x14ac:dyDescent="0.2">
      <c r="B177" s="246"/>
      <c r="G177" s="512"/>
      <c r="H177" s="512"/>
      <c r="I177" s="512"/>
      <c r="J177" s="512"/>
      <c r="K177" s="512"/>
      <c r="M177" s="512"/>
      <c r="N177" s="512"/>
      <c r="O177" s="512"/>
      <c r="P177" s="512"/>
      <c r="Q177" s="512"/>
      <c r="R177" s="512"/>
      <c r="S177" s="512"/>
      <c r="T177" s="512"/>
      <c r="U177" s="512"/>
      <c r="V177" s="512"/>
      <c r="W177" s="512"/>
      <c r="Y177" s="504"/>
    </row>
    <row r="178" spans="2:25" s="239" customFormat="1" x14ac:dyDescent="0.2">
      <c r="B178" s="246"/>
      <c r="G178" s="512"/>
      <c r="H178" s="512"/>
      <c r="I178" s="512"/>
      <c r="J178" s="512"/>
      <c r="K178" s="512"/>
      <c r="M178" s="512"/>
      <c r="N178" s="512"/>
      <c r="O178" s="512"/>
      <c r="P178" s="512"/>
      <c r="Q178" s="512"/>
      <c r="R178" s="512"/>
      <c r="S178" s="512"/>
      <c r="T178" s="512"/>
      <c r="U178" s="512"/>
      <c r="V178" s="512"/>
      <c r="W178" s="512"/>
      <c r="Y178" s="504"/>
    </row>
    <row r="179" spans="2:25" s="239" customFormat="1" x14ac:dyDescent="0.2">
      <c r="B179" s="246"/>
      <c r="G179" s="512"/>
      <c r="H179" s="512"/>
      <c r="I179" s="512"/>
      <c r="J179" s="512"/>
      <c r="K179" s="512"/>
      <c r="M179" s="512"/>
      <c r="N179" s="512"/>
      <c r="O179" s="512"/>
      <c r="P179" s="512"/>
      <c r="Q179" s="512"/>
      <c r="R179" s="512"/>
      <c r="S179" s="512"/>
      <c r="T179" s="512"/>
      <c r="U179" s="512"/>
      <c r="V179" s="512"/>
      <c r="W179" s="512"/>
      <c r="Y179" s="504"/>
    </row>
    <row r="180" spans="2:25" s="239" customFormat="1" x14ac:dyDescent="0.2">
      <c r="B180" s="246"/>
      <c r="G180" s="512"/>
      <c r="H180" s="512"/>
      <c r="I180" s="512"/>
      <c r="J180" s="512"/>
      <c r="K180" s="512"/>
      <c r="M180" s="512"/>
      <c r="N180" s="512"/>
      <c r="O180" s="512"/>
      <c r="P180" s="512"/>
      <c r="Q180" s="512"/>
      <c r="R180" s="512"/>
      <c r="S180" s="512"/>
      <c r="T180" s="512"/>
      <c r="U180" s="512"/>
      <c r="V180" s="512"/>
      <c r="W180" s="512"/>
      <c r="Y180" s="504"/>
    </row>
    <row r="181" spans="2:25" s="239" customFormat="1" x14ac:dyDescent="0.2">
      <c r="B181" s="246"/>
      <c r="G181" s="512"/>
      <c r="H181" s="512"/>
      <c r="I181" s="512"/>
      <c r="J181" s="512"/>
      <c r="K181" s="512"/>
      <c r="M181" s="512"/>
      <c r="N181" s="512"/>
      <c r="O181" s="512"/>
      <c r="P181" s="512"/>
      <c r="Q181" s="512"/>
      <c r="R181" s="512"/>
      <c r="S181" s="512"/>
      <c r="T181" s="512"/>
      <c r="U181" s="512"/>
      <c r="V181" s="512"/>
      <c r="W181" s="512"/>
      <c r="Y181" s="504"/>
    </row>
    <row r="182" spans="2:25" s="239" customFormat="1" x14ac:dyDescent="0.2">
      <c r="B182" s="246"/>
      <c r="G182" s="512"/>
      <c r="H182" s="512"/>
      <c r="I182" s="512"/>
      <c r="J182" s="512"/>
      <c r="K182" s="512"/>
      <c r="M182" s="512"/>
      <c r="N182" s="512"/>
      <c r="O182" s="512"/>
      <c r="P182" s="512"/>
      <c r="Q182" s="512"/>
      <c r="R182" s="512"/>
      <c r="S182" s="512"/>
      <c r="T182" s="512"/>
      <c r="U182" s="512"/>
      <c r="V182" s="512"/>
      <c r="W182" s="512"/>
      <c r="Y182" s="504"/>
    </row>
    <row r="183" spans="2:25" s="239" customFormat="1" x14ac:dyDescent="0.2">
      <c r="B183" s="246"/>
      <c r="G183" s="512"/>
      <c r="H183" s="512"/>
      <c r="I183" s="512"/>
      <c r="J183" s="512"/>
      <c r="K183" s="512"/>
      <c r="M183" s="512"/>
      <c r="N183" s="512"/>
      <c r="O183" s="512"/>
      <c r="P183" s="512"/>
      <c r="Q183" s="512"/>
      <c r="R183" s="512"/>
      <c r="S183" s="512"/>
      <c r="T183" s="512"/>
      <c r="U183" s="512"/>
      <c r="V183" s="512"/>
      <c r="W183" s="512"/>
      <c r="Y183" s="504"/>
    </row>
    <row r="184" spans="2:25" s="239" customFormat="1" x14ac:dyDescent="0.2">
      <c r="B184" s="246"/>
      <c r="G184" s="512"/>
      <c r="H184" s="512"/>
      <c r="I184" s="512"/>
      <c r="J184" s="512"/>
      <c r="K184" s="512"/>
      <c r="M184" s="512"/>
      <c r="N184" s="512"/>
      <c r="O184" s="512"/>
      <c r="P184" s="512"/>
      <c r="Q184" s="512"/>
      <c r="R184" s="512"/>
      <c r="S184" s="512"/>
      <c r="T184" s="512"/>
      <c r="U184" s="512"/>
      <c r="V184" s="512"/>
      <c r="W184" s="512"/>
      <c r="Y184" s="504"/>
    </row>
    <row r="185" spans="2:25" s="239" customFormat="1" x14ac:dyDescent="0.2">
      <c r="B185" s="246"/>
      <c r="G185" s="512"/>
      <c r="H185" s="512"/>
      <c r="I185" s="512"/>
      <c r="J185" s="512"/>
      <c r="K185" s="512"/>
      <c r="M185" s="512"/>
      <c r="N185" s="512"/>
      <c r="O185" s="512"/>
      <c r="P185" s="512"/>
      <c r="Q185" s="512"/>
      <c r="R185" s="512"/>
      <c r="S185" s="512"/>
      <c r="T185" s="512"/>
      <c r="U185" s="512"/>
      <c r="V185" s="512"/>
      <c r="W185" s="512"/>
      <c r="Y185" s="504"/>
    </row>
    <row r="186" spans="2:25" s="239" customFormat="1" x14ac:dyDescent="0.2">
      <c r="B186" s="246"/>
      <c r="G186" s="512"/>
      <c r="H186" s="512"/>
      <c r="I186" s="512"/>
      <c r="J186" s="512"/>
      <c r="K186" s="512"/>
      <c r="M186" s="512"/>
      <c r="N186" s="512"/>
      <c r="O186" s="512"/>
      <c r="P186" s="512"/>
      <c r="Q186" s="512"/>
      <c r="R186" s="512"/>
      <c r="S186" s="512"/>
      <c r="T186" s="512"/>
      <c r="U186" s="512"/>
      <c r="V186" s="512"/>
      <c r="W186" s="512"/>
      <c r="Y186" s="504"/>
    </row>
    <row r="187" spans="2:25" s="239" customFormat="1" x14ac:dyDescent="0.2">
      <c r="B187" s="246"/>
      <c r="G187" s="512"/>
      <c r="H187" s="512"/>
      <c r="I187" s="512"/>
      <c r="J187" s="512"/>
      <c r="K187" s="512"/>
      <c r="M187" s="512"/>
      <c r="N187" s="512"/>
      <c r="O187" s="512"/>
      <c r="P187" s="512"/>
      <c r="Q187" s="512"/>
      <c r="R187" s="512"/>
      <c r="S187" s="512"/>
      <c r="T187" s="512"/>
      <c r="U187" s="512"/>
      <c r="V187" s="512"/>
      <c r="W187" s="512"/>
      <c r="Y187" s="504"/>
    </row>
    <row r="188" spans="2:25" s="239" customFormat="1" x14ac:dyDescent="0.2">
      <c r="B188" s="246"/>
      <c r="G188" s="512"/>
      <c r="H188" s="512"/>
      <c r="I188" s="512"/>
      <c r="J188" s="512"/>
      <c r="K188" s="512"/>
      <c r="M188" s="512"/>
      <c r="N188" s="512"/>
      <c r="O188" s="512"/>
      <c r="P188" s="512"/>
      <c r="Q188" s="512"/>
      <c r="R188" s="512"/>
      <c r="S188" s="512"/>
      <c r="T188" s="512"/>
      <c r="U188" s="512"/>
      <c r="V188" s="512"/>
      <c r="W188" s="512"/>
      <c r="Y188" s="504"/>
    </row>
    <row r="189" spans="2:25" s="239" customFormat="1" x14ac:dyDescent="0.2">
      <c r="B189" s="246"/>
      <c r="G189" s="512"/>
      <c r="H189" s="512"/>
      <c r="I189" s="512"/>
      <c r="J189" s="512"/>
      <c r="K189" s="512"/>
      <c r="M189" s="512"/>
      <c r="N189" s="512"/>
      <c r="O189" s="512"/>
      <c r="P189" s="512"/>
      <c r="Q189" s="512"/>
      <c r="R189" s="512"/>
      <c r="S189" s="512"/>
      <c r="T189" s="512"/>
      <c r="U189" s="512"/>
      <c r="V189" s="512"/>
      <c r="W189" s="512"/>
      <c r="Y189" s="504"/>
    </row>
    <row r="190" spans="2:25" s="239" customFormat="1" x14ac:dyDescent="0.2">
      <c r="B190" s="246"/>
      <c r="G190" s="512"/>
      <c r="H190" s="512"/>
      <c r="I190" s="512"/>
      <c r="J190" s="512"/>
      <c r="K190" s="512"/>
      <c r="M190" s="512"/>
      <c r="N190" s="512"/>
      <c r="O190" s="512"/>
      <c r="P190" s="512"/>
      <c r="Q190" s="512"/>
      <c r="R190" s="512"/>
      <c r="S190" s="512"/>
      <c r="T190" s="512"/>
      <c r="U190" s="512"/>
      <c r="V190" s="512"/>
      <c r="W190" s="512"/>
      <c r="Y190" s="504"/>
    </row>
    <row r="191" spans="2:25" s="239" customFormat="1" x14ac:dyDescent="0.2">
      <c r="B191" s="246"/>
      <c r="G191" s="512"/>
      <c r="H191" s="512"/>
      <c r="I191" s="512"/>
      <c r="J191" s="512"/>
      <c r="K191" s="512"/>
      <c r="M191" s="512"/>
      <c r="N191" s="512"/>
      <c r="O191" s="512"/>
      <c r="P191" s="512"/>
      <c r="Q191" s="512"/>
      <c r="R191" s="512"/>
      <c r="S191" s="512"/>
      <c r="T191" s="512"/>
      <c r="U191" s="512"/>
      <c r="V191" s="512"/>
      <c r="W191" s="512"/>
      <c r="Y191" s="504"/>
    </row>
    <row r="192" spans="2:25" s="239" customFormat="1" x14ac:dyDescent="0.2">
      <c r="B192" s="246"/>
      <c r="G192" s="512"/>
      <c r="H192" s="512"/>
      <c r="I192" s="512"/>
      <c r="J192" s="512"/>
      <c r="K192" s="512"/>
      <c r="M192" s="512"/>
      <c r="N192" s="512"/>
      <c r="O192" s="512"/>
      <c r="P192" s="512"/>
      <c r="Q192" s="512"/>
      <c r="R192" s="512"/>
      <c r="S192" s="512"/>
      <c r="T192" s="512"/>
      <c r="U192" s="512"/>
      <c r="V192" s="512"/>
      <c r="W192" s="512"/>
      <c r="Y192" s="504"/>
    </row>
    <row r="193" spans="2:25" s="239" customFormat="1" x14ac:dyDescent="0.2">
      <c r="B193" s="246"/>
      <c r="G193" s="512"/>
      <c r="H193" s="512"/>
      <c r="I193" s="512"/>
      <c r="J193" s="512"/>
      <c r="K193" s="512"/>
      <c r="M193" s="512"/>
      <c r="N193" s="512"/>
      <c r="O193" s="512"/>
      <c r="P193" s="512"/>
      <c r="Q193" s="512"/>
      <c r="R193" s="512"/>
      <c r="S193" s="512"/>
      <c r="T193" s="512"/>
      <c r="U193" s="512"/>
      <c r="V193" s="512"/>
      <c r="W193" s="512"/>
      <c r="Y193" s="504"/>
    </row>
    <row r="194" spans="2:25" s="239" customFormat="1" x14ac:dyDescent="0.2">
      <c r="B194" s="246"/>
      <c r="G194" s="512"/>
      <c r="H194" s="512"/>
      <c r="I194" s="512"/>
      <c r="J194" s="512"/>
      <c r="K194" s="512"/>
      <c r="M194" s="512"/>
      <c r="N194" s="512"/>
      <c r="O194" s="512"/>
      <c r="P194" s="512"/>
      <c r="Q194" s="512"/>
      <c r="R194" s="512"/>
      <c r="S194" s="512"/>
      <c r="T194" s="512"/>
      <c r="U194" s="512"/>
      <c r="V194" s="512"/>
      <c r="W194" s="512"/>
      <c r="Y194" s="504"/>
    </row>
    <row r="195" spans="2:25" s="239" customFormat="1" x14ac:dyDescent="0.2">
      <c r="B195" s="246"/>
      <c r="G195" s="512"/>
      <c r="H195" s="512"/>
      <c r="I195" s="512"/>
      <c r="J195" s="512"/>
      <c r="K195" s="512"/>
      <c r="M195" s="512"/>
      <c r="N195" s="512"/>
      <c r="O195" s="512"/>
      <c r="P195" s="512"/>
      <c r="Q195" s="512"/>
      <c r="R195" s="512"/>
      <c r="S195" s="512"/>
      <c r="T195" s="512"/>
      <c r="U195" s="512"/>
      <c r="V195" s="512"/>
      <c r="W195" s="512"/>
      <c r="Y195" s="504"/>
    </row>
    <row r="196" spans="2:25" s="239" customFormat="1" x14ac:dyDescent="0.2">
      <c r="B196" s="246"/>
      <c r="G196" s="512"/>
      <c r="H196" s="512"/>
      <c r="I196" s="512"/>
      <c r="J196" s="512"/>
      <c r="K196" s="512"/>
      <c r="M196" s="512"/>
      <c r="N196" s="512"/>
      <c r="O196" s="512"/>
      <c r="P196" s="512"/>
      <c r="Q196" s="512"/>
      <c r="R196" s="512"/>
      <c r="S196" s="512"/>
      <c r="T196" s="512"/>
      <c r="U196" s="512"/>
      <c r="V196" s="512"/>
      <c r="W196" s="512"/>
      <c r="Y196" s="504"/>
    </row>
    <row r="197" spans="2:25" s="239" customFormat="1" x14ac:dyDescent="0.2">
      <c r="B197" s="246"/>
      <c r="G197" s="512"/>
      <c r="H197" s="512"/>
      <c r="I197" s="512"/>
      <c r="J197" s="512"/>
      <c r="K197" s="512"/>
      <c r="M197" s="512"/>
      <c r="N197" s="512"/>
      <c r="O197" s="512"/>
      <c r="P197" s="512"/>
      <c r="Q197" s="512"/>
      <c r="R197" s="512"/>
      <c r="S197" s="512"/>
      <c r="T197" s="512"/>
      <c r="U197" s="512"/>
      <c r="V197" s="512"/>
      <c r="W197" s="512"/>
      <c r="Y197" s="504"/>
    </row>
    <row r="198" spans="2:25" s="239" customFormat="1" x14ac:dyDescent="0.2">
      <c r="B198" s="246"/>
      <c r="G198" s="512"/>
      <c r="H198" s="512"/>
      <c r="I198" s="512"/>
      <c r="J198" s="512"/>
      <c r="K198" s="512"/>
      <c r="M198" s="512"/>
      <c r="N198" s="512"/>
      <c r="O198" s="512"/>
      <c r="P198" s="512"/>
      <c r="Q198" s="512"/>
      <c r="R198" s="512"/>
      <c r="S198" s="512"/>
      <c r="T198" s="512"/>
      <c r="U198" s="512"/>
      <c r="V198" s="512"/>
      <c r="W198" s="512"/>
      <c r="Y198" s="504"/>
    </row>
    <row r="199" spans="2:25" s="239" customFormat="1" x14ac:dyDescent="0.2">
      <c r="B199" s="246"/>
      <c r="G199" s="512"/>
      <c r="H199" s="512"/>
      <c r="I199" s="512"/>
      <c r="J199" s="512"/>
      <c r="K199" s="512"/>
      <c r="M199" s="512"/>
      <c r="N199" s="512"/>
      <c r="O199" s="512"/>
      <c r="P199" s="512"/>
      <c r="Q199" s="512"/>
      <c r="R199" s="512"/>
      <c r="S199" s="512"/>
      <c r="T199" s="512"/>
      <c r="U199" s="512"/>
      <c r="V199" s="512"/>
      <c r="W199" s="512"/>
      <c r="Y199" s="504"/>
    </row>
    <row r="200" spans="2:25" s="239" customFormat="1" x14ac:dyDescent="0.2">
      <c r="B200" s="246"/>
      <c r="G200" s="512"/>
      <c r="H200" s="512"/>
      <c r="I200" s="512"/>
      <c r="J200" s="512"/>
      <c r="K200" s="512"/>
      <c r="M200" s="512"/>
      <c r="N200" s="512"/>
      <c r="O200" s="512"/>
      <c r="P200" s="512"/>
      <c r="Q200" s="512"/>
      <c r="R200" s="512"/>
      <c r="S200" s="512"/>
      <c r="T200" s="512"/>
      <c r="U200" s="512"/>
      <c r="V200" s="512"/>
      <c r="W200" s="512"/>
      <c r="Y200" s="504"/>
    </row>
    <row r="201" spans="2:25" s="239" customFormat="1" x14ac:dyDescent="0.2">
      <c r="B201" s="246"/>
      <c r="G201" s="512"/>
      <c r="H201" s="512"/>
      <c r="I201" s="512"/>
      <c r="J201" s="512"/>
      <c r="K201" s="512"/>
      <c r="M201" s="512"/>
      <c r="N201" s="512"/>
      <c r="O201" s="512"/>
      <c r="P201" s="512"/>
      <c r="Q201" s="512"/>
      <c r="R201" s="512"/>
      <c r="S201" s="512"/>
      <c r="T201" s="512"/>
      <c r="U201" s="512"/>
      <c r="V201" s="512"/>
      <c r="W201" s="512"/>
      <c r="Y201" s="504"/>
    </row>
    <row r="202" spans="2:25" s="239" customFormat="1" x14ac:dyDescent="0.2">
      <c r="B202" s="246"/>
      <c r="G202" s="512"/>
      <c r="H202" s="512"/>
      <c r="I202" s="512"/>
      <c r="J202" s="512"/>
      <c r="K202" s="512"/>
      <c r="M202" s="512"/>
      <c r="N202" s="512"/>
      <c r="O202" s="512"/>
      <c r="P202" s="512"/>
      <c r="Q202" s="512"/>
      <c r="R202" s="512"/>
      <c r="S202" s="512"/>
      <c r="T202" s="512"/>
      <c r="U202" s="512"/>
      <c r="V202" s="512"/>
      <c r="W202" s="512"/>
      <c r="Y202" s="504"/>
    </row>
    <row r="203" spans="2:25" s="239" customFormat="1" x14ac:dyDescent="0.2">
      <c r="B203" s="246"/>
      <c r="G203" s="512"/>
      <c r="H203" s="512"/>
      <c r="I203" s="512"/>
      <c r="J203" s="512"/>
      <c r="K203" s="512"/>
      <c r="M203" s="512"/>
      <c r="N203" s="512"/>
      <c r="O203" s="512"/>
      <c r="P203" s="512"/>
      <c r="Q203" s="512"/>
      <c r="R203" s="512"/>
      <c r="S203" s="512"/>
      <c r="T203" s="512"/>
      <c r="U203" s="512"/>
      <c r="V203" s="512"/>
      <c r="W203" s="512"/>
      <c r="Y203" s="504"/>
    </row>
    <row r="204" spans="2:25" s="239" customFormat="1" x14ac:dyDescent="0.2">
      <c r="B204" s="246"/>
      <c r="G204" s="512"/>
      <c r="H204" s="512"/>
      <c r="I204" s="512"/>
      <c r="J204" s="512"/>
      <c r="K204" s="512"/>
      <c r="M204" s="512"/>
      <c r="N204" s="512"/>
      <c r="O204" s="512"/>
      <c r="P204" s="512"/>
      <c r="Q204" s="512"/>
      <c r="R204" s="512"/>
      <c r="S204" s="512"/>
      <c r="T204" s="512"/>
      <c r="U204" s="512"/>
      <c r="V204" s="512"/>
      <c r="W204" s="512"/>
      <c r="Y204" s="504"/>
    </row>
    <row r="205" spans="2:25" s="239" customFormat="1" x14ac:dyDescent="0.2">
      <c r="B205" s="246"/>
      <c r="G205" s="512"/>
      <c r="H205" s="512"/>
      <c r="I205" s="512"/>
      <c r="J205" s="512"/>
      <c r="K205" s="512"/>
      <c r="M205" s="512"/>
      <c r="N205" s="512"/>
      <c r="O205" s="512"/>
      <c r="P205" s="512"/>
      <c r="Q205" s="512"/>
      <c r="R205" s="512"/>
      <c r="S205" s="512"/>
      <c r="T205" s="512"/>
      <c r="U205" s="512"/>
      <c r="V205" s="512"/>
      <c r="W205" s="512"/>
      <c r="Y205" s="504"/>
    </row>
    <row r="206" spans="2:25" s="239" customFormat="1" x14ac:dyDescent="0.2">
      <c r="B206" s="246"/>
      <c r="G206" s="512"/>
      <c r="H206" s="512"/>
      <c r="I206" s="512"/>
      <c r="J206" s="512"/>
      <c r="K206" s="512"/>
      <c r="M206" s="512"/>
      <c r="N206" s="512"/>
      <c r="O206" s="512"/>
      <c r="P206" s="512"/>
      <c r="Q206" s="512"/>
      <c r="R206" s="512"/>
      <c r="S206" s="512"/>
      <c r="T206" s="512"/>
      <c r="U206" s="512"/>
      <c r="V206" s="512"/>
      <c r="W206" s="512"/>
      <c r="Y206" s="504"/>
    </row>
    <row r="207" spans="2:25" s="239" customFormat="1" x14ac:dyDescent="0.2">
      <c r="B207" s="246"/>
      <c r="G207" s="512"/>
      <c r="H207" s="512"/>
      <c r="I207" s="512"/>
      <c r="J207" s="512"/>
      <c r="K207" s="512"/>
      <c r="M207" s="512"/>
      <c r="N207" s="512"/>
      <c r="O207" s="512"/>
      <c r="P207" s="512"/>
      <c r="Q207" s="512"/>
      <c r="R207" s="512"/>
      <c r="S207" s="512"/>
      <c r="T207" s="512"/>
      <c r="U207" s="512"/>
      <c r="V207" s="512"/>
      <c r="W207" s="512"/>
      <c r="Y207" s="504"/>
    </row>
    <row r="208" spans="2:25" s="239" customFormat="1" x14ac:dyDescent="0.2">
      <c r="B208" s="246"/>
      <c r="G208" s="512"/>
      <c r="H208" s="512"/>
      <c r="I208" s="512"/>
      <c r="J208" s="512"/>
      <c r="K208" s="512"/>
      <c r="M208" s="512"/>
      <c r="N208" s="512"/>
      <c r="O208" s="512"/>
      <c r="P208" s="512"/>
      <c r="Q208" s="512"/>
      <c r="R208" s="512"/>
      <c r="S208" s="512"/>
      <c r="T208" s="512"/>
      <c r="U208" s="512"/>
      <c r="V208" s="512"/>
      <c r="W208" s="512"/>
      <c r="Y208" s="504"/>
    </row>
    <row r="209" spans="2:25" s="239" customFormat="1" x14ac:dyDescent="0.2">
      <c r="B209" s="246"/>
      <c r="G209" s="512"/>
      <c r="H209" s="512"/>
      <c r="I209" s="512"/>
      <c r="J209" s="512"/>
      <c r="K209" s="512"/>
      <c r="M209" s="512"/>
      <c r="N209" s="512"/>
      <c r="O209" s="512"/>
      <c r="P209" s="512"/>
      <c r="Q209" s="512"/>
      <c r="R209" s="512"/>
      <c r="S209" s="512"/>
      <c r="T209" s="512"/>
      <c r="U209" s="512"/>
      <c r="V209" s="512"/>
      <c r="W209" s="512"/>
      <c r="Y209" s="504"/>
    </row>
    <row r="210" spans="2:25" s="239" customFormat="1" x14ac:dyDescent="0.2">
      <c r="B210" s="246"/>
      <c r="G210" s="512"/>
      <c r="H210" s="512"/>
      <c r="I210" s="512"/>
      <c r="J210" s="512"/>
      <c r="K210" s="512"/>
      <c r="M210" s="512"/>
      <c r="N210" s="512"/>
      <c r="O210" s="512"/>
      <c r="P210" s="512"/>
      <c r="Q210" s="512"/>
      <c r="R210" s="512"/>
      <c r="S210" s="512"/>
      <c r="T210" s="512"/>
      <c r="U210" s="512"/>
      <c r="V210" s="512"/>
      <c r="W210" s="512"/>
      <c r="Y210" s="504"/>
    </row>
    <row r="211" spans="2:25" s="239" customFormat="1" x14ac:dyDescent="0.2">
      <c r="B211" s="246"/>
      <c r="G211" s="512"/>
      <c r="H211" s="512"/>
      <c r="I211" s="512"/>
      <c r="J211" s="512"/>
      <c r="K211" s="512"/>
      <c r="M211" s="512"/>
      <c r="N211" s="512"/>
      <c r="O211" s="512"/>
      <c r="P211" s="512"/>
      <c r="Q211" s="512"/>
      <c r="R211" s="512"/>
      <c r="S211" s="512"/>
      <c r="T211" s="512"/>
      <c r="U211" s="512"/>
      <c r="V211" s="512"/>
      <c r="W211" s="512"/>
      <c r="Y211" s="504"/>
    </row>
    <row r="212" spans="2:25" s="239" customFormat="1" x14ac:dyDescent="0.2">
      <c r="B212" s="246"/>
      <c r="G212" s="512"/>
      <c r="H212" s="512"/>
      <c r="I212" s="512"/>
      <c r="J212" s="512"/>
      <c r="K212" s="512"/>
      <c r="M212" s="512"/>
      <c r="N212" s="512"/>
      <c r="O212" s="512"/>
      <c r="P212" s="512"/>
      <c r="Q212" s="512"/>
      <c r="R212" s="512"/>
      <c r="S212" s="512"/>
      <c r="T212" s="512"/>
      <c r="U212" s="512"/>
      <c r="V212" s="512"/>
      <c r="W212" s="512"/>
      <c r="Y212" s="504"/>
    </row>
    <row r="213" spans="2:25" s="239" customFormat="1" x14ac:dyDescent="0.2">
      <c r="B213" s="246"/>
      <c r="G213" s="512"/>
      <c r="H213" s="512"/>
      <c r="I213" s="512"/>
      <c r="J213" s="512"/>
      <c r="K213" s="512"/>
      <c r="M213" s="512"/>
      <c r="N213" s="512"/>
      <c r="O213" s="512"/>
      <c r="P213" s="512"/>
      <c r="Q213" s="512"/>
      <c r="R213" s="512"/>
      <c r="S213" s="512"/>
      <c r="T213" s="512"/>
      <c r="U213" s="512"/>
      <c r="V213" s="512"/>
      <c r="W213" s="512"/>
      <c r="Y213" s="504"/>
    </row>
    <row r="214" spans="2:25" s="239" customFormat="1" x14ac:dyDescent="0.2">
      <c r="B214" s="246"/>
      <c r="G214" s="512"/>
      <c r="H214" s="512"/>
      <c r="I214" s="512"/>
      <c r="J214" s="512"/>
      <c r="K214" s="512"/>
      <c r="M214" s="512"/>
      <c r="N214" s="512"/>
      <c r="O214" s="512"/>
      <c r="P214" s="512"/>
      <c r="Q214" s="512"/>
      <c r="R214" s="512"/>
      <c r="S214" s="512"/>
      <c r="T214" s="512"/>
      <c r="U214" s="512"/>
      <c r="V214" s="512"/>
      <c r="W214" s="512"/>
      <c r="Y214" s="504"/>
    </row>
    <row r="215" spans="2:25" s="239" customFormat="1" x14ac:dyDescent="0.2">
      <c r="B215" s="246"/>
      <c r="G215" s="512"/>
      <c r="H215" s="512"/>
      <c r="I215" s="512"/>
      <c r="J215" s="512"/>
      <c r="K215" s="512"/>
      <c r="M215" s="512"/>
      <c r="N215" s="512"/>
      <c r="O215" s="512"/>
      <c r="P215" s="512"/>
      <c r="Q215" s="512"/>
      <c r="R215" s="512"/>
      <c r="S215" s="512"/>
      <c r="T215" s="512"/>
      <c r="U215" s="512"/>
      <c r="V215" s="512"/>
      <c r="W215" s="512"/>
      <c r="Y215" s="504"/>
    </row>
    <row r="216" spans="2:25" s="239" customFormat="1" x14ac:dyDescent="0.2">
      <c r="B216" s="246"/>
      <c r="G216" s="512"/>
      <c r="H216" s="512"/>
      <c r="I216" s="512"/>
      <c r="J216" s="512"/>
      <c r="K216" s="512"/>
      <c r="M216" s="512"/>
      <c r="N216" s="512"/>
      <c r="O216" s="512"/>
      <c r="P216" s="512"/>
      <c r="Q216" s="512"/>
      <c r="R216" s="512"/>
      <c r="S216" s="512"/>
      <c r="T216" s="512"/>
      <c r="U216" s="512"/>
      <c r="V216" s="512"/>
      <c r="W216" s="512"/>
      <c r="Y216" s="504"/>
    </row>
    <row r="217" spans="2:25" s="239" customFormat="1" x14ac:dyDescent="0.2">
      <c r="B217" s="246"/>
      <c r="G217" s="512"/>
      <c r="H217" s="512"/>
      <c r="I217" s="512"/>
      <c r="J217" s="512"/>
      <c r="K217" s="512"/>
      <c r="M217" s="512"/>
      <c r="N217" s="512"/>
      <c r="O217" s="512"/>
      <c r="P217" s="512"/>
      <c r="Q217" s="512"/>
      <c r="R217" s="512"/>
      <c r="S217" s="512"/>
      <c r="T217" s="512"/>
      <c r="U217" s="512"/>
      <c r="V217" s="512"/>
      <c r="W217" s="512"/>
      <c r="Y217" s="504"/>
    </row>
    <row r="218" spans="2:25" s="239" customFormat="1" x14ac:dyDescent="0.2">
      <c r="B218" s="246"/>
      <c r="G218" s="512"/>
      <c r="H218" s="512"/>
      <c r="I218" s="512"/>
      <c r="J218" s="512"/>
      <c r="K218" s="512"/>
      <c r="M218" s="512"/>
      <c r="N218" s="512"/>
      <c r="O218" s="512"/>
      <c r="P218" s="512"/>
      <c r="Q218" s="512"/>
      <c r="R218" s="512"/>
      <c r="S218" s="512"/>
      <c r="T218" s="512"/>
      <c r="U218" s="512"/>
      <c r="V218" s="512"/>
      <c r="W218" s="512"/>
      <c r="Y218" s="504"/>
    </row>
    <row r="219" spans="2:25" s="239" customFormat="1" x14ac:dyDescent="0.2">
      <c r="B219" s="246"/>
      <c r="G219" s="512"/>
      <c r="H219" s="512"/>
      <c r="I219" s="512"/>
      <c r="J219" s="512"/>
      <c r="K219" s="512"/>
      <c r="M219" s="512"/>
      <c r="N219" s="512"/>
      <c r="O219" s="512"/>
      <c r="P219" s="512"/>
      <c r="Q219" s="512"/>
      <c r="R219" s="512"/>
      <c r="S219" s="512"/>
      <c r="T219" s="512"/>
      <c r="U219" s="512"/>
      <c r="V219" s="512"/>
      <c r="W219" s="512"/>
      <c r="Y219" s="504"/>
    </row>
    <row r="220" spans="2:25" s="239" customFormat="1" x14ac:dyDescent="0.2">
      <c r="B220" s="246"/>
      <c r="G220" s="512"/>
      <c r="H220" s="512"/>
      <c r="I220" s="512"/>
      <c r="J220" s="512"/>
      <c r="K220" s="512"/>
      <c r="M220" s="512"/>
      <c r="N220" s="512"/>
      <c r="O220" s="512"/>
      <c r="P220" s="512"/>
      <c r="Q220" s="512"/>
      <c r="R220" s="512"/>
      <c r="S220" s="512"/>
      <c r="T220" s="512"/>
      <c r="U220" s="512"/>
      <c r="V220" s="512"/>
      <c r="W220" s="512"/>
      <c r="Y220" s="504"/>
    </row>
    <row r="221" spans="2:25" s="239" customFormat="1" x14ac:dyDescent="0.2">
      <c r="B221" s="246"/>
      <c r="G221" s="512"/>
      <c r="H221" s="512"/>
      <c r="I221" s="512"/>
      <c r="J221" s="512"/>
      <c r="K221" s="512"/>
      <c r="M221" s="512"/>
      <c r="N221" s="512"/>
      <c r="O221" s="512"/>
      <c r="P221" s="512"/>
      <c r="Q221" s="512"/>
      <c r="R221" s="512"/>
      <c r="S221" s="512"/>
      <c r="T221" s="512"/>
      <c r="U221" s="512"/>
      <c r="V221" s="512"/>
      <c r="W221" s="512"/>
      <c r="Y221" s="504"/>
    </row>
    <row r="222" spans="2:25" s="239" customFormat="1" x14ac:dyDescent="0.2">
      <c r="B222" s="246"/>
      <c r="G222" s="512"/>
      <c r="H222" s="512"/>
      <c r="I222" s="512"/>
      <c r="J222" s="512"/>
      <c r="K222" s="512"/>
      <c r="M222" s="512"/>
      <c r="N222" s="512"/>
      <c r="O222" s="512"/>
      <c r="P222" s="512"/>
      <c r="Q222" s="512"/>
      <c r="R222" s="512"/>
      <c r="S222" s="512"/>
      <c r="T222" s="512"/>
      <c r="U222" s="512"/>
      <c r="V222" s="512"/>
      <c r="W222" s="512"/>
      <c r="Y222" s="504"/>
    </row>
    <row r="223" spans="2:25" s="239" customFormat="1" x14ac:dyDescent="0.2">
      <c r="B223" s="246"/>
      <c r="G223" s="512"/>
      <c r="H223" s="512"/>
      <c r="I223" s="512"/>
      <c r="J223" s="512"/>
      <c r="K223" s="512"/>
      <c r="M223" s="512"/>
      <c r="N223" s="512"/>
      <c r="O223" s="512"/>
      <c r="P223" s="512"/>
      <c r="Q223" s="512"/>
      <c r="R223" s="512"/>
      <c r="S223" s="512"/>
      <c r="T223" s="512"/>
      <c r="U223" s="512"/>
      <c r="V223" s="512"/>
      <c r="W223" s="512"/>
      <c r="Y223" s="504"/>
    </row>
    <row r="224" spans="2:25" s="239" customFormat="1" x14ac:dyDescent="0.2">
      <c r="B224" s="246"/>
      <c r="G224" s="512"/>
      <c r="H224" s="512"/>
      <c r="I224" s="512"/>
      <c r="J224" s="512"/>
      <c r="K224" s="512"/>
      <c r="M224" s="512"/>
      <c r="N224" s="512"/>
      <c r="O224" s="512"/>
      <c r="P224" s="512"/>
      <c r="Q224" s="512"/>
      <c r="R224" s="512"/>
      <c r="S224" s="512"/>
      <c r="T224" s="512"/>
      <c r="U224" s="512"/>
      <c r="V224" s="512"/>
      <c r="W224" s="512"/>
      <c r="Y224" s="504"/>
    </row>
    <row r="225" spans="2:25" s="239" customFormat="1" x14ac:dyDescent="0.2">
      <c r="B225" s="246"/>
      <c r="G225" s="512"/>
      <c r="H225" s="512"/>
      <c r="I225" s="512"/>
      <c r="J225" s="512"/>
      <c r="K225" s="512"/>
      <c r="M225" s="512"/>
      <c r="N225" s="512"/>
      <c r="O225" s="512"/>
      <c r="P225" s="512"/>
      <c r="Q225" s="512"/>
      <c r="R225" s="512"/>
      <c r="S225" s="512"/>
      <c r="T225" s="512"/>
      <c r="U225" s="512"/>
      <c r="V225" s="512"/>
      <c r="W225" s="512"/>
      <c r="Y225" s="504"/>
    </row>
    <row r="226" spans="2:25" s="239" customFormat="1" x14ac:dyDescent="0.2">
      <c r="B226" s="246"/>
      <c r="G226" s="512"/>
      <c r="H226" s="512"/>
      <c r="I226" s="512"/>
      <c r="J226" s="512"/>
      <c r="K226" s="512"/>
      <c r="M226" s="512"/>
      <c r="N226" s="512"/>
      <c r="O226" s="512"/>
      <c r="P226" s="512"/>
      <c r="Q226" s="512"/>
      <c r="R226" s="512"/>
      <c r="S226" s="512"/>
      <c r="T226" s="512"/>
      <c r="U226" s="512"/>
      <c r="V226" s="512"/>
      <c r="W226" s="512"/>
      <c r="Y226" s="504"/>
    </row>
    <row r="227" spans="2:25" s="239" customFormat="1" x14ac:dyDescent="0.2">
      <c r="B227" s="246"/>
      <c r="G227" s="512"/>
      <c r="H227" s="512"/>
      <c r="I227" s="512"/>
      <c r="J227" s="512"/>
      <c r="K227" s="512"/>
      <c r="M227" s="512"/>
      <c r="N227" s="512"/>
      <c r="O227" s="512"/>
      <c r="P227" s="512"/>
      <c r="Q227" s="512"/>
      <c r="R227" s="512"/>
      <c r="S227" s="512"/>
      <c r="T227" s="512"/>
      <c r="U227" s="512"/>
      <c r="V227" s="512"/>
      <c r="W227" s="512"/>
      <c r="Y227" s="504"/>
    </row>
    <row r="228" spans="2:25" s="239" customFormat="1" x14ac:dyDescent="0.2">
      <c r="B228" s="246"/>
      <c r="G228" s="512"/>
      <c r="H228" s="512"/>
      <c r="I228" s="512"/>
      <c r="J228" s="512"/>
      <c r="K228" s="512"/>
      <c r="M228" s="512"/>
      <c r="N228" s="512"/>
      <c r="O228" s="512"/>
      <c r="P228" s="512"/>
      <c r="Q228" s="512"/>
      <c r="R228" s="512"/>
      <c r="S228" s="512"/>
      <c r="T228" s="512"/>
      <c r="U228" s="512"/>
      <c r="V228" s="512"/>
      <c r="W228" s="512"/>
      <c r="Y228" s="504"/>
    </row>
    <row r="229" spans="2:25" s="239" customFormat="1" x14ac:dyDescent="0.2">
      <c r="B229" s="246"/>
      <c r="G229" s="512"/>
      <c r="H229" s="512"/>
      <c r="I229" s="512"/>
      <c r="J229" s="512"/>
      <c r="K229" s="512"/>
      <c r="M229" s="512"/>
      <c r="N229" s="512"/>
      <c r="O229" s="512"/>
      <c r="P229" s="512"/>
      <c r="Q229" s="512"/>
      <c r="R229" s="512"/>
      <c r="S229" s="512"/>
      <c r="T229" s="512"/>
      <c r="U229" s="512"/>
      <c r="V229" s="512"/>
      <c r="W229" s="512"/>
      <c r="Y229" s="504"/>
    </row>
    <row r="230" spans="2:25" s="239" customFormat="1" x14ac:dyDescent="0.2">
      <c r="B230" s="246"/>
      <c r="G230" s="512"/>
      <c r="H230" s="512"/>
      <c r="I230" s="512"/>
      <c r="J230" s="512"/>
      <c r="K230" s="512"/>
      <c r="M230" s="512"/>
      <c r="N230" s="512"/>
      <c r="O230" s="512"/>
      <c r="P230" s="512"/>
      <c r="Q230" s="512"/>
      <c r="R230" s="512"/>
      <c r="S230" s="512"/>
      <c r="T230" s="512"/>
      <c r="U230" s="512"/>
      <c r="V230" s="512"/>
      <c r="W230" s="512"/>
      <c r="Y230" s="504"/>
    </row>
    <row r="231" spans="2:25" s="239" customFormat="1" x14ac:dyDescent="0.2">
      <c r="B231" s="246"/>
      <c r="G231" s="512"/>
      <c r="H231" s="512"/>
      <c r="I231" s="512"/>
      <c r="J231" s="512"/>
      <c r="K231" s="512"/>
      <c r="M231" s="512"/>
      <c r="N231" s="512"/>
      <c r="O231" s="512"/>
      <c r="P231" s="512"/>
      <c r="Q231" s="512"/>
      <c r="R231" s="512"/>
      <c r="S231" s="512"/>
      <c r="T231" s="512"/>
      <c r="U231" s="512"/>
      <c r="V231" s="512"/>
      <c r="W231" s="512"/>
      <c r="Y231" s="504"/>
    </row>
    <row r="232" spans="2:25" s="239" customFormat="1" x14ac:dyDescent="0.2">
      <c r="B232" s="246"/>
      <c r="G232" s="512"/>
      <c r="H232" s="512"/>
      <c r="I232" s="512"/>
      <c r="J232" s="512"/>
      <c r="K232" s="512"/>
      <c r="M232" s="512"/>
      <c r="N232" s="512"/>
      <c r="O232" s="512"/>
      <c r="P232" s="512"/>
      <c r="Q232" s="512"/>
      <c r="R232" s="512"/>
      <c r="S232" s="512"/>
      <c r="T232" s="512"/>
      <c r="U232" s="512"/>
      <c r="V232" s="512"/>
      <c r="W232" s="512"/>
      <c r="Y232" s="504"/>
    </row>
    <row r="233" spans="2:25" s="239" customFormat="1" x14ac:dyDescent="0.2">
      <c r="B233" s="246"/>
      <c r="G233" s="512"/>
      <c r="H233" s="512"/>
      <c r="I233" s="512"/>
      <c r="J233" s="512"/>
      <c r="K233" s="512"/>
      <c r="M233" s="512"/>
      <c r="N233" s="512"/>
      <c r="O233" s="512"/>
      <c r="P233" s="512"/>
      <c r="Q233" s="512"/>
      <c r="R233" s="512"/>
      <c r="S233" s="512"/>
      <c r="T233" s="512"/>
      <c r="U233" s="512"/>
      <c r="V233" s="512"/>
      <c r="W233" s="512"/>
      <c r="Y233" s="504"/>
    </row>
    <row r="234" spans="2:25" s="239" customFormat="1" x14ac:dyDescent="0.2">
      <c r="B234" s="246"/>
      <c r="G234" s="512"/>
      <c r="H234" s="512"/>
      <c r="I234" s="512"/>
      <c r="J234" s="512"/>
      <c r="K234" s="512"/>
      <c r="M234" s="512"/>
      <c r="N234" s="512"/>
      <c r="O234" s="512"/>
      <c r="P234" s="512"/>
      <c r="Q234" s="512"/>
      <c r="R234" s="512"/>
      <c r="S234" s="512"/>
      <c r="T234" s="512"/>
      <c r="U234" s="512"/>
      <c r="V234" s="512"/>
      <c r="W234" s="512"/>
      <c r="Y234" s="504"/>
    </row>
    <row r="235" spans="2:25" s="239" customFormat="1" x14ac:dyDescent="0.2">
      <c r="B235" s="246"/>
      <c r="G235" s="512"/>
      <c r="H235" s="512"/>
      <c r="I235" s="512"/>
      <c r="J235" s="512"/>
      <c r="K235" s="512"/>
      <c r="M235" s="512"/>
      <c r="N235" s="512"/>
      <c r="O235" s="512"/>
      <c r="P235" s="512"/>
      <c r="Q235" s="512"/>
      <c r="R235" s="512"/>
      <c r="S235" s="512"/>
      <c r="T235" s="512"/>
      <c r="U235" s="512"/>
      <c r="V235" s="512"/>
      <c r="W235" s="512"/>
      <c r="Y235" s="504"/>
    </row>
    <row r="236" spans="2:25" s="239" customFormat="1" x14ac:dyDescent="0.2">
      <c r="B236" s="246"/>
      <c r="G236" s="512"/>
      <c r="H236" s="512"/>
      <c r="I236" s="512"/>
      <c r="J236" s="512"/>
      <c r="K236" s="512"/>
      <c r="M236" s="512"/>
      <c r="N236" s="512"/>
      <c r="O236" s="512"/>
      <c r="P236" s="512"/>
      <c r="Q236" s="512"/>
      <c r="R236" s="512"/>
      <c r="S236" s="512"/>
      <c r="T236" s="512"/>
      <c r="U236" s="512"/>
      <c r="V236" s="512"/>
      <c r="W236" s="512"/>
      <c r="Y236" s="504"/>
    </row>
    <row r="237" spans="2:25" s="239" customFormat="1" x14ac:dyDescent="0.2">
      <c r="B237" s="246"/>
      <c r="G237" s="512"/>
      <c r="H237" s="512"/>
      <c r="I237" s="512"/>
      <c r="J237" s="512"/>
      <c r="K237" s="512"/>
      <c r="M237" s="512"/>
      <c r="N237" s="512"/>
      <c r="O237" s="512"/>
      <c r="P237" s="512"/>
      <c r="Q237" s="512"/>
      <c r="R237" s="512"/>
      <c r="S237" s="512"/>
      <c r="T237" s="512"/>
      <c r="U237" s="512"/>
      <c r="V237" s="512"/>
      <c r="W237" s="512"/>
      <c r="Y237" s="504"/>
    </row>
    <row r="238" spans="2:25" s="239" customFormat="1" x14ac:dyDescent="0.2">
      <c r="B238" s="246"/>
      <c r="G238" s="512"/>
      <c r="H238" s="512"/>
      <c r="I238" s="512"/>
      <c r="J238" s="512"/>
      <c r="K238" s="512"/>
      <c r="M238" s="512"/>
      <c r="N238" s="512"/>
      <c r="O238" s="512"/>
      <c r="P238" s="512"/>
      <c r="Q238" s="512"/>
      <c r="R238" s="512"/>
      <c r="S238" s="512"/>
      <c r="T238" s="512"/>
      <c r="U238" s="512"/>
      <c r="V238" s="512"/>
      <c r="W238" s="512"/>
      <c r="Y238" s="504"/>
    </row>
    <row r="239" spans="2:25" s="239" customFormat="1" x14ac:dyDescent="0.2">
      <c r="B239" s="246"/>
      <c r="G239" s="512"/>
      <c r="H239" s="512"/>
      <c r="I239" s="512"/>
      <c r="J239" s="512"/>
      <c r="K239" s="512"/>
      <c r="M239" s="512"/>
      <c r="N239" s="512"/>
      <c r="O239" s="512"/>
      <c r="P239" s="512"/>
      <c r="Q239" s="512"/>
      <c r="R239" s="512"/>
      <c r="S239" s="512"/>
      <c r="T239" s="512"/>
      <c r="U239" s="512"/>
      <c r="V239" s="512"/>
      <c r="W239" s="512"/>
      <c r="Y239" s="504"/>
    </row>
    <row r="240" spans="2:25" s="239" customFormat="1" x14ac:dyDescent="0.2">
      <c r="B240" s="246"/>
      <c r="G240" s="512"/>
      <c r="H240" s="512"/>
      <c r="I240" s="512"/>
      <c r="J240" s="512"/>
      <c r="K240" s="512"/>
      <c r="M240" s="512"/>
      <c r="N240" s="512"/>
      <c r="O240" s="512"/>
      <c r="P240" s="512"/>
      <c r="Q240" s="512"/>
      <c r="R240" s="512"/>
      <c r="S240" s="512"/>
      <c r="T240" s="512"/>
      <c r="U240" s="512"/>
      <c r="V240" s="512"/>
      <c r="W240" s="512"/>
      <c r="Y240" s="504"/>
    </row>
    <row r="241" spans="2:25" s="239" customFormat="1" x14ac:dyDescent="0.2">
      <c r="B241" s="246"/>
      <c r="G241" s="512"/>
      <c r="H241" s="512"/>
      <c r="I241" s="512"/>
      <c r="J241" s="512"/>
      <c r="K241" s="512"/>
      <c r="M241" s="512"/>
      <c r="N241" s="512"/>
      <c r="O241" s="512"/>
      <c r="P241" s="512"/>
      <c r="Q241" s="512"/>
      <c r="R241" s="512"/>
      <c r="S241" s="512"/>
      <c r="T241" s="512"/>
      <c r="U241" s="512"/>
      <c r="V241" s="512"/>
      <c r="W241" s="512"/>
      <c r="Y241" s="504"/>
    </row>
    <row r="242" spans="2:25" s="239" customFormat="1" x14ac:dyDescent="0.2">
      <c r="B242" s="246"/>
      <c r="G242" s="512"/>
      <c r="H242" s="512"/>
      <c r="I242" s="512"/>
      <c r="J242" s="512"/>
      <c r="K242" s="512"/>
      <c r="M242" s="512"/>
      <c r="N242" s="512"/>
      <c r="O242" s="512"/>
      <c r="P242" s="512"/>
      <c r="Q242" s="512"/>
      <c r="R242" s="512"/>
      <c r="S242" s="512"/>
      <c r="T242" s="512"/>
      <c r="U242" s="512"/>
      <c r="V242" s="512"/>
      <c r="W242" s="512"/>
      <c r="Y242" s="504"/>
    </row>
    <row r="243" spans="2:25" s="239" customFormat="1" x14ac:dyDescent="0.2">
      <c r="B243" s="246"/>
      <c r="G243" s="512"/>
      <c r="H243" s="512"/>
      <c r="I243" s="512"/>
      <c r="J243" s="512"/>
      <c r="K243" s="512"/>
      <c r="M243" s="512"/>
      <c r="N243" s="512"/>
      <c r="O243" s="512"/>
      <c r="P243" s="512"/>
      <c r="Q243" s="512"/>
      <c r="R243" s="512"/>
      <c r="S243" s="512"/>
      <c r="T243" s="512"/>
      <c r="U243" s="512"/>
      <c r="V243" s="512"/>
      <c r="W243" s="512"/>
      <c r="Y243" s="504"/>
    </row>
    <row r="244" spans="2:25" s="239" customFormat="1" x14ac:dyDescent="0.2">
      <c r="B244" s="246"/>
      <c r="G244" s="512"/>
      <c r="H244" s="512"/>
      <c r="I244" s="512"/>
      <c r="J244" s="512"/>
      <c r="K244" s="512"/>
      <c r="M244" s="512"/>
      <c r="N244" s="512"/>
      <c r="O244" s="512"/>
      <c r="P244" s="512"/>
      <c r="Q244" s="512"/>
      <c r="R244" s="512"/>
      <c r="S244" s="512"/>
      <c r="T244" s="512"/>
      <c r="U244" s="512"/>
      <c r="V244" s="512"/>
      <c r="W244" s="512"/>
      <c r="Y244" s="504"/>
    </row>
    <row r="245" spans="2:25" s="239" customFormat="1" x14ac:dyDescent="0.2">
      <c r="B245" s="246"/>
      <c r="G245" s="512"/>
      <c r="H245" s="512"/>
      <c r="I245" s="512"/>
      <c r="J245" s="512"/>
      <c r="K245" s="512"/>
      <c r="M245" s="512"/>
      <c r="N245" s="512"/>
      <c r="O245" s="512"/>
      <c r="P245" s="512"/>
      <c r="Q245" s="512"/>
      <c r="R245" s="512"/>
      <c r="S245" s="512"/>
      <c r="T245" s="512"/>
      <c r="U245" s="512"/>
      <c r="V245" s="512"/>
      <c r="W245" s="512"/>
      <c r="Y245" s="504"/>
    </row>
    <row r="246" spans="2:25" s="239" customFormat="1" x14ac:dyDescent="0.2">
      <c r="B246" s="246"/>
      <c r="G246" s="512"/>
      <c r="H246" s="512"/>
      <c r="I246" s="512"/>
      <c r="J246" s="512"/>
      <c r="K246" s="512"/>
      <c r="M246" s="512"/>
      <c r="N246" s="512"/>
      <c r="O246" s="512"/>
      <c r="P246" s="512"/>
      <c r="Q246" s="512"/>
      <c r="R246" s="512"/>
      <c r="S246" s="512"/>
      <c r="T246" s="512"/>
      <c r="U246" s="512"/>
      <c r="V246" s="512"/>
      <c r="W246" s="512"/>
      <c r="Y246" s="504"/>
    </row>
    <row r="247" spans="2:25" s="239" customFormat="1" x14ac:dyDescent="0.2">
      <c r="B247" s="246"/>
      <c r="G247" s="512"/>
      <c r="H247" s="512"/>
      <c r="I247" s="512"/>
      <c r="J247" s="512"/>
      <c r="K247" s="512"/>
      <c r="M247" s="512"/>
      <c r="N247" s="512"/>
      <c r="O247" s="512"/>
      <c r="P247" s="512"/>
      <c r="Q247" s="512"/>
      <c r="R247" s="512"/>
      <c r="S247" s="512"/>
      <c r="T247" s="512"/>
      <c r="U247" s="512"/>
      <c r="V247" s="512"/>
      <c r="W247" s="512"/>
      <c r="Y247" s="504"/>
    </row>
    <row r="248" spans="2:25" s="239" customFormat="1" x14ac:dyDescent="0.2">
      <c r="B248" s="246"/>
      <c r="G248" s="512"/>
      <c r="H248" s="512"/>
      <c r="I248" s="512"/>
      <c r="J248" s="512"/>
      <c r="K248" s="512"/>
      <c r="M248" s="512"/>
      <c r="N248" s="512"/>
      <c r="O248" s="512"/>
      <c r="P248" s="512"/>
      <c r="Q248" s="512"/>
      <c r="R248" s="512"/>
      <c r="S248" s="512"/>
      <c r="T248" s="512"/>
      <c r="U248" s="512"/>
      <c r="V248" s="512"/>
      <c r="W248" s="512"/>
      <c r="Y248" s="504"/>
    </row>
    <row r="249" spans="2:25" s="239" customFormat="1" x14ac:dyDescent="0.2">
      <c r="B249" s="246"/>
      <c r="G249" s="512"/>
      <c r="H249" s="512"/>
      <c r="I249" s="512"/>
      <c r="J249" s="512"/>
      <c r="K249" s="512"/>
      <c r="M249" s="512"/>
      <c r="N249" s="512"/>
      <c r="O249" s="512"/>
      <c r="P249" s="512"/>
      <c r="Q249" s="512"/>
      <c r="R249" s="512"/>
      <c r="S249" s="512"/>
      <c r="T249" s="512"/>
      <c r="U249" s="512"/>
      <c r="V249" s="512"/>
      <c r="W249" s="512"/>
      <c r="Y249" s="504"/>
    </row>
    <row r="250" spans="2:25" s="239" customFormat="1" x14ac:dyDescent="0.2">
      <c r="B250" s="246"/>
      <c r="G250" s="512"/>
      <c r="H250" s="512"/>
      <c r="I250" s="512"/>
      <c r="J250" s="512"/>
      <c r="K250" s="512"/>
      <c r="M250" s="512"/>
      <c r="N250" s="512"/>
      <c r="O250" s="512"/>
      <c r="P250" s="512"/>
      <c r="Q250" s="512"/>
      <c r="R250" s="512"/>
      <c r="S250" s="512"/>
      <c r="T250" s="512"/>
      <c r="U250" s="512"/>
      <c r="V250" s="512"/>
      <c r="W250" s="512"/>
      <c r="Y250" s="504"/>
    </row>
    <row r="251" spans="2:25" s="239" customFormat="1" x14ac:dyDescent="0.2">
      <c r="B251" s="246"/>
      <c r="G251" s="512"/>
      <c r="H251" s="512"/>
      <c r="I251" s="512"/>
      <c r="J251" s="512"/>
      <c r="K251" s="512"/>
      <c r="M251" s="512"/>
      <c r="N251" s="512"/>
      <c r="O251" s="512"/>
      <c r="P251" s="512"/>
      <c r="Q251" s="512"/>
      <c r="R251" s="512"/>
      <c r="S251" s="512"/>
      <c r="T251" s="512"/>
      <c r="U251" s="512"/>
      <c r="V251" s="512"/>
      <c r="W251" s="512"/>
      <c r="Y251" s="504"/>
    </row>
    <row r="252" spans="2:25" s="239" customFormat="1" x14ac:dyDescent="0.2">
      <c r="B252" s="246"/>
      <c r="G252" s="512"/>
      <c r="H252" s="512"/>
      <c r="I252" s="512"/>
      <c r="J252" s="512"/>
      <c r="K252" s="512"/>
      <c r="M252" s="512"/>
      <c r="N252" s="512"/>
      <c r="O252" s="512"/>
      <c r="P252" s="512"/>
      <c r="Q252" s="512"/>
      <c r="R252" s="512"/>
      <c r="S252" s="512"/>
      <c r="T252" s="512"/>
      <c r="U252" s="512"/>
      <c r="V252" s="512"/>
      <c r="W252" s="512"/>
      <c r="Y252" s="504"/>
    </row>
    <row r="253" spans="2:25" s="239" customFormat="1" x14ac:dyDescent="0.2">
      <c r="B253" s="246"/>
      <c r="G253" s="512"/>
      <c r="H253" s="512"/>
      <c r="I253" s="512"/>
      <c r="J253" s="512"/>
      <c r="K253" s="512"/>
      <c r="M253" s="512"/>
      <c r="N253" s="512"/>
      <c r="O253" s="512"/>
      <c r="P253" s="512"/>
      <c r="Q253" s="512"/>
      <c r="R253" s="512"/>
      <c r="S253" s="512"/>
      <c r="T253" s="512"/>
      <c r="U253" s="512"/>
      <c r="V253" s="512"/>
      <c r="W253" s="512"/>
      <c r="Y253" s="504"/>
    </row>
    <row r="254" spans="2:25" s="239" customFormat="1" x14ac:dyDescent="0.2">
      <c r="B254" s="246"/>
      <c r="G254" s="512"/>
      <c r="H254" s="512"/>
      <c r="I254" s="512"/>
      <c r="J254" s="512"/>
      <c r="K254" s="512"/>
      <c r="M254" s="512"/>
      <c r="N254" s="512"/>
      <c r="O254" s="512"/>
      <c r="P254" s="512"/>
      <c r="Q254" s="512"/>
      <c r="R254" s="512"/>
      <c r="S254" s="512"/>
      <c r="T254" s="512"/>
      <c r="U254" s="512"/>
      <c r="V254" s="512"/>
      <c r="W254" s="512"/>
      <c r="Y254" s="504"/>
    </row>
    <row r="255" spans="2:25" s="239" customFormat="1" x14ac:dyDescent="0.2">
      <c r="B255" s="246"/>
      <c r="G255" s="512"/>
      <c r="H255" s="512"/>
      <c r="I255" s="512"/>
      <c r="J255" s="512"/>
      <c r="K255" s="512"/>
      <c r="M255" s="512"/>
      <c r="N255" s="512"/>
      <c r="O255" s="512"/>
      <c r="P255" s="512"/>
      <c r="Q255" s="512"/>
      <c r="R255" s="512"/>
      <c r="S255" s="512"/>
      <c r="T255" s="512"/>
      <c r="U255" s="512"/>
      <c r="V255" s="512"/>
      <c r="W255" s="512"/>
      <c r="Y255" s="504"/>
    </row>
    <row r="256" spans="2:25" s="239" customFormat="1" x14ac:dyDescent="0.2">
      <c r="B256" s="246"/>
      <c r="G256" s="512"/>
      <c r="H256" s="512"/>
      <c r="I256" s="512"/>
      <c r="J256" s="512"/>
      <c r="K256" s="512"/>
      <c r="M256" s="512"/>
      <c r="N256" s="512"/>
      <c r="O256" s="512"/>
      <c r="P256" s="512"/>
      <c r="Q256" s="512"/>
      <c r="R256" s="512"/>
      <c r="S256" s="512"/>
      <c r="T256" s="512"/>
      <c r="U256" s="512"/>
      <c r="V256" s="512"/>
      <c r="W256" s="512"/>
      <c r="Y256" s="504"/>
    </row>
    <row r="257" spans="2:25" s="239" customFormat="1" x14ac:dyDescent="0.2">
      <c r="B257" s="246"/>
      <c r="G257" s="512"/>
      <c r="H257" s="512"/>
      <c r="I257" s="512"/>
      <c r="J257" s="512"/>
      <c r="K257" s="512"/>
      <c r="M257" s="512"/>
      <c r="N257" s="512"/>
      <c r="O257" s="512"/>
      <c r="P257" s="512"/>
      <c r="Q257" s="512"/>
      <c r="R257" s="512"/>
      <c r="S257" s="512"/>
      <c r="T257" s="512"/>
      <c r="U257" s="512"/>
      <c r="V257" s="512"/>
      <c r="W257" s="512"/>
      <c r="Y257" s="504"/>
    </row>
    <row r="258" spans="2:25" s="239" customFormat="1" x14ac:dyDescent="0.2">
      <c r="B258" s="246"/>
      <c r="G258" s="512"/>
      <c r="H258" s="512"/>
      <c r="I258" s="512"/>
      <c r="J258" s="512"/>
      <c r="K258" s="512"/>
      <c r="M258" s="512"/>
      <c r="N258" s="512"/>
      <c r="O258" s="512"/>
      <c r="P258" s="512"/>
      <c r="Q258" s="512"/>
      <c r="R258" s="512"/>
      <c r="S258" s="512"/>
      <c r="T258" s="512"/>
      <c r="U258" s="512"/>
      <c r="V258" s="512"/>
      <c r="W258" s="512"/>
      <c r="Y258" s="504"/>
    </row>
    <row r="259" spans="2:25" s="239" customFormat="1" x14ac:dyDescent="0.2">
      <c r="B259" s="246"/>
      <c r="G259" s="512"/>
      <c r="H259" s="512"/>
      <c r="I259" s="512"/>
      <c r="J259" s="512"/>
      <c r="K259" s="512"/>
      <c r="M259" s="512"/>
      <c r="N259" s="512"/>
      <c r="O259" s="512"/>
      <c r="P259" s="512"/>
      <c r="Q259" s="512"/>
      <c r="R259" s="512"/>
      <c r="S259" s="512"/>
      <c r="T259" s="512"/>
      <c r="U259" s="512"/>
      <c r="V259" s="512"/>
      <c r="W259" s="512"/>
      <c r="Y259" s="504"/>
    </row>
    <row r="260" spans="2:25" s="239" customFormat="1" x14ac:dyDescent="0.2">
      <c r="B260" s="246"/>
      <c r="G260" s="512"/>
      <c r="H260" s="512"/>
      <c r="I260" s="512"/>
      <c r="J260" s="512"/>
      <c r="K260" s="512"/>
      <c r="M260" s="512"/>
      <c r="N260" s="512"/>
      <c r="O260" s="512"/>
      <c r="P260" s="512"/>
      <c r="Q260" s="512"/>
      <c r="R260" s="512"/>
      <c r="S260" s="512"/>
      <c r="T260" s="512"/>
      <c r="U260" s="512"/>
      <c r="V260" s="512"/>
      <c r="W260" s="512"/>
      <c r="Y260" s="504"/>
    </row>
    <row r="261" spans="2:25" s="239" customFormat="1" x14ac:dyDescent="0.2">
      <c r="B261" s="246"/>
      <c r="G261" s="512"/>
      <c r="H261" s="512"/>
      <c r="I261" s="512"/>
      <c r="J261" s="512"/>
      <c r="K261" s="512"/>
      <c r="M261" s="512"/>
      <c r="N261" s="512"/>
      <c r="O261" s="512"/>
      <c r="P261" s="512"/>
      <c r="Q261" s="512"/>
      <c r="R261" s="512"/>
      <c r="S261" s="512"/>
      <c r="T261" s="512"/>
      <c r="U261" s="512"/>
      <c r="V261" s="512"/>
      <c r="W261" s="512"/>
      <c r="Y261" s="504"/>
    </row>
    <row r="262" spans="2:25" s="239" customFormat="1" x14ac:dyDescent="0.2">
      <c r="B262" s="246"/>
      <c r="G262" s="512"/>
      <c r="H262" s="512"/>
      <c r="I262" s="512"/>
      <c r="J262" s="512"/>
      <c r="K262" s="512"/>
      <c r="M262" s="512"/>
      <c r="N262" s="512"/>
      <c r="O262" s="512"/>
      <c r="P262" s="512"/>
      <c r="Q262" s="512"/>
      <c r="R262" s="512"/>
      <c r="S262" s="512"/>
      <c r="T262" s="512"/>
      <c r="U262" s="512"/>
      <c r="V262" s="512"/>
      <c r="W262" s="512"/>
      <c r="Y262" s="504"/>
    </row>
    <row r="263" spans="2:25" s="239" customFormat="1" x14ac:dyDescent="0.2">
      <c r="B263" s="246"/>
      <c r="G263" s="512"/>
      <c r="H263" s="512"/>
      <c r="I263" s="512"/>
      <c r="J263" s="512"/>
      <c r="K263" s="512"/>
      <c r="M263" s="512"/>
      <c r="N263" s="512"/>
      <c r="O263" s="512"/>
      <c r="P263" s="512"/>
      <c r="Q263" s="512"/>
      <c r="R263" s="512"/>
      <c r="S263" s="512"/>
      <c r="T263" s="512"/>
      <c r="U263" s="512"/>
      <c r="V263" s="512"/>
      <c r="W263" s="512"/>
      <c r="Y263" s="504"/>
    </row>
    <row r="264" spans="2:25" s="239" customFormat="1" x14ac:dyDescent="0.2">
      <c r="B264" s="246"/>
      <c r="G264" s="512"/>
      <c r="H264" s="512"/>
      <c r="I264" s="512"/>
      <c r="J264" s="512"/>
      <c r="K264" s="512"/>
      <c r="M264" s="512"/>
      <c r="N264" s="512"/>
      <c r="O264" s="512"/>
      <c r="P264" s="512"/>
      <c r="Q264" s="512"/>
      <c r="R264" s="512"/>
      <c r="S264" s="512"/>
      <c r="T264" s="512"/>
      <c r="U264" s="512"/>
      <c r="V264" s="512"/>
      <c r="W264" s="512"/>
      <c r="Y264" s="504"/>
    </row>
    <row r="265" spans="2:25" s="239" customFormat="1" x14ac:dyDescent="0.2">
      <c r="B265" s="246"/>
      <c r="G265" s="512"/>
      <c r="H265" s="512"/>
      <c r="I265" s="512"/>
      <c r="J265" s="512"/>
      <c r="K265" s="512"/>
      <c r="M265" s="512"/>
      <c r="N265" s="512"/>
      <c r="O265" s="512"/>
      <c r="P265" s="512"/>
      <c r="Q265" s="512"/>
      <c r="R265" s="512"/>
      <c r="S265" s="512"/>
      <c r="T265" s="512"/>
      <c r="U265" s="512"/>
      <c r="V265" s="512"/>
      <c r="W265" s="512"/>
      <c r="Y265" s="504"/>
    </row>
    <row r="266" spans="2:25" s="239" customFormat="1" x14ac:dyDescent="0.2">
      <c r="B266" s="246"/>
      <c r="G266" s="512"/>
      <c r="H266" s="512"/>
      <c r="I266" s="512"/>
      <c r="J266" s="512"/>
      <c r="K266" s="512"/>
      <c r="M266" s="512"/>
      <c r="N266" s="512"/>
      <c r="O266" s="512"/>
      <c r="P266" s="512"/>
      <c r="Q266" s="512"/>
      <c r="R266" s="512"/>
      <c r="S266" s="512"/>
      <c r="T266" s="512"/>
      <c r="U266" s="512"/>
      <c r="V266" s="512"/>
      <c r="W266" s="512"/>
      <c r="Y266" s="504"/>
    </row>
    <row r="267" spans="2:25" s="239" customFormat="1" x14ac:dyDescent="0.2">
      <c r="B267" s="246"/>
      <c r="G267" s="512"/>
      <c r="H267" s="512"/>
      <c r="I267" s="512"/>
      <c r="J267" s="512"/>
      <c r="K267" s="512"/>
      <c r="M267" s="512"/>
      <c r="N267" s="512"/>
      <c r="O267" s="512"/>
      <c r="P267" s="512"/>
      <c r="Q267" s="512"/>
      <c r="R267" s="512"/>
      <c r="S267" s="512"/>
      <c r="T267" s="512"/>
      <c r="U267" s="512"/>
      <c r="V267" s="512"/>
      <c r="W267" s="512"/>
      <c r="Y267" s="504"/>
    </row>
    <row r="268" spans="2:25" s="239" customFormat="1" x14ac:dyDescent="0.2">
      <c r="B268" s="246"/>
      <c r="G268" s="512"/>
      <c r="H268" s="512"/>
      <c r="I268" s="512"/>
      <c r="J268" s="512"/>
      <c r="K268" s="512"/>
      <c r="M268" s="512"/>
      <c r="N268" s="512"/>
      <c r="O268" s="512"/>
      <c r="P268" s="512"/>
      <c r="Q268" s="512"/>
      <c r="R268" s="512"/>
      <c r="S268" s="512"/>
      <c r="T268" s="512"/>
      <c r="U268" s="512"/>
      <c r="V268" s="512"/>
      <c r="W268" s="512"/>
      <c r="Y268" s="504"/>
    </row>
    <row r="269" spans="2:25" s="239" customFormat="1" x14ac:dyDescent="0.2">
      <c r="B269" s="246"/>
      <c r="G269" s="512"/>
      <c r="H269" s="512"/>
      <c r="I269" s="512"/>
      <c r="J269" s="512"/>
      <c r="K269" s="512"/>
      <c r="M269" s="512"/>
      <c r="N269" s="512"/>
      <c r="O269" s="512"/>
      <c r="P269" s="512"/>
      <c r="Q269" s="512"/>
      <c r="R269" s="512"/>
      <c r="S269" s="512"/>
      <c r="T269" s="512"/>
      <c r="U269" s="512"/>
      <c r="V269" s="512"/>
      <c r="W269" s="512"/>
      <c r="Y269" s="504"/>
    </row>
    <row r="270" spans="2:25" s="239" customFormat="1" x14ac:dyDescent="0.2">
      <c r="B270" s="246"/>
      <c r="G270" s="512"/>
      <c r="H270" s="512"/>
      <c r="I270" s="512"/>
      <c r="J270" s="512"/>
      <c r="K270" s="512"/>
      <c r="M270" s="512"/>
      <c r="N270" s="512"/>
      <c r="O270" s="512"/>
      <c r="P270" s="512"/>
      <c r="Q270" s="512"/>
      <c r="R270" s="512"/>
      <c r="S270" s="512"/>
      <c r="T270" s="512"/>
      <c r="U270" s="512"/>
      <c r="V270" s="512"/>
      <c r="W270" s="512"/>
      <c r="Y270" s="504"/>
    </row>
    <row r="271" spans="2:25" s="239" customFormat="1" x14ac:dyDescent="0.2">
      <c r="B271" s="246"/>
      <c r="G271" s="512"/>
      <c r="H271" s="512"/>
      <c r="I271" s="512"/>
      <c r="J271" s="512"/>
      <c r="K271" s="512"/>
      <c r="M271" s="512"/>
      <c r="N271" s="512"/>
      <c r="O271" s="512"/>
      <c r="P271" s="512"/>
      <c r="Q271" s="512"/>
      <c r="R271" s="512"/>
      <c r="S271" s="512"/>
      <c r="T271" s="512"/>
      <c r="U271" s="512"/>
      <c r="V271" s="512"/>
      <c r="W271" s="512"/>
      <c r="Y271" s="504"/>
    </row>
    <row r="272" spans="2:25" s="239" customFormat="1" x14ac:dyDescent="0.2">
      <c r="B272" s="246"/>
      <c r="G272" s="512"/>
      <c r="H272" s="512"/>
      <c r="I272" s="512"/>
      <c r="J272" s="512"/>
      <c r="K272" s="512"/>
      <c r="M272" s="512"/>
      <c r="N272" s="512"/>
      <c r="O272" s="512"/>
      <c r="P272" s="512"/>
      <c r="Q272" s="512"/>
      <c r="R272" s="512"/>
      <c r="S272" s="512"/>
      <c r="T272" s="512"/>
      <c r="U272" s="512"/>
      <c r="V272" s="512"/>
      <c r="W272" s="512"/>
      <c r="Y272" s="504"/>
    </row>
    <row r="273" spans="2:25" s="239" customFormat="1" x14ac:dyDescent="0.2">
      <c r="B273" s="246"/>
      <c r="G273" s="512"/>
      <c r="H273" s="512"/>
      <c r="I273" s="512"/>
      <c r="J273" s="512"/>
      <c r="K273" s="512"/>
      <c r="M273" s="512"/>
      <c r="N273" s="512"/>
      <c r="O273" s="512"/>
      <c r="P273" s="512"/>
      <c r="Q273" s="512"/>
      <c r="R273" s="512"/>
      <c r="S273" s="512"/>
      <c r="T273" s="512"/>
      <c r="U273" s="512"/>
      <c r="V273" s="512"/>
      <c r="W273" s="512"/>
      <c r="Y273" s="504"/>
    </row>
    <row r="274" spans="2:25" s="239" customFormat="1" x14ac:dyDescent="0.2">
      <c r="B274" s="246"/>
      <c r="G274" s="512"/>
      <c r="H274" s="512"/>
      <c r="I274" s="512"/>
      <c r="J274" s="512"/>
      <c r="K274" s="512"/>
      <c r="M274" s="512"/>
      <c r="N274" s="512"/>
      <c r="O274" s="512"/>
      <c r="P274" s="512"/>
      <c r="Q274" s="512"/>
      <c r="R274" s="512"/>
      <c r="S274" s="512"/>
      <c r="T274" s="512"/>
      <c r="U274" s="512"/>
      <c r="V274" s="512"/>
      <c r="W274" s="512"/>
      <c r="Y274" s="504"/>
    </row>
    <row r="275" spans="2:25" s="239" customFormat="1" x14ac:dyDescent="0.2">
      <c r="B275" s="246"/>
      <c r="G275" s="512"/>
      <c r="H275" s="512"/>
      <c r="I275" s="512"/>
      <c r="J275" s="512"/>
      <c r="K275" s="512"/>
      <c r="M275" s="512"/>
      <c r="N275" s="512"/>
      <c r="O275" s="512"/>
      <c r="P275" s="512"/>
      <c r="Q275" s="512"/>
      <c r="R275" s="512"/>
      <c r="S275" s="512"/>
      <c r="T275" s="512"/>
      <c r="U275" s="512"/>
      <c r="V275" s="512"/>
      <c r="W275" s="512"/>
      <c r="Y275" s="504"/>
    </row>
    <row r="276" spans="2:25" s="239" customFormat="1" x14ac:dyDescent="0.2">
      <c r="B276" s="246"/>
      <c r="G276" s="512"/>
      <c r="H276" s="512"/>
      <c r="I276" s="512"/>
      <c r="J276" s="512"/>
      <c r="K276" s="512"/>
      <c r="M276" s="512"/>
      <c r="N276" s="512"/>
      <c r="O276" s="512"/>
      <c r="P276" s="512"/>
      <c r="Q276" s="512"/>
      <c r="R276" s="512"/>
      <c r="S276" s="512"/>
      <c r="T276" s="512"/>
      <c r="U276" s="512"/>
      <c r="V276" s="512"/>
      <c r="W276" s="512"/>
      <c r="Y276" s="504"/>
    </row>
    <row r="277" spans="2:25" s="239" customFormat="1" x14ac:dyDescent="0.2">
      <c r="B277" s="246"/>
      <c r="G277" s="512"/>
      <c r="H277" s="512"/>
      <c r="I277" s="512"/>
      <c r="J277" s="512"/>
      <c r="K277" s="512"/>
      <c r="M277" s="512"/>
      <c r="N277" s="512"/>
      <c r="O277" s="512"/>
      <c r="P277" s="512"/>
      <c r="Q277" s="512"/>
      <c r="R277" s="512"/>
      <c r="S277" s="512"/>
      <c r="T277" s="512"/>
      <c r="U277" s="512"/>
      <c r="V277" s="512"/>
      <c r="W277" s="512"/>
      <c r="Y277" s="504"/>
    </row>
    <row r="278" spans="2:25" s="239" customFormat="1" x14ac:dyDescent="0.2">
      <c r="B278" s="246"/>
      <c r="G278" s="512"/>
      <c r="H278" s="512"/>
      <c r="I278" s="512"/>
      <c r="J278" s="512"/>
      <c r="K278" s="512"/>
      <c r="M278" s="512"/>
      <c r="N278" s="512"/>
      <c r="O278" s="512"/>
      <c r="P278" s="512"/>
      <c r="Q278" s="512"/>
      <c r="R278" s="512"/>
      <c r="S278" s="512"/>
      <c r="T278" s="512"/>
      <c r="U278" s="512"/>
      <c r="V278" s="512"/>
      <c r="W278" s="512"/>
      <c r="Y278" s="504"/>
    </row>
    <row r="279" spans="2:25" s="239" customFormat="1" x14ac:dyDescent="0.2">
      <c r="B279" s="246"/>
      <c r="G279" s="512"/>
      <c r="H279" s="512"/>
      <c r="I279" s="512"/>
      <c r="J279" s="512"/>
      <c r="K279" s="512"/>
      <c r="M279" s="512"/>
      <c r="N279" s="512"/>
      <c r="O279" s="512"/>
      <c r="P279" s="512"/>
      <c r="Q279" s="512"/>
      <c r="R279" s="512"/>
      <c r="S279" s="512"/>
      <c r="T279" s="512"/>
      <c r="U279" s="512"/>
      <c r="V279" s="512"/>
      <c r="W279" s="512"/>
      <c r="Y279" s="504"/>
    </row>
    <row r="280" spans="2:25" s="239" customFormat="1" x14ac:dyDescent="0.2">
      <c r="B280" s="246"/>
      <c r="G280" s="512"/>
      <c r="H280" s="512"/>
      <c r="I280" s="512"/>
      <c r="J280" s="512"/>
      <c r="K280" s="512"/>
      <c r="M280" s="512"/>
      <c r="N280" s="512"/>
      <c r="O280" s="512"/>
      <c r="P280" s="512"/>
      <c r="Q280" s="512"/>
      <c r="R280" s="512"/>
      <c r="S280" s="512"/>
      <c r="T280" s="512"/>
      <c r="U280" s="512"/>
      <c r="V280" s="512"/>
      <c r="W280" s="512"/>
      <c r="Y280" s="504"/>
    </row>
    <row r="281" spans="2:25" s="239" customFormat="1" x14ac:dyDescent="0.2">
      <c r="B281" s="246"/>
      <c r="G281" s="512"/>
      <c r="H281" s="512"/>
      <c r="I281" s="512"/>
      <c r="J281" s="512"/>
      <c r="K281" s="512"/>
      <c r="M281" s="512"/>
      <c r="N281" s="512"/>
      <c r="O281" s="512"/>
      <c r="P281" s="512"/>
      <c r="Q281" s="512"/>
      <c r="R281" s="512"/>
      <c r="S281" s="512"/>
      <c r="T281" s="512"/>
      <c r="U281" s="512"/>
      <c r="V281" s="512"/>
      <c r="W281" s="512"/>
      <c r="Y281" s="504"/>
    </row>
    <row r="282" spans="2:25" s="239" customFormat="1" x14ac:dyDescent="0.2">
      <c r="B282" s="246"/>
      <c r="G282" s="512"/>
      <c r="H282" s="512"/>
      <c r="I282" s="512"/>
      <c r="J282" s="512"/>
      <c r="K282" s="512"/>
      <c r="M282" s="512"/>
      <c r="N282" s="512"/>
      <c r="O282" s="512"/>
      <c r="P282" s="512"/>
      <c r="Q282" s="512"/>
      <c r="R282" s="512"/>
      <c r="S282" s="512"/>
      <c r="T282" s="512"/>
      <c r="U282" s="512"/>
      <c r="V282" s="512"/>
      <c r="W282" s="512"/>
      <c r="Y282" s="504"/>
    </row>
    <row r="283" spans="2:25" s="239" customFormat="1" x14ac:dyDescent="0.2">
      <c r="B283" s="246"/>
      <c r="G283" s="512"/>
      <c r="H283" s="512"/>
      <c r="I283" s="512"/>
      <c r="J283" s="512"/>
      <c r="K283" s="512"/>
      <c r="M283" s="512"/>
      <c r="N283" s="512"/>
      <c r="O283" s="512"/>
      <c r="P283" s="512"/>
      <c r="Q283" s="512"/>
      <c r="R283" s="512"/>
      <c r="S283" s="512"/>
      <c r="T283" s="512"/>
      <c r="U283" s="512"/>
      <c r="V283" s="512"/>
      <c r="W283" s="512"/>
      <c r="Y283" s="504"/>
    </row>
    <row r="284" spans="2:25" s="239" customFormat="1" x14ac:dyDescent="0.2">
      <c r="B284" s="246"/>
      <c r="G284" s="512"/>
      <c r="H284" s="512"/>
      <c r="I284" s="512"/>
      <c r="J284" s="512"/>
      <c r="K284" s="512"/>
      <c r="M284" s="512"/>
      <c r="N284" s="512"/>
      <c r="O284" s="512"/>
      <c r="P284" s="512"/>
      <c r="Q284" s="512"/>
      <c r="R284" s="512"/>
      <c r="S284" s="512"/>
      <c r="T284" s="512"/>
      <c r="U284" s="512"/>
      <c r="V284" s="512"/>
      <c r="W284" s="512"/>
      <c r="Y284" s="504"/>
    </row>
  </sheetData>
  <mergeCells count="5">
    <mergeCell ref="D2:Y2"/>
    <mergeCell ref="G4:K4"/>
    <mergeCell ref="M4:Q4"/>
    <mergeCell ref="S4:W4"/>
    <mergeCell ref="Y78:Y102"/>
  </mergeCells>
  <conditionalFormatting sqref="G58:H58 G75:G76 G106:H106 G47:K47 G104:K105 G6:H6 G45:H45 G52:H52 G63:H63 G70:H70 G77:H77 M47:O47 M58:N58 M75:M76 M106:N106 M104:O105 M6:N6 M45:N45 M77:N77 M52:N52 M63:N63 M70:N70 S75:S76 S106:T106 S70:T70 S6:T6 S45:T45 S52:T52 S63:T63 S77:T77">
    <cfRule type="cellIs" dxfId="78" priority="158" operator="lessThan">
      <formula>0</formula>
    </cfRule>
  </conditionalFormatting>
  <conditionalFormatting sqref="D73">
    <cfRule type="cellIs" dxfId="77" priority="157" operator="lessThan">
      <formula>0</formula>
    </cfRule>
  </conditionalFormatting>
  <conditionalFormatting sqref="D75:E77 F75:F76">
    <cfRule type="cellIs" dxfId="76" priority="156" operator="lessThan">
      <formula>0</formula>
    </cfRule>
  </conditionalFormatting>
  <conditionalFormatting sqref="D70:D71">
    <cfRule type="cellIs" dxfId="75" priority="149" operator="lessThan">
      <formula>0</formula>
    </cfRule>
  </conditionalFormatting>
  <conditionalFormatting sqref="D104:D106">
    <cfRule type="cellIs" dxfId="74" priority="155" operator="lessThan">
      <formula>0</formula>
    </cfRule>
  </conditionalFormatting>
  <conditionalFormatting sqref="G106:H106 G104:K105 M106:N106 M104:O105 S106:T106">
    <cfRule type="cellIs" dxfId="73" priority="152" operator="lessThan">
      <formula>0</formula>
    </cfRule>
    <cfRule type="cellIs" dxfId="72" priority="153" operator="lessThan">
      <formula>0</formula>
    </cfRule>
    <cfRule type="cellIs" dxfId="71" priority="154" operator="lessThan">
      <formula>0</formula>
    </cfRule>
  </conditionalFormatting>
  <conditionalFormatting sqref="D54:D61">
    <cfRule type="cellIs" dxfId="70" priority="151" operator="lessThan">
      <formula>0</formula>
    </cfRule>
  </conditionalFormatting>
  <conditionalFormatting sqref="D63:D68">
    <cfRule type="cellIs" dxfId="69" priority="150" operator="lessThan">
      <formula>0</formula>
    </cfRule>
  </conditionalFormatting>
  <conditionalFormatting sqref="I58:K58">
    <cfRule type="cellIs" dxfId="68" priority="148" operator="lessThan">
      <formula>0</formula>
    </cfRule>
  </conditionalFormatting>
  <conditionalFormatting sqref="I106:K106">
    <cfRule type="cellIs" dxfId="67" priority="147" operator="lessThan">
      <formula>0</formula>
    </cfRule>
  </conditionalFormatting>
  <conditionalFormatting sqref="I106:K106">
    <cfRule type="cellIs" dxfId="66" priority="144" operator="lessThan">
      <formula>0</formula>
    </cfRule>
    <cfRule type="cellIs" dxfId="65" priority="145" operator="lessThan">
      <formula>0</formula>
    </cfRule>
    <cfRule type="cellIs" dxfId="64" priority="146" operator="lessThan">
      <formula>0</formula>
    </cfRule>
  </conditionalFormatting>
  <conditionalFormatting sqref="D78">
    <cfRule type="cellIs" dxfId="63" priority="137" operator="lessThan">
      <formula>0</formula>
    </cfRule>
  </conditionalFormatting>
  <conditionalFormatting sqref="D47">
    <cfRule type="cellIs" dxfId="62" priority="139" operator="lessThan">
      <formula>0</formula>
    </cfRule>
  </conditionalFormatting>
  <conditionalFormatting sqref="D43">
    <cfRule type="cellIs" dxfId="61" priority="132" operator="lessThan">
      <formula>0</formula>
    </cfRule>
  </conditionalFormatting>
  <conditionalFormatting sqref="L75:L76">
    <cfRule type="cellIs" dxfId="60" priority="127" operator="lessThan">
      <formula>0</formula>
    </cfRule>
  </conditionalFormatting>
  <conditionalFormatting sqref="R75:R76">
    <cfRule type="cellIs" dxfId="59" priority="125" operator="lessThan">
      <formula>0</formula>
    </cfRule>
  </conditionalFormatting>
  <conditionalFormatting sqref="U106:W106">
    <cfRule type="cellIs" dxfId="58" priority="120" operator="lessThan">
      <formula>0</formula>
    </cfRule>
  </conditionalFormatting>
  <conditionalFormatting sqref="U106:W106">
    <cfRule type="cellIs" dxfId="57" priority="117" operator="lessThan">
      <formula>0</formula>
    </cfRule>
    <cfRule type="cellIs" dxfId="56" priority="118" operator="lessThan">
      <formula>0</formula>
    </cfRule>
    <cfRule type="cellIs" dxfId="55" priority="119" operator="lessThan">
      <formula>0</formula>
    </cfRule>
  </conditionalFormatting>
  <conditionalFormatting sqref="M78:O78">
    <cfRule type="cellIs" dxfId="54" priority="88" operator="lessThan">
      <formula>0</formula>
    </cfRule>
  </conditionalFormatting>
  <conditionalFormatting sqref="O58">
    <cfRule type="cellIs" dxfId="53" priority="107" operator="lessThan">
      <formula>0</formula>
    </cfRule>
  </conditionalFormatting>
  <conditionalFormatting sqref="O106">
    <cfRule type="cellIs" dxfId="52" priority="106" operator="lessThan">
      <formula>0</formula>
    </cfRule>
  </conditionalFormatting>
  <conditionalFormatting sqref="O106">
    <cfRule type="cellIs" dxfId="51" priority="103" operator="lessThan">
      <formula>0</formula>
    </cfRule>
    <cfRule type="cellIs" dxfId="50" priority="104" operator="lessThan">
      <formula>0</formula>
    </cfRule>
    <cfRule type="cellIs" dxfId="49" priority="105" operator="lessThan">
      <formula>0</formula>
    </cfRule>
  </conditionalFormatting>
  <conditionalFormatting sqref="G78:K78">
    <cfRule type="cellIs" dxfId="48" priority="85" operator="lessThan">
      <formula>0</formula>
    </cfRule>
  </conditionalFormatting>
  <conditionalFormatting sqref="U70">
    <cfRule type="cellIs" dxfId="47" priority="83" operator="lessThan">
      <formula>0</formula>
    </cfRule>
  </conditionalFormatting>
  <conditionalFormatting sqref="I6:K6">
    <cfRule type="cellIs" dxfId="46" priority="80" operator="lessThan">
      <formula>0</formula>
    </cfRule>
  </conditionalFormatting>
  <conditionalFormatting sqref="O6:Q6">
    <cfRule type="cellIs" dxfId="45" priority="77" operator="lessThan">
      <formula>0</formula>
    </cfRule>
  </conditionalFormatting>
  <conditionalFormatting sqref="U6:W6">
    <cfRule type="cellIs" dxfId="44" priority="74" operator="lessThan">
      <formula>0</formula>
    </cfRule>
  </conditionalFormatting>
  <conditionalFormatting sqref="I45">
    <cfRule type="cellIs" dxfId="43" priority="71" operator="lessThan">
      <formula>0</formula>
    </cfRule>
  </conditionalFormatting>
  <conditionalFormatting sqref="O45">
    <cfRule type="cellIs" dxfId="42" priority="68" operator="lessThan">
      <formula>0</formula>
    </cfRule>
  </conditionalFormatting>
  <conditionalFormatting sqref="U45">
    <cfRule type="cellIs" dxfId="41" priority="65" operator="lessThan">
      <formula>0</formula>
    </cfRule>
  </conditionalFormatting>
  <conditionalFormatting sqref="I52">
    <cfRule type="cellIs" dxfId="40" priority="62" operator="lessThan">
      <formula>0</formula>
    </cfRule>
  </conditionalFormatting>
  <conditionalFormatting sqref="U52">
    <cfRule type="cellIs" dxfId="39" priority="59" operator="lessThan">
      <formula>0</formula>
    </cfRule>
  </conditionalFormatting>
  <conditionalFormatting sqref="I63">
    <cfRule type="cellIs" dxfId="38" priority="56" operator="lessThan">
      <formula>0</formula>
    </cfRule>
  </conditionalFormatting>
  <conditionalFormatting sqref="U63">
    <cfRule type="cellIs" dxfId="37" priority="53" operator="lessThan">
      <formula>0</formula>
    </cfRule>
  </conditionalFormatting>
  <conditionalFormatting sqref="I70">
    <cfRule type="cellIs" dxfId="36" priority="50" operator="lessThan">
      <formula>0</formula>
    </cfRule>
  </conditionalFormatting>
  <conditionalFormatting sqref="I77">
    <cfRule type="cellIs" dxfId="35" priority="47" operator="lessThan">
      <formula>0</formula>
    </cfRule>
  </conditionalFormatting>
  <conditionalFormatting sqref="O77">
    <cfRule type="cellIs" dxfId="34" priority="44" operator="lessThan">
      <formula>0</formula>
    </cfRule>
  </conditionalFormatting>
  <conditionalFormatting sqref="U77">
    <cfRule type="cellIs" dxfId="33" priority="41" operator="lessThan">
      <formula>0</formula>
    </cfRule>
  </conditionalFormatting>
  <conditionalFormatting sqref="P47:Q47">
    <cfRule type="cellIs" dxfId="32" priority="34" operator="lessThan">
      <formula>0</formula>
    </cfRule>
  </conditionalFormatting>
  <conditionalFormatting sqref="P78:Q78">
    <cfRule type="cellIs" dxfId="31" priority="25" operator="lessThan">
      <formula>0</formula>
    </cfRule>
  </conditionalFormatting>
  <conditionalFormatting sqref="P58:Q58">
    <cfRule type="cellIs" dxfId="30" priority="39" operator="lessThan">
      <formula>0</formula>
    </cfRule>
  </conditionalFormatting>
  <conditionalFormatting sqref="P106:Q106">
    <cfRule type="cellIs" dxfId="29" priority="38" operator="lessThan">
      <formula>0</formula>
    </cfRule>
  </conditionalFormatting>
  <conditionalFormatting sqref="P106:Q106">
    <cfRule type="cellIs" dxfId="28" priority="35" operator="lessThan">
      <formula>0</formula>
    </cfRule>
    <cfRule type="cellIs" dxfId="27" priority="36" operator="lessThan">
      <formula>0</formula>
    </cfRule>
    <cfRule type="cellIs" dxfId="26" priority="37" operator="lessThan">
      <formula>0</formula>
    </cfRule>
  </conditionalFormatting>
  <conditionalFormatting sqref="P104:Q104">
    <cfRule type="cellIs" dxfId="25" priority="33" operator="lessThan">
      <formula>0</formula>
    </cfRule>
  </conditionalFormatting>
  <conditionalFormatting sqref="P104:Q104">
    <cfRule type="cellIs" dxfId="24" priority="30" operator="lessThan">
      <formula>0</formula>
    </cfRule>
    <cfRule type="cellIs" dxfId="23" priority="31" operator="lessThan">
      <formula>0</formula>
    </cfRule>
    <cfRule type="cellIs" dxfId="22" priority="32" operator="lessThan">
      <formula>0</formula>
    </cfRule>
  </conditionalFormatting>
  <conditionalFormatting sqref="P105:Q105">
    <cfRule type="cellIs" dxfId="21" priority="29" operator="lessThan">
      <formula>0</formula>
    </cfRule>
  </conditionalFormatting>
  <conditionalFormatting sqref="P105:Q105">
    <cfRule type="cellIs" dxfId="20" priority="26" operator="lessThan">
      <formula>0</formula>
    </cfRule>
    <cfRule type="cellIs" dxfId="19" priority="27" operator="lessThan">
      <formula>0</formula>
    </cfRule>
    <cfRule type="cellIs" dxfId="18" priority="28" operator="lessThan">
      <formula>0</formula>
    </cfRule>
  </conditionalFormatting>
  <conditionalFormatting sqref="P45:Q45">
    <cfRule type="cellIs" dxfId="17" priority="24" operator="lessThan">
      <formula>0</formula>
    </cfRule>
  </conditionalFormatting>
  <conditionalFormatting sqref="P77:Q77">
    <cfRule type="cellIs" dxfId="16" priority="23" operator="lessThan">
      <formula>0</formula>
    </cfRule>
  </conditionalFormatting>
  <conditionalFormatting sqref="V45:W45">
    <cfRule type="cellIs" dxfId="15" priority="22" operator="lessThan">
      <formula>0</formula>
    </cfRule>
  </conditionalFormatting>
  <conditionalFormatting sqref="V52:W52">
    <cfRule type="cellIs" dxfId="14" priority="21" operator="lessThan">
      <formula>0</formula>
    </cfRule>
  </conditionalFormatting>
  <conditionalFormatting sqref="V63:W63">
    <cfRule type="cellIs" dxfId="13" priority="20" operator="lessThan">
      <formula>0</formula>
    </cfRule>
  </conditionalFormatting>
  <conditionalFormatting sqref="V70:W70">
    <cfRule type="cellIs" dxfId="12" priority="19" operator="lessThan">
      <formula>0</formula>
    </cfRule>
  </conditionalFormatting>
  <conditionalFormatting sqref="V77:W77">
    <cfRule type="cellIs" dxfId="11" priority="18" operator="lessThan">
      <formula>0</formula>
    </cfRule>
  </conditionalFormatting>
  <conditionalFormatting sqref="J45:K45">
    <cfRule type="cellIs" dxfId="10" priority="17" operator="lessThan">
      <formula>0</formula>
    </cfRule>
  </conditionalFormatting>
  <conditionalFormatting sqref="J52:K52">
    <cfRule type="cellIs" dxfId="9" priority="16" operator="lessThan">
      <formula>0</formula>
    </cfRule>
  </conditionalFormatting>
  <conditionalFormatting sqref="J63:K63">
    <cfRule type="cellIs" dxfId="8" priority="15" operator="lessThan">
      <formula>0</formula>
    </cfRule>
  </conditionalFormatting>
  <conditionalFormatting sqref="J70:K70">
    <cfRule type="cellIs" dxfId="7" priority="14" operator="lessThan">
      <formula>0</formula>
    </cfRule>
  </conditionalFormatting>
  <conditionalFormatting sqref="J77:K77">
    <cfRule type="cellIs" dxfId="6" priority="13" operator="lessThan">
      <formula>0</formula>
    </cfRule>
  </conditionalFormatting>
  <conditionalFormatting sqref="O52">
    <cfRule type="cellIs" dxfId="5" priority="11" operator="lessThan">
      <formula>0</formula>
    </cfRule>
  </conditionalFormatting>
  <conditionalFormatting sqref="P52:Q52">
    <cfRule type="cellIs" dxfId="4" priority="9" operator="lessThan">
      <formula>0</formula>
    </cfRule>
  </conditionalFormatting>
  <conditionalFormatting sqref="O63">
    <cfRule type="cellIs" dxfId="3" priority="7" operator="lessThan">
      <formula>0</formula>
    </cfRule>
  </conditionalFormatting>
  <conditionalFormatting sqref="P63:Q63">
    <cfRule type="cellIs" dxfId="2" priority="5" operator="lessThan">
      <formula>0</formula>
    </cfRule>
  </conditionalFormatting>
  <conditionalFormatting sqref="O70">
    <cfRule type="cellIs" dxfId="1" priority="3" operator="lessThan">
      <formula>0</formula>
    </cfRule>
  </conditionalFormatting>
  <conditionalFormatting sqref="P70:Q70">
    <cfRule type="cellIs" dxfId="0" priority="1" operator="lessThan">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Wales &amp; West Utilities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Authorised User</dc:creator>
  <cp:lastModifiedBy>Authorised User</cp:lastModifiedBy>
  <dcterms:created xsi:type="dcterms:W3CDTF">2016-09-16T13:21:13Z</dcterms:created>
  <dcterms:modified xsi:type="dcterms:W3CDTF">2016-09-16T13:26:35Z</dcterms:modified>
</cp:coreProperties>
</file>