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870" windowWidth="15060" windowHeight="11640" tabRatio="657" activeTab="0"/>
  </bookViews>
  <sheets>
    <sheet name="Meter Validations" sheetId="1" r:id="rId1"/>
  </sheets>
  <definedNames>
    <definedName name="_xlnm.Print_Area" localSheetId="0">'Meter Validations'!$A$1:$O$24</definedName>
  </definedNames>
  <calcPr fullCalcOnLoad="1"/>
</workbook>
</file>

<file path=xl/sharedStrings.xml><?xml version="1.0" encoding="utf-8"?>
<sst xmlns="http://schemas.openxmlformats.org/spreadsheetml/2006/main" count="165" uniqueCount="54">
  <si>
    <t>Site Name</t>
  </si>
  <si>
    <t>SEABANK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</si>
  <si>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</si>
  <si>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</si>
  <si>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</si>
  <si>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</si>
  <si>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</si>
  <si>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</si>
  <si>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</si>
  <si>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</si>
  <si>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</si>
  <si>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</si>
  <si>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Cirencester</t>
  </si>
  <si>
    <t>Coffinswell (MRA)</t>
  </si>
  <si>
    <t>Coffinswell (MRB)</t>
  </si>
  <si>
    <t>Dowlais</t>
  </si>
  <si>
    <t>Dyffryn Clydach</t>
  </si>
  <si>
    <t>Easton Grey</t>
  </si>
  <si>
    <t>Evesham (MRA)</t>
  </si>
  <si>
    <t>Evesham (MRB)</t>
  </si>
  <si>
    <t>Fiddington</t>
  </si>
  <si>
    <t>Gilwern</t>
  </si>
  <si>
    <t>Ilchester</t>
  </si>
  <si>
    <t>Kenn (MRA)</t>
  </si>
  <si>
    <t>Kenn (MRB)</t>
  </si>
  <si>
    <t>Littleton Drew</t>
  </si>
  <si>
    <t>Maelor (MUA)</t>
  </si>
  <si>
    <t>Maelor (MUB)</t>
  </si>
  <si>
    <t>Pucklechurch</t>
  </si>
  <si>
    <t>Ross (SW) (MRA)</t>
  </si>
  <si>
    <t>Ross (SW) (MRB)</t>
  </si>
  <si>
    <t>Lyneham (Choakford)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</si>
  <si>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</si>
  <si>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</si>
  <si>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</si>
  <si>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</si>
  <si>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</si>
  <si>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</si>
  <si>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 Currently Open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</si>
  <si>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</si>
  <si>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</si>
  <si>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</si>
  <si>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</si>
  <si>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</si>
  <si>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</si>
  <si>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</si>
  <si>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</si>
  <si>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</si>
  <si>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</si>
  <si>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</si>
  <si>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</si>
  <si>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</si>
  <si>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</si>
  <si>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Due 10/01/2011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</si>
</sst>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14" fontId="4" fillId="20" borderId="10" xfId="0" applyNumberFormat="1" applyFont="1" applyFill="1" applyBorder="1" applyAlignment="1" applyProtection="1">
      <alignment horizontal="center" vertical="center" wrapText="1"/>
      <protection/>
    </xf>
    <xf numFmtId="14" fontId="4" fillId="2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4" fontId="6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4" fillId="20" borderId="20" xfId="0" applyNumberFormat="1" applyFont="1" applyFill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5" fillId="0" borderId="22" xfId="0" applyNumberFormat="1" applyFont="1" applyBorder="1" applyAlignment="1" applyProtection="1">
      <alignment horizontal="center" vertical="center" wrapText="1"/>
      <protection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24" borderId="23" xfId="0" applyNumberFormat="1" applyFont="1" applyFill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4" fillId="20" borderId="28" xfId="0" applyNumberFormat="1" applyFont="1" applyFill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4" fillId="20" borderId="33" xfId="0" applyNumberFormat="1" applyFont="1" applyFill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14" fontId="4" fillId="20" borderId="38" xfId="0" applyNumberFormat="1" applyFont="1" applyFill="1" applyBorder="1" applyAlignment="1" applyProtection="1">
      <alignment horizontal="center" vertical="center" wrapText="1"/>
      <protection/>
    </xf>
    <xf numFmtId="14" fontId="4" fillId="20" borderId="39" xfId="0" applyNumberFormat="1" applyFont="1" applyFill="1" applyBorder="1" applyAlignment="1" applyProtection="1">
      <alignment horizontal="center" vertical="center" wrapText="1"/>
      <protection/>
    </xf>
    <xf numFmtId="14" fontId="4" fillId="20" borderId="40" xfId="0" applyNumberFormat="1" applyFont="1" applyFill="1" applyBorder="1" applyAlignment="1" applyProtection="1">
      <alignment horizontal="center" vertical="center" wrapText="1"/>
      <protection/>
    </xf>
    <xf numFmtId="14" fontId="5" fillId="0" borderId="41" xfId="0" applyNumberFormat="1" applyFont="1" applyBorder="1" applyAlignment="1" applyProtection="1">
      <alignment horizontal="center" vertical="center" wrapText="1"/>
      <protection/>
    </xf>
    <xf numFmtId="14" fontId="5" fillId="0" borderId="42" xfId="0" applyNumberFormat="1" applyFont="1" applyBorder="1" applyAlignment="1" applyProtection="1">
      <alignment horizontal="center" vertical="center" wrapText="1"/>
      <protection/>
    </xf>
    <xf numFmtId="14" fontId="5" fillId="0" borderId="43" xfId="0" applyNumberFormat="1" applyFont="1" applyBorder="1" applyAlignment="1" applyProtection="1">
      <alignment horizontal="center" vertical="center" wrapText="1"/>
      <protection/>
    </xf>
    <xf numFmtId="14" fontId="5" fillId="0" borderId="44" xfId="0" applyNumberFormat="1" applyFont="1" applyBorder="1" applyAlignment="1" applyProtection="1">
      <alignment horizontal="center" vertical="center" wrapText="1"/>
      <protection/>
    </xf>
    <xf numFmtId="14" fontId="5" fillId="0" borderId="45" xfId="0" applyNumberFormat="1" applyFont="1" applyBorder="1" applyAlignment="1" applyProtection="1">
      <alignment horizontal="center" vertical="center" wrapText="1"/>
      <protection/>
    </xf>
    <xf numFmtId="14" fontId="4" fillId="20" borderId="46" xfId="0" applyNumberFormat="1" applyFont="1" applyFill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6" fillId="0" borderId="37" xfId="0" applyNumberFormat="1" applyFont="1" applyBorder="1" applyAlignment="1" applyProtection="1">
      <alignment horizontal="center" vertical="center" wrapText="1"/>
      <protection/>
    </xf>
    <xf numFmtId="14" fontId="5" fillId="0" borderId="49" xfId="0" applyNumberFormat="1" applyFont="1" applyBorder="1" applyAlignment="1" applyProtection="1">
      <alignment horizontal="center" vertical="center" wrapText="1"/>
      <protection/>
    </xf>
    <xf numFmtId="14" fontId="5" fillId="24" borderId="26" xfId="0" applyNumberFormat="1" applyFont="1" applyFill="1" applyBorder="1" applyAlignment="1" applyProtection="1">
      <alignment horizontal="center" vertical="center" wrapText="1"/>
      <protection/>
    </xf>
    <xf numFmtId="14" fontId="5" fillId="0" borderId="50" xfId="0" applyNumberFormat="1" applyFont="1" applyBorder="1" applyAlignment="1" applyProtection="1">
      <alignment horizontal="center" vertical="center" wrapText="1"/>
      <protection/>
    </xf>
    <xf numFmtId="9" fontId="5" fillId="0" borderId="15" xfId="0" applyNumberFormat="1" applyFont="1" applyBorder="1" applyAlignment="1">
      <alignment horizontal="center" vertical="center"/>
    </xf>
    <xf numFmtId="14" fontId="5" fillId="0" borderId="51" xfId="0" applyNumberFormat="1" applyFont="1" applyBorder="1" applyAlignment="1" applyProtection="1">
      <alignment horizontal="center" vertical="center" wrapText="1"/>
      <protection/>
    </xf>
    <xf numFmtId="14" fontId="4" fillId="20" borderId="52" xfId="0" applyNumberFormat="1" applyFont="1" applyFill="1" applyBorder="1" applyAlignment="1" applyProtection="1">
      <alignment horizontal="center" vertical="center" wrapText="1"/>
      <protection/>
    </xf>
    <xf numFmtId="14" fontId="5" fillId="0" borderId="53" xfId="0" applyNumberFormat="1" applyFont="1" applyBorder="1" applyAlignment="1" applyProtection="1">
      <alignment horizontal="center" vertical="center" wrapText="1"/>
      <protection/>
    </xf>
    <xf numFmtId="14" fontId="4" fillId="2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14" fontId="5" fillId="0" borderId="25" xfId="0" applyNumberFormat="1" applyFont="1" applyFill="1" applyBorder="1" applyAlignment="1" applyProtection="1">
      <alignment horizontal="center" vertical="center" wrapText="1"/>
      <protection/>
    </xf>
    <xf numFmtId="14" fontId="5" fillId="0" borderId="27" xfId="0" applyNumberFormat="1" applyFont="1" applyFill="1" applyBorder="1" applyAlignment="1" applyProtection="1">
      <alignment horizontal="center" vertical="center" wrapText="1"/>
      <protection/>
    </xf>
    <xf numFmtId="14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4" fontId="4" fillId="20" borderId="5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="75" zoomScaleNormal="75" zoomScalePageLayoutView="0" workbookViewId="0" topLeftCell="A2">
      <pane xSplit="1" topLeftCell="J1" activePane="topRight" state="frozen"/>
      <selection pane="topLeft" activeCell="A1" sqref="A1"/>
      <selection pane="topRight" activeCell="E28" sqref="E28"/>
    </sheetView>
  </sheetViews>
  <sheetFormatPr defaultColWidth="9.140625" defaultRowHeight="12.75"/>
  <cols>
    <col min="1" max="1" width="32.28125" style="0" customWidth="1"/>
    <col min="2" max="2" width="12.140625" style="0" bestFit="1" customWidth="1"/>
    <col min="3" max="3" width="12.140625" style="0" customWidth="1"/>
    <col min="4" max="5" width="32.28125" style="0" customWidth="1"/>
    <col min="6" max="15" width="18.7109375" style="0" customWidth="1"/>
  </cols>
  <sheetData>
    <row r="1" spans="1:15" ht="13.5" thickBot="1">
      <c r="A1" s="2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64.5" thickBot="1" thickTop="1">
      <c r="A2" s="4" t="s">
        <v>0</v>
      </c>
      <c r="B2" s="18" t="s">
        <v>10</v>
      </c>
      <c r="C2" s="5" t="s">
        <v>44</v>
      </c>
      <c r="D2" s="29" t="s">
        <v>6</v>
      </c>
      <c r="E2" s="34" t="s">
        <v>38</v>
      </c>
      <c r="F2" s="40" t="s">
        <v>34</v>
      </c>
      <c r="G2" s="41" t="s">
        <v>35</v>
      </c>
      <c r="H2" s="68" t="s">
        <v>37</v>
      </c>
      <c r="I2" s="42" t="s">
        <v>40</v>
      </c>
      <c r="J2" s="48" t="s">
        <v>2</v>
      </c>
      <c r="K2" s="41" t="s">
        <v>3</v>
      </c>
      <c r="L2" s="60" t="s">
        <v>36</v>
      </c>
      <c r="M2" s="42" t="s">
        <v>40</v>
      </c>
      <c r="N2" s="58" t="s">
        <v>4</v>
      </c>
      <c r="O2" s="42" t="s">
        <v>5</v>
      </c>
    </row>
    <row r="3" spans="1:27" ht="19.5" customHeight="1">
      <c r="A3" s="14" t="s">
        <v>11</v>
      </c>
      <c r="B3" s="19" t="s">
        <v>50</v>
      </c>
      <c r="C3" s="15" t="s">
        <v>47</v>
      </c>
      <c r="D3" s="30" t="s">
        <v>7</v>
      </c>
      <c r="E3" s="35" t="s">
        <v>32</v>
      </c>
      <c r="F3" s="43"/>
      <c r="G3" s="15"/>
      <c r="H3" s="31" t="b">
        <f>F3&lt;(K3+365)</f>
        <v>1</v>
      </c>
      <c r="I3" s="28"/>
      <c r="J3" s="49">
        <v>40232</v>
      </c>
      <c r="K3" s="15">
        <v>40243</v>
      </c>
      <c r="L3" s="30" t="b">
        <f aca="true" t="shared" si="0" ref="L3:L24">J3&lt;(O3+365)</f>
        <v>1</v>
      </c>
      <c r="M3" s="63" t="s">
        <v>42</v>
      </c>
      <c r="N3" s="19">
        <v>39903</v>
      </c>
      <c r="O3" s="24">
        <v>39911</v>
      </c>
      <c r="X3" s="27" t="s">
        <v>10</v>
      </c>
      <c r="Y3" s="27" t="s">
        <v>50</v>
      </c>
      <c r="Z3" s="27" t="s">
        <v>51</v>
      </c>
      <c r="AA3" s="27" t="s">
        <v>52</v>
      </c>
    </row>
    <row r="4" spans="1:26" ht="15">
      <c r="A4" s="6" t="s">
        <v>31</v>
      </c>
      <c r="B4" s="20" t="s">
        <v>50</v>
      </c>
      <c r="C4" s="7" t="s">
        <v>47</v>
      </c>
      <c r="D4" s="31" t="s">
        <v>8</v>
      </c>
      <c r="E4" s="36" t="s">
        <v>33</v>
      </c>
      <c r="F4" s="44"/>
      <c r="G4" s="7"/>
      <c r="H4" s="32" t="b">
        <f aca="true" t="shared" si="1" ref="H4:H24">F4&lt;(K4+365)</f>
        <v>1</v>
      </c>
      <c r="I4" s="25"/>
      <c r="J4" s="50">
        <v>40280</v>
      </c>
      <c r="K4" s="13"/>
      <c r="L4" s="31" t="b">
        <f t="shared" si="0"/>
        <v>1</v>
      </c>
      <c r="M4" s="64" t="s">
        <v>42</v>
      </c>
      <c r="N4" s="20">
        <v>40119</v>
      </c>
      <c r="O4" s="28">
        <v>40132</v>
      </c>
      <c r="X4" s="27" t="s">
        <v>39</v>
      </c>
      <c r="Y4" s="27" t="s">
        <v>32</v>
      </c>
      <c r="Z4" s="27" t="s">
        <v>33</v>
      </c>
    </row>
    <row r="5" spans="1:26" ht="19.5" customHeight="1">
      <c r="A5" s="8" t="s">
        <v>12</v>
      </c>
      <c r="B5" s="21" t="s">
        <v>50</v>
      </c>
      <c r="C5" s="9" t="s">
        <v>45</v>
      </c>
      <c r="D5" s="32" t="s">
        <v>8</v>
      </c>
      <c r="E5" s="36" t="s">
        <v>33</v>
      </c>
      <c r="F5" s="45"/>
      <c r="G5" s="9"/>
      <c r="H5" s="32" t="b">
        <f t="shared" si="1"/>
        <v>1</v>
      </c>
      <c r="I5" s="25"/>
      <c r="J5" s="38">
        <v>40357</v>
      </c>
      <c r="K5" s="9">
        <v>40373</v>
      </c>
      <c r="L5" s="31" t="b">
        <f t="shared" si="0"/>
        <v>1</v>
      </c>
      <c r="M5" s="64" t="s">
        <v>42</v>
      </c>
      <c r="N5" s="20">
        <v>40004</v>
      </c>
      <c r="O5" s="28">
        <v>40011</v>
      </c>
      <c r="X5" s="27" t="s">
        <v>41</v>
      </c>
      <c r="Y5" s="27" t="s">
        <v>42</v>
      </c>
      <c r="Z5" s="27" t="s">
        <v>43</v>
      </c>
    </row>
    <row r="6" spans="1:29" ht="19.5" customHeight="1">
      <c r="A6" s="8" t="s">
        <v>13</v>
      </c>
      <c r="B6" s="21" t="s">
        <v>50</v>
      </c>
      <c r="C6" s="9" t="s">
        <v>47</v>
      </c>
      <c r="D6" s="32" t="s">
        <v>8</v>
      </c>
      <c r="E6" s="36" t="s">
        <v>33</v>
      </c>
      <c r="F6" s="45"/>
      <c r="G6" s="9"/>
      <c r="H6" s="32" t="b">
        <f t="shared" si="1"/>
        <v>1</v>
      </c>
      <c r="I6" s="25"/>
      <c r="J6" s="38">
        <v>40212</v>
      </c>
      <c r="K6" s="9">
        <v>40283</v>
      </c>
      <c r="L6" s="31" t="b">
        <f t="shared" si="0"/>
        <v>1</v>
      </c>
      <c r="M6" s="64" t="s">
        <v>42</v>
      </c>
      <c r="N6" s="20">
        <v>39863</v>
      </c>
      <c r="O6" s="28">
        <v>39877</v>
      </c>
      <c r="X6" s="27" t="s">
        <v>44</v>
      </c>
      <c r="Y6" s="27" t="s">
        <v>45</v>
      </c>
      <c r="Z6" s="27" t="s">
        <v>46</v>
      </c>
      <c r="AA6" s="27" t="s">
        <v>47</v>
      </c>
      <c r="AB6" s="27" t="s">
        <v>48</v>
      </c>
      <c r="AC6" s="27" t="s">
        <v>49</v>
      </c>
    </row>
    <row r="7" spans="1:15" ht="19.5" customHeight="1">
      <c r="A7" s="8" t="s">
        <v>14</v>
      </c>
      <c r="B7" s="21" t="s">
        <v>50</v>
      </c>
      <c r="C7" s="9" t="s">
        <v>47</v>
      </c>
      <c r="D7" s="32" t="s">
        <v>8</v>
      </c>
      <c r="E7" s="36" t="s">
        <v>33</v>
      </c>
      <c r="F7" s="45"/>
      <c r="G7" s="9"/>
      <c r="H7" s="32" t="b">
        <f t="shared" si="1"/>
        <v>1</v>
      </c>
      <c r="I7" s="25"/>
      <c r="J7" s="38">
        <v>40212</v>
      </c>
      <c r="K7" s="9">
        <v>40283</v>
      </c>
      <c r="L7" s="31" t="b">
        <f t="shared" si="0"/>
        <v>1</v>
      </c>
      <c r="M7" s="64" t="s">
        <v>42</v>
      </c>
      <c r="N7" s="20">
        <v>39863</v>
      </c>
      <c r="O7" s="28">
        <v>39877</v>
      </c>
    </row>
    <row r="8" spans="1:15" ht="19.5" customHeight="1">
      <c r="A8" s="8" t="s">
        <v>15</v>
      </c>
      <c r="B8" s="21" t="s">
        <v>51</v>
      </c>
      <c r="C8" s="9" t="s">
        <v>49</v>
      </c>
      <c r="D8" s="32" t="s">
        <v>9</v>
      </c>
      <c r="E8" s="36" t="s">
        <v>33</v>
      </c>
      <c r="F8" s="45"/>
      <c r="G8" s="9"/>
      <c r="H8" s="32" t="b">
        <f t="shared" si="1"/>
        <v>1</v>
      </c>
      <c r="I8" s="25"/>
      <c r="J8" s="51">
        <v>40429</v>
      </c>
      <c r="K8" s="26">
        <v>40445</v>
      </c>
      <c r="L8" s="31" t="b">
        <f t="shared" si="0"/>
        <v>1</v>
      </c>
      <c r="M8" s="64" t="s">
        <v>42</v>
      </c>
      <c r="N8" s="20">
        <v>40132</v>
      </c>
      <c r="O8" s="28">
        <v>40147</v>
      </c>
    </row>
    <row r="9" spans="1:15" ht="19.5" customHeight="1">
      <c r="A9" s="8" t="s">
        <v>16</v>
      </c>
      <c r="B9" s="21" t="s">
        <v>51</v>
      </c>
      <c r="C9" s="9" t="s">
        <v>49</v>
      </c>
      <c r="D9" s="32" t="s">
        <v>7</v>
      </c>
      <c r="E9" s="36" t="s">
        <v>33</v>
      </c>
      <c r="F9" s="45"/>
      <c r="G9" s="9"/>
      <c r="H9" s="32" t="b">
        <f t="shared" si="1"/>
        <v>1</v>
      </c>
      <c r="I9" s="25"/>
      <c r="J9" s="38">
        <v>40336</v>
      </c>
      <c r="K9" s="9">
        <v>40347</v>
      </c>
      <c r="L9" s="31" t="b">
        <f t="shared" si="0"/>
        <v>1</v>
      </c>
      <c r="M9" s="64" t="s">
        <v>42</v>
      </c>
      <c r="N9" s="20">
        <v>39965</v>
      </c>
      <c r="O9" s="28">
        <v>39975</v>
      </c>
    </row>
    <row r="10" spans="1:15" ht="19.5" customHeight="1">
      <c r="A10" s="8" t="s">
        <v>17</v>
      </c>
      <c r="B10" s="21" t="s">
        <v>50</v>
      </c>
      <c r="C10" s="9" t="s">
        <v>46</v>
      </c>
      <c r="D10" s="32" t="s">
        <v>7</v>
      </c>
      <c r="E10" s="36" t="s">
        <v>33</v>
      </c>
      <c r="F10" s="45"/>
      <c r="G10" s="9"/>
      <c r="H10" s="32" t="b">
        <f t="shared" si="1"/>
        <v>1</v>
      </c>
      <c r="I10" s="25"/>
      <c r="J10" s="38">
        <v>40323</v>
      </c>
      <c r="K10" s="9">
        <v>40355</v>
      </c>
      <c r="L10" s="31" t="b">
        <f t="shared" si="0"/>
        <v>1</v>
      </c>
      <c r="M10" s="64" t="s">
        <v>42</v>
      </c>
      <c r="N10" s="20">
        <v>39982</v>
      </c>
      <c r="O10" s="28">
        <v>39994</v>
      </c>
    </row>
    <row r="11" spans="1:15" ht="19.5" customHeight="1">
      <c r="A11" s="8" t="s">
        <v>18</v>
      </c>
      <c r="B11" s="21" t="s">
        <v>50</v>
      </c>
      <c r="C11" s="9" t="s">
        <v>45</v>
      </c>
      <c r="D11" s="32" t="s">
        <v>8</v>
      </c>
      <c r="E11" s="36" t="s">
        <v>32</v>
      </c>
      <c r="F11" s="45"/>
      <c r="G11" s="9"/>
      <c r="H11" s="32" t="b">
        <f t="shared" si="1"/>
        <v>1</v>
      </c>
      <c r="I11" s="25"/>
      <c r="J11" s="38">
        <v>40379</v>
      </c>
      <c r="K11" s="9">
        <v>40395</v>
      </c>
      <c r="L11" s="31" t="b">
        <f t="shared" si="0"/>
        <v>1</v>
      </c>
      <c r="M11" s="64" t="s">
        <v>42</v>
      </c>
      <c r="N11" s="21">
        <v>40021</v>
      </c>
      <c r="O11" s="25">
        <v>40030</v>
      </c>
    </row>
    <row r="12" spans="1:15" ht="19.5" customHeight="1">
      <c r="A12" s="8" t="s">
        <v>19</v>
      </c>
      <c r="B12" s="21" t="s">
        <v>50</v>
      </c>
      <c r="C12" s="9" t="s">
        <v>45</v>
      </c>
      <c r="D12" s="32" t="s">
        <v>8</v>
      </c>
      <c r="E12" s="36" t="s">
        <v>32</v>
      </c>
      <c r="F12" s="45"/>
      <c r="G12" s="9"/>
      <c r="H12" s="32" t="b">
        <f t="shared" si="1"/>
        <v>1</v>
      </c>
      <c r="I12" s="25"/>
      <c r="J12" s="38">
        <v>40379</v>
      </c>
      <c r="K12" s="9">
        <v>40395</v>
      </c>
      <c r="L12" s="31" t="b">
        <f t="shared" si="0"/>
        <v>1</v>
      </c>
      <c r="M12" s="64" t="s">
        <v>42</v>
      </c>
      <c r="N12" s="21">
        <v>40021</v>
      </c>
      <c r="O12" s="25">
        <v>40031</v>
      </c>
    </row>
    <row r="13" spans="1:15" ht="19.5" customHeight="1">
      <c r="A13" s="8" t="s">
        <v>20</v>
      </c>
      <c r="B13" s="21" t="s">
        <v>50</v>
      </c>
      <c r="C13" s="9" t="s">
        <v>45</v>
      </c>
      <c r="D13" s="32" t="s">
        <v>7</v>
      </c>
      <c r="E13" s="36" t="s">
        <v>33</v>
      </c>
      <c r="F13" s="45"/>
      <c r="G13" s="9"/>
      <c r="H13" s="32" t="b">
        <f t="shared" si="1"/>
        <v>1</v>
      </c>
      <c r="I13" s="25"/>
      <c r="J13" s="38">
        <v>40399</v>
      </c>
      <c r="K13" s="9">
        <v>40413</v>
      </c>
      <c r="L13" s="31" t="b">
        <f t="shared" si="0"/>
        <v>1</v>
      </c>
      <c r="M13" s="64" t="s">
        <v>42</v>
      </c>
      <c r="N13" s="20">
        <v>40036</v>
      </c>
      <c r="O13" s="28">
        <v>40046</v>
      </c>
    </row>
    <row r="14" spans="1:15" ht="15">
      <c r="A14" s="8" t="s">
        <v>21</v>
      </c>
      <c r="B14" s="21" t="s">
        <v>51</v>
      </c>
      <c r="C14" s="9" t="s">
        <v>49</v>
      </c>
      <c r="D14" s="32" t="s">
        <v>9</v>
      </c>
      <c r="E14" s="36" t="s">
        <v>33</v>
      </c>
      <c r="F14" s="45"/>
      <c r="G14" s="9"/>
      <c r="H14" s="32" t="b">
        <f t="shared" si="1"/>
        <v>1</v>
      </c>
      <c r="I14" s="25"/>
      <c r="J14" s="38">
        <v>40407</v>
      </c>
      <c r="K14" s="9">
        <v>40436</v>
      </c>
      <c r="L14" s="31" t="b">
        <f t="shared" si="0"/>
        <v>1</v>
      </c>
      <c r="M14" s="64" t="s">
        <v>42</v>
      </c>
      <c r="N14" s="20">
        <v>40092</v>
      </c>
      <c r="O14" s="28">
        <v>40108</v>
      </c>
    </row>
    <row r="15" spans="1:15" ht="19.5" customHeight="1">
      <c r="A15" s="8" t="s">
        <v>22</v>
      </c>
      <c r="B15" s="21" t="s">
        <v>50</v>
      </c>
      <c r="C15" s="9" t="s">
        <v>46</v>
      </c>
      <c r="D15" s="32" t="s">
        <v>7</v>
      </c>
      <c r="E15" s="36" t="s">
        <v>32</v>
      </c>
      <c r="F15" s="45"/>
      <c r="G15" s="9"/>
      <c r="H15" s="32" t="b">
        <f t="shared" si="1"/>
        <v>1</v>
      </c>
      <c r="I15" s="25"/>
      <c r="J15" s="38">
        <v>40337</v>
      </c>
      <c r="K15" s="9">
        <v>40347</v>
      </c>
      <c r="L15" s="31" t="b">
        <f t="shared" si="0"/>
        <v>1</v>
      </c>
      <c r="M15" s="64" t="s">
        <v>42</v>
      </c>
      <c r="N15" s="20">
        <v>39969</v>
      </c>
      <c r="O15" s="28">
        <v>39985</v>
      </c>
    </row>
    <row r="16" spans="1:15" ht="19.5" customHeight="1">
      <c r="A16" s="8" t="s">
        <v>23</v>
      </c>
      <c r="B16" s="21" t="s">
        <v>50</v>
      </c>
      <c r="C16" s="9" t="s">
        <v>47</v>
      </c>
      <c r="D16" s="32" t="s">
        <v>8</v>
      </c>
      <c r="E16" s="36" t="s">
        <v>33</v>
      </c>
      <c r="F16" s="45"/>
      <c r="G16" s="9"/>
      <c r="H16" s="32" t="b">
        <f t="shared" si="1"/>
        <v>1</v>
      </c>
      <c r="I16" s="25"/>
      <c r="J16" s="38">
        <v>40246</v>
      </c>
      <c r="K16" s="9">
        <v>40297</v>
      </c>
      <c r="L16" s="31" t="b">
        <f t="shared" si="0"/>
        <v>1</v>
      </c>
      <c r="M16" s="64" t="s">
        <v>42</v>
      </c>
      <c r="N16" s="21">
        <v>39877</v>
      </c>
      <c r="O16" s="25">
        <v>39896</v>
      </c>
    </row>
    <row r="17" spans="1:15" ht="19.5" customHeight="1">
      <c r="A17" s="8" t="s">
        <v>24</v>
      </c>
      <c r="B17" s="21" t="s">
        <v>50</v>
      </c>
      <c r="C17" s="9" t="s">
        <v>47</v>
      </c>
      <c r="D17" s="32" t="s">
        <v>8</v>
      </c>
      <c r="E17" s="36" t="s">
        <v>33</v>
      </c>
      <c r="F17" s="45"/>
      <c r="G17" s="9"/>
      <c r="H17" s="32" t="b">
        <f t="shared" si="1"/>
        <v>1</v>
      </c>
      <c r="I17" s="25"/>
      <c r="J17" s="38">
        <v>40252</v>
      </c>
      <c r="K17" s="9">
        <v>40297</v>
      </c>
      <c r="L17" s="31" t="b">
        <f t="shared" si="0"/>
        <v>1</v>
      </c>
      <c r="M17" s="64" t="s">
        <v>42</v>
      </c>
      <c r="N17" s="21">
        <v>39878</v>
      </c>
      <c r="O17" s="25">
        <v>39897</v>
      </c>
    </row>
    <row r="18" spans="1:15" ht="19.5" customHeight="1">
      <c r="A18" s="8" t="s">
        <v>25</v>
      </c>
      <c r="B18" s="21" t="s">
        <v>50</v>
      </c>
      <c r="C18" s="9" t="s">
        <v>46</v>
      </c>
      <c r="D18" s="32" t="s">
        <v>8</v>
      </c>
      <c r="E18" s="36" t="s">
        <v>32</v>
      </c>
      <c r="F18" s="45"/>
      <c r="G18" s="9"/>
      <c r="H18" s="32" t="b">
        <f t="shared" si="1"/>
        <v>1</v>
      </c>
      <c r="I18" s="25"/>
      <c r="J18" s="38">
        <v>40371</v>
      </c>
      <c r="K18" s="9">
        <v>40375</v>
      </c>
      <c r="L18" s="31" t="b">
        <f t="shared" si="0"/>
        <v>1</v>
      </c>
      <c r="M18" s="64" t="s">
        <v>42</v>
      </c>
      <c r="N18" s="20">
        <v>40008</v>
      </c>
      <c r="O18" s="28">
        <v>40016</v>
      </c>
    </row>
    <row r="19" spans="1:15" ht="19.5" customHeight="1">
      <c r="A19" s="8" t="s">
        <v>26</v>
      </c>
      <c r="B19" s="21" t="s">
        <v>52</v>
      </c>
      <c r="C19" s="9" t="s">
        <v>48</v>
      </c>
      <c r="D19" s="32" t="s">
        <v>9</v>
      </c>
      <c r="E19" s="36" t="s">
        <v>33</v>
      </c>
      <c r="F19" s="45"/>
      <c r="G19" s="9"/>
      <c r="H19" s="32" t="b">
        <f t="shared" si="1"/>
        <v>1</v>
      </c>
      <c r="I19" s="25"/>
      <c r="J19" s="52" t="s">
        <v>53</v>
      </c>
      <c r="K19" s="13"/>
      <c r="L19" s="31" t="b">
        <f t="shared" si="0"/>
        <v>0</v>
      </c>
      <c r="M19" s="64" t="s">
        <v>42</v>
      </c>
      <c r="N19" s="22">
        <v>40132</v>
      </c>
      <c r="O19" s="54">
        <v>40147</v>
      </c>
    </row>
    <row r="20" spans="1:15" ht="19.5" customHeight="1">
      <c r="A20" s="8" t="s">
        <v>27</v>
      </c>
      <c r="B20" s="21" t="s">
        <v>52</v>
      </c>
      <c r="C20" s="9" t="s">
        <v>48</v>
      </c>
      <c r="D20" s="32" t="s">
        <v>9</v>
      </c>
      <c r="E20" s="36" t="s">
        <v>33</v>
      </c>
      <c r="F20" s="45"/>
      <c r="G20" s="9"/>
      <c r="H20" s="32" t="b">
        <f t="shared" si="1"/>
        <v>1</v>
      </c>
      <c r="I20" s="25"/>
      <c r="J20" s="52" t="s">
        <v>53</v>
      </c>
      <c r="K20" s="13"/>
      <c r="L20" s="31" t="b">
        <f t="shared" si="0"/>
        <v>0</v>
      </c>
      <c r="M20" s="64" t="s">
        <v>42</v>
      </c>
      <c r="N20" s="22">
        <v>40132</v>
      </c>
      <c r="O20" s="54">
        <v>40147</v>
      </c>
    </row>
    <row r="21" spans="1:15" ht="15.75">
      <c r="A21" s="8" t="s">
        <v>28</v>
      </c>
      <c r="B21" s="21" t="s">
        <v>50</v>
      </c>
      <c r="C21" s="9" t="s">
        <v>46</v>
      </c>
      <c r="D21" s="32" t="s">
        <v>7</v>
      </c>
      <c r="E21" s="36" t="s">
        <v>33</v>
      </c>
      <c r="F21" s="45"/>
      <c r="G21" s="9"/>
      <c r="H21" s="32" t="b">
        <f t="shared" si="1"/>
        <v>1</v>
      </c>
      <c r="I21" s="25"/>
      <c r="J21" s="38">
        <v>40471</v>
      </c>
      <c r="K21" s="9">
        <v>40491</v>
      </c>
      <c r="L21" s="31" t="b">
        <f t="shared" si="0"/>
        <v>0</v>
      </c>
      <c r="M21" s="64" t="s">
        <v>42</v>
      </c>
      <c r="N21" s="21">
        <v>40078</v>
      </c>
      <c r="O21" s="25">
        <v>40091</v>
      </c>
    </row>
    <row r="22" spans="1:15" ht="15">
      <c r="A22" s="8" t="s">
        <v>29</v>
      </c>
      <c r="B22" s="21" t="s">
        <v>50</v>
      </c>
      <c r="C22" s="9" t="s">
        <v>45</v>
      </c>
      <c r="D22" s="32" t="s">
        <v>8</v>
      </c>
      <c r="E22" s="36" t="s">
        <v>32</v>
      </c>
      <c r="F22" s="45"/>
      <c r="G22" s="9"/>
      <c r="H22" s="32" t="b">
        <f t="shared" si="1"/>
        <v>1</v>
      </c>
      <c r="I22" s="25"/>
      <c r="J22" s="38">
        <v>40410</v>
      </c>
      <c r="K22" s="9">
        <v>40417</v>
      </c>
      <c r="L22" s="31" t="b">
        <f t="shared" si="0"/>
        <v>1</v>
      </c>
      <c r="M22" s="64" t="s">
        <v>42</v>
      </c>
      <c r="N22" s="21">
        <v>40050</v>
      </c>
      <c r="O22" s="25">
        <v>40058</v>
      </c>
    </row>
    <row r="23" spans="1:15" ht="15">
      <c r="A23" s="8" t="s">
        <v>30</v>
      </c>
      <c r="B23" s="21" t="s">
        <v>50</v>
      </c>
      <c r="C23" s="9" t="s">
        <v>45</v>
      </c>
      <c r="D23" s="32" t="s">
        <v>8</v>
      </c>
      <c r="E23" s="36" t="s">
        <v>32</v>
      </c>
      <c r="F23" s="45"/>
      <c r="G23" s="9"/>
      <c r="H23" s="32" t="b">
        <f t="shared" si="1"/>
        <v>1</v>
      </c>
      <c r="I23" s="25"/>
      <c r="J23" s="38">
        <v>40410</v>
      </c>
      <c r="K23" s="9">
        <v>40417</v>
      </c>
      <c r="L23" s="31" t="b">
        <f t="shared" si="0"/>
        <v>1</v>
      </c>
      <c r="M23" s="64" t="s">
        <v>42</v>
      </c>
      <c r="N23" s="21">
        <v>40050</v>
      </c>
      <c r="O23" s="25">
        <v>40058</v>
      </c>
    </row>
    <row r="24" spans="1:15" ht="19.5" customHeight="1" thickBot="1">
      <c r="A24" s="10" t="s">
        <v>1</v>
      </c>
      <c r="B24" s="23" t="s">
        <v>50</v>
      </c>
      <c r="C24" s="11" t="s">
        <v>46</v>
      </c>
      <c r="D24" s="33" t="s">
        <v>7</v>
      </c>
      <c r="E24" s="37" t="s">
        <v>33</v>
      </c>
      <c r="F24" s="46"/>
      <c r="G24" s="47"/>
      <c r="H24" s="57" t="b">
        <f t="shared" si="1"/>
        <v>1</v>
      </c>
      <c r="I24" s="55"/>
      <c r="J24" s="53">
        <v>40441</v>
      </c>
      <c r="K24" s="47">
        <v>40445</v>
      </c>
      <c r="L24" s="57" t="b">
        <f t="shared" si="0"/>
        <v>0</v>
      </c>
      <c r="M24" s="65" t="s">
        <v>42</v>
      </c>
      <c r="N24" s="59">
        <v>40065</v>
      </c>
      <c r="O24" s="55">
        <v>40072</v>
      </c>
    </row>
    <row r="25" spans="8:13" ht="22.5" customHeight="1">
      <c r="H25" s="39">
        <f>COUNTIF(H3:H24,TRUE)</f>
        <v>22</v>
      </c>
      <c r="I25" s="66"/>
      <c r="L25" s="17">
        <f>COUNTIF(L3:L24,TRUE)</f>
        <v>18</v>
      </c>
      <c r="M25" s="61"/>
    </row>
    <row r="26" spans="8:15" ht="22.5" customHeight="1">
      <c r="H26" s="56">
        <f>H25/22</f>
        <v>1</v>
      </c>
      <c r="I26" s="67"/>
      <c r="K26" s="3"/>
      <c r="L26" s="16">
        <f>L25/22</f>
        <v>0.8181818181818182</v>
      </c>
      <c r="M26" s="62"/>
      <c r="N26" s="3"/>
      <c r="O26" s="12"/>
    </row>
    <row r="27" ht="22.5" customHeight="1"/>
    <row r="28" ht="22.5" customHeight="1"/>
  </sheetData>
  <sheetProtection/>
  <protectedRanges>
    <protectedRange sqref="A2:E2" name="Range1"/>
    <protectedRange sqref="F2:O2" name="Range1_1"/>
  </protectedRanges>
  <conditionalFormatting sqref="L1:M2 J1:K24 N1:O24 F2:I2">
    <cfRule type="cellIs" priority="6" dxfId="4" operator="equal" stopIfTrue="1">
      <formula>0</formula>
    </cfRule>
  </conditionalFormatting>
  <conditionalFormatting sqref="L3:L26">
    <cfRule type="cellIs" priority="10" dxfId="3" operator="equal" stopIfTrue="1">
      <formula>FALSE</formula>
    </cfRule>
  </conditionalFormatting>
  <conditionalFormatting sqref="A3:I24">
    <cfRule type="expression" priority="11" dxfId="5" stopIfTrue="1">
      <formula>AND((MONTH(NOW())=MONTH(#REF!)),(YEAR(NOW())=YEAR(#REF!)))</formula>
    </cfRule>
    <cfRule type="expression" priority="12" dxfId="1" stopIfTrue="1">
      <formula>AND(NOW()&gt;#REF!)</formula>
    </cfRule>
    <cfRule type="expression" priority="13" dxfId="0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B3:B24">
      <formula1>$Y$3:$AA$3</formula1>
    </dataValidation>
    <dataValidation type="list" allowBlank="1" showInputMessage="1" showErrorMessage="1" sqref="E3:E24">
      <formula1>$Y$4:$Z$4</formula1>
    </dataValidation>
    <dataValidation type="list" allowBlank="1" showInputMessage="1" showErrorMessage="1" sqref="M3:M24 I3:I24">
      <formula1>$Y$5:$Z$5</formula1>
    </dataValidation>
    <dataValidation type="list" allowBlank="1" showInputMessage="1" showErrorMessage="1" sqref="C3:C24">
      <formula1>$Y$6:$AC$6</formula1>
    </dataValidation>
  </dataValidations>
  <printOptions/>
  <pageMargins left="0.75" right="0.75" top="1" bottom="1" header="0.5" footer="0.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Scott.Western</dc:creator>
  <cp:keywords/>
  <dc:description/>
  <cp:lastModifiedBy>robert.cameron-higgs</cp:lastModifiedBy>
  <cp:lastPrinted>2010-09-29T10:11:52Z</cp:lastPrinted>
  <dcterms:created xsi:type="dcterms:W3CDTF">2008-07-10T14:07:20Z</dcterms:created>
  <dcterms:modified xsi:type="dcterms:W3CDTF">2010-11-29T10:59:04Z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