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0" windowWidth="19440" windowHeight="8775"/>
  </bookViews>
  <sheets>
    <sheet name="EE" sheetId="1" r:id="rId1"/>
    <sheet name="LO" sheetId="2" r:id="rId2"/>
    <sheet name="NW" sheetId="3" r:id="rId3"/>
    <sheet name="WM" sheetId="4" r:id="rId4"/>
  </sheets>
  <calcPr calcId="145621"/>
</workbook>
</file>

<file path=xl/calcChain.xml><?xml version="1.0" encoding="utf-8"?>
<calcChain xmlns="http://schemas.openxmlformats.org/spreadsheetml/2006/main">
  <c r="R4" i="4" l="1"/>
  <c r="N4" i="4"/>
  <c r="L4" i="4"/>
  <c r="O4" i="4" s="1"/>
  <c r="Q3" i="4"/>
  <c r="O3" i="4"/>
  <c r="M3" i="4"/>
  <c r="L3" i="4"/>
  <c r="P3" i="4" s="1"/>
  <c r="C3" i="4"/>
  <c r="C4" i="4" s="1"/>
  <c r="C5" i="4" s="1"/>
  <c r="B3" i="4"/>
  <c r="B4" i="4" s="1"/>
  <c r="B5" i="4" s="1"/>
  <c r="R2" i="4"/>
  <c r="Q2" i="4"/>
  <c r="P2" i="4"/>
  <c r="O2" i="4"/>
  <c r="N2" i="4"/>
  <c r="M2" i="4"/>
  <c r="L4" i="3"/>
  <c r="O4" i="3" s="1"/>
  <c r="Q3" i="3"/>
  <c r="O3" i="3"/>
  <c r="M3" i="3"/>
  <c r="L3" i="3"/>
  <c r="P3" i="3" s="1"/>
  <c r="C3" i="3"/>
  <c r="C4" i="3" s="1"/>
  <c r="C5" i="3" s="1"/>
  <c r="B3" i="3"/>
  <c r="B4" i="3" s="1"/>
  <c r="B5" i="3" s="1"/>
  <c r="R2" i="3"/>
  <c r="Q2" i="3"/>
  <c r="P2" i="3"/>
  <c r="O2" i="3"/>
  <c r="N2" i="3"/>
  <c r="M2" i="3"/>
  <c r="Q2" i="2"/>
  <c r="N2" i="2"/>
  <c r="M2" i="2"/>
  <c r="O2" i="2"/>
  <c r="L3" i="2"/>
  <c r="C3" i="2"/>
  <c r="C4" i="2" s="1"/>
  <c r="C5" i="2" s="1"/>
  <c r="B3" i="2"/>
  <c r="B4" i="2" s="1"/>
  <c r="B5" i="2" s="1"/>
  <c r="R2" i="2"/>
  <c r="P2" i="2"/>
  <c r="P4" i="4" l="1"/>
  <c r="N3" i="4"/>
  <c r="R3" i="4"/>
  <c r="M4" i="4"/>
  <c r="Q4" i="4"/>
  <c r="L5" i="4"/>
  <c r="P4" i="3"/>
  <c r="N3" i="3"/>
  <c r="R3" i="3"/>
  <c r="M4" i="3"/>
  <c r="Q4" i="3"/>
  <c r="L5" i="3"/>
  <c r="N4" i="3"/>
  <c r="R4" i="3"/>
  <c r="O3" i="2"/>
  <c r="P3" i="2"/>
  <c r="M3" i="2"/>
  <c r="Q3" i="2"/>
  <c r="L4" i="2"/>
  <c r="N3" i="2"/>
  <c r="R3" i="2"/>
  <c r="R5" i="4" l="1"/>
  <c r="N5" i="4"/>
  <c r="Q5" i="4"/>
  <c r="M5" i="4"/>
  <c r="P5" i="4"/>
  <c r="O5" i="4"/>
  <c r="R5" i="3"/>
  <c r="N5" i="3"/>
  <c r="Q5" i="3"/>
  <c r="M5" i="3"/>
  <c r="P5" i="3"/>
  <c r="O5" i="3"/>
  <c r="R4" i="2"/>
  <c r="N4" i="2"/>
  <c r="O4" i="2"/>
  <c r="L5" i="2"/>
  <c r="Q4" i="2"/>
  <c r="M4" i="2"/>
  <c r="P4" i="2"/>
  <c r="Q5" i="2" l="1"/>
  <c r="M5" i="2"/>
  <c r="N5" i="2"/>
  <c r="P5" i="2"/>
  <c r="O5" i="2"/>
  <c r="R5" i="2"/>
  <c r="L4" i="1"/>
  <c r="N4" i="1" s="1"/>
  <c r="L5" i="1"/>
  <c r="P5" i="1" s="1"/>
  <c r="L3" i="1"/>
  <c r="M3" i="1"/>
  <c r="N3" i="1"/>
  <c r="O3" i="1"/>
  <c r="P3" i="1"/>
  <c r="Q3" i="1"/>
  <c r="R3" i="1"/>
  <c r="M4" i="1"/>
  <c r="P4" i="1"/>
  <c r="Q4" i="1"/>
  <c r="O5" i="1"/>
  <c r="N2" i="1"/>
  <c r="O2" i="1"/>
  <c r="P2" i="1"/>
  <c r="Q2" i="1"/>
  <c r="R2" i="1"/>
  <c r="M2" i="1"/>
  <c r="C3" i="1"/>
  <c r="C4" i="1" s="1"/>
  <c r="C5" i="1" s="1"/>
  <c r="B3" i="1"/>
  <c r="B4" i="1" s="1"/>
  <c r="B5" i="1" s="1"/>
  <c r="R5" i="1" l="1"/>
  <c r="N5" i="1"/>
  <c r="Q5" i="1"/>
  <c r="M5" i="1"/>
  <c r="O4" i="1"/>
  <c r="R4" i="1"/>
</calcChain>
</file>

<file path=xl/sharedStrings.xml><?xml version="1.0" encoding="utf-8"?>
<sst xmlns="http://schemas.openxmlformats.org/spreadsheetml/2006/main" count="112" uniqueCount="28">
  <si>
    <t>Exit Capacity Prices</t>
  </si>
  <si>
    <t>2014/15</t>
  </si>
  <si>
    <t>2015/16</t>
  </si>
  <si>
    <t>2016/17</t>
  </si>
  <si>
    <t>2017/18</t>
  </si>
  <si>
    <t>2018/19</t>
  </si>
  <si>
    <t>2019/20</t>
  </si>
  <si>
    <t>2020/21</t>
  </si>
  <si>
    <t>Exit Point</t>
  </si>
  <si>
    <t>Site AQ Used</t>
  </si>
  <si>
    <t>Scenario</t>
  </si>
  <si>
    <t>Original</t>
  </si>
  <si>
    <t>Mod517</t>
  </si>
  <si>
    <t>Mod517A</t>
  </si>
  <si>
    <t>MOD517B</t>
  </si>
  <si>
    <t>Update for the Exit Point selected</t>
  </si>
  <si>
    <t>Update for the Exit Zone Selected</t>
  </si>
  <si>
    <t>Update for the AQ indicative of a site in that zone</t>
  </si>
  <si>
    <t>Update for the unit price applicable for that year, under each of the scenarios</t>
  </si>
  <si>
    <t>What to do:</t>
  </si>
  <si>
    <t>WEST WINCH</t>
  </si>
  <si>
    <t>EA1</t>
  </si>
  <si>
    <t>HORNDON</t>
  </si>
  <si>
    <t>NT2</t>
  </si>
  <si>
    <t>NW2</t>
  </si>
  <si>
    <t>PARTINGTON</t>
  </si>
  <si>
    <t>LOWER QUINTON</t>
  </si>
  <si>
    <t>WM3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</si>
</sst>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_ ;[Red]\-#,##0.0000\ "/>
    <numFmt numFmtId="165" formatCode="_-* #,##0_-;\-* #,##0_-;_-* &quot;-&quot;??_-;_-@_-"/>
    <numFmt numFmtId="171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0" xfId="0" applyFont="1" applyFill="1" applyBorder="1"/>
    <xf numFmtId="0" fontId="2" fillId="3" borderId="0" xfId="0" applyFont="1" applyFill="1"/>
    <xf numFmtId="3" fontId="0" fillId="0" borderId="2" xfId="0" applyNumberFormat="1" applyBorder="1" applyAlignment="1">
      <alignment horizontal="center"/>
    </xf>
    <xf numFmtId="0" fontId="0" fillId="0" borderId="3" xfId="0" applyBorder="1"/>
    <xf numFmtId="0" fontId="0" fillId="4" borderId="0" xfId="0" applyFill="1"/>
    <xf numFmtId="2" fontId="0" fillId="4" borderId="1" xfId="0" applyNumberFormat="1" applyFill="1" applyBorder="1"/>
    <xf numFmtId="2" fontId="0" fillId="5" borderId="1" xfId="0" applyNumberFormat="1" applyFill="1" applyBorder="1"/>
    <xf numFmtId="165" fontId="0" fillId="0" borderId="0" xfId="1" applyNumberFormat="1" applyFont="1"/>
    <xf numFmtId="164" fontId="4" fillId="6" borderId="1" xfId="0" applyNumberFormat="1" applyFont="1" applyFill="1" applyBorder="1" applyAlignment="1">
      <alignment horizontal="center"/>
    </xf>
    <xf numFmtId="0" fontId="0" fillId="7" borderId="0" xfId="0" applyFill="1"/>
    <xf numFmtId="3" fontId="0" fillId="8" borderId="2" xfId="0" applyNumberFormat="1" applyFill="1" applyBorder="1" applyAlignment="1">
      <alignment horizontal="center"/>
    </xf>
    <xf numFmtId="0" fontId="0" fillId="8" borderId="0" xfId="0" applyFill="1"/>
    <xf numFmtId="0" fontId="0" fillId="9" borderId="0" xfId="0" applyFill="1"/>
    <xf numFmtId="171" fontId="0" fillId="9" borderId="0" xfId="0" applyNumberFormat="1" applyFill="1"/>
    <xf numFmtId="43" fontId="0" fillId="0" borderId="3" xfId="1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EXIT ZONE - GT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Original</c:v>
          </c:tx>
          <c:marker>
            <c:symbol val="none"/>
          </c:marker>
          <c:cat>
            <c:strRef>
              <c:f>EE!$M$1:$R$1</c:f>
              <c:strCache>
                <c:ptCount val="6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</c:strCache>
            </c:strRef>
          </c:cat>
          <c:val>
            <c:numRef>
              <c:f>EE!$M$2:$R$2</c:f>
              <c:numCache>
                <c:formatCode>_-* #,##0_-;\-* #,##0_-;_-* "-"??_-;_-@_-</c:formatCode>
                <c:ptCount val="6"/>
                <c:pt idx="0">
                  <c:v>177943.9056</c:v>
                </c:pt>
                <c:pt idx="1">
                  <c:v>177943.9056</c:v>
                </c:pt>
                <c:pt idx="2">
                  <c:v>235247.87519999998</c:v>
                </c:pt>
                <c:pt idx="3">
                  <c:v>238263.87360000002</c:v>
                </c:pt>
                <c:pt idx="4">
                  <c:v>244295.87039999999</c:v>
                </c:pt>
                <c:pt idx="5">
                  <c:v>253343.86559999999</c:v>
                </c:pt>
              </c:numCache>
            </c:numRef>
          </c:val>
          <c:smooth val="0"/>
        </c:ser>
        <c:ser>
          <c:idx val="1"/>
          <c:order val="1"/>
          <c:tx>
            <c:v>MOD 0517</c:v>
          </c:tx>
          <c:marker>
            <c:symbol val="none"/>
          </c:marker>
          <c:cat>
            <c:strRef>
              <c:f>EE!$M$1:$R$1</c:f>
              <c:strCache>
                <c:ptCount val="6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</c:strCache>
            </c:strRef>
          </c:cat>
          <c:val>
            <c:numRef>
              <c:f>EE!$M$3:$R$3</c:f>
              <c:numCache>
                <c:formatCode>_-* #,##0_-;\-* #,##0_-;_-* "-"??_-;_-@_-</c:formatCode>
                <c:ptCount val="6"/>
                <c:pt idx="0">
                  <c:v>174927.90719999999</c:v>
                </c:pt>
                <c:pt idx="1">
                  <c:v>171911.9088</c:v>
                </c:pt>
                <c:pt idx="2">
                  <c:v>229215.87839999999</c:v>
                </c:pt>
                <c:pt idx="3">
                  <c:v>235247.87519999998</c:v>
                </c:pt>
                <c:pt idx="4">
                  <c:v>241279.872</c:v>
                </c:pt>
                <c:pt idx="5">
                  <c:v>250327.86720000001</c:v>
                </c:pt>
              </c:numCache>
            </c:numRef>
          </c:val>
          <c:smooth val="0"/>
        </c:ser>
        <c:ser>
          <c:idx val="2"/>
          <c:order val="2"/>
          <c:tx>
            <c:v>MOD 0517A</c:v>
          </c:tx>
          <c:marker>
            <c:symbol val="none"/>
          </c:marker>
          <c:cat>
            <c:strRef>
              <c:f>EE!$M$1:$R$1</c:f>
              <c:strCache>
                <c:ptCount val="6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</c:strCache>
            </c:strRef>
          </c:cat>
          <c:val>
            <c:numRef>
              <c:f>EE!$M$4:$R$4</c:f>
              <c:numCache>
                <c:formatCode>_-* #,##0_-;\-* #,##0_-;_-* "-"??_-;_-@_-</c:formatCode>
                <c:ptCount val="6"/>
                <c:pt idx="0">
                  <c:v>177943.9056</c:v>
                </c:pt>
                <c:pt idx="1">
                  <c:v>177943.9056</c:v>
                </c:pt>
                <c:pt idx="2">
                  <c:v>232231.8768</c:v>
                </c:pt>
                <c:pt idx="3">
                  <c:v>235247.87519999998</c:v>
                </c:pt>
                <c:pt idx="4">
                  <c:v>241279.872</c:v>
                </c:pt>
                <c:pt idx="5">
                  <c:v>250327.86720000001</c:v>
                </c:pt>
              </c:numCache>
            </c:numRef>
          </c:val>
          <c:smooth val="0"/>
        </c:ser>
        <c:ser>
          <c:idx val="3"/>
          <c:order val="3"/>
          <c:tx>
            <c:v>MOD 0517B</c:v>
          </c:tx>
          <c:marker>
            <c:symbol val="none"/>
          </c:marker>
          <c:cat>
            <c:strRef>
              <c:f>EE!$M$1:$R$1</c:f>
              <c:strCache>
                <c:ptCount val="6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</c:strCache>
            </c:strRef>
          </c:cat>
          <c:val>
            <c:numRef>
              <c:f>EE!$M$5:$R$5</c:f>
              <c:numCache>
                <c:formatCode>_-* #,##0_-;\-* #,##0_-;_-* "-"??_-;_-@_-</c:formatCode>
                <c:ptCount val="6"/>
                <c:pt idx="0">
                  <c:v>186991.9008</c:v>
                </c:pt>
                <c:pt idx="1">
                  <c:v>171911.9088</c:v>
                </c:pt>
                <c:pt idx="2">
                  <c:v>214135.88640000002</c:v>
                </c:pt>
                <c:pt idx="3">
                  <c:v>223183.88160000002</c:v>
                </c:pt>
                <c:pt idx="4">
                  <c:v>229215.87839999999</c:v>
                </c:pt>
                <c:pt idx="5">
                  <c:v>235247.87519999998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580864"/>
        <c:axId val="174582784"/>
      </c:lineChart>
      <c:catAx>
        <c:axId val="174580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74582784"/>
        <c:crosses val="autoZero"/>
        <c:auto val="1"/>
        <c:lblAlgn val="ctr"/>
        <c:lblOffset val="100"/>
        <c:noMultiLvlLbl val="0"/>
      </c:catAx>
      <c:valAx>
        <c:axId val="174582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Exit Capcity Annual Bill</a:t>
                </a:r>
                <a:r>
                  <a:rPr lang="en-GB" baseline="0"/>
                  <a:t> (£)</a:t>
                </a:r>
                <a:endParaRPr lang="en-GB"/>
              </a:p>
            </c:rich>
          </c:tx>
          <c:layout/>
          <c:overlay val="0"/>
        </c:title>
        <c:numFmt formatCode="_-* #,##0_-;\-* #,##0_-;_-* &quot;-&quot;??_-;_-@_-" sourceLinked="1"/>
        <c:majorTickMark val="none"/>
        <c:minorTickMark val="none"/>
        <c:tickLblPos val="nextTo"/>
        <c:crossAx val="17458086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EXIT ZONE - GT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Original</c:v>
          </c:tx>
          <c:marker>
            <c:symbol val="none"/>
          </c:marker>
          <c:cat>
            <c:strRef>
              <c:f>LO!$M$1:$R$1</c:f>
              <c:strCache>
                <c:ptCount val="6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</c:strCache>
            </c:strRef>
          </c:cat>
          <c:val>
            <c:numRef>
              <c:f>LO!$M$2:$R$2</c:f>
              <c:numCache>
                <c:formatCode>_-* #,##0_-;\-* #,##0_-;_-* "-"??_-;_-@_-</c:formatCode>
                <c:ptCount val="6"/>
                <c:pt idx="0">
                  <c:v>367951.80480000004</c:v>
                </c:pt>
                <c:pt idx="1">
                  <c:v>380015.79840000003</c:v>
                </c:pt>
                <c:pt idx="2">
                  <c:v>416207.77919999999</c:v>
                </c:pt>
                <c:pt idx="3">
                  <c:v>428271.77280000004</c:v>
                </c:pt>
                <c:pt idx="4">
                  <c:v>443351.7648</c:v>
                </c:pt>
                <c:pt idx="5">
                  <c:v>455415.75839999999</c:v>
                </c:pt>
              </c:numCache>
            </c:numRef>
          </c:val>
          <c:smooth val="0"/>
        </c:ser>
        <c:ser>
          <c:idx val="1"/>
          <c:order val="1"/>
          <c:tx>
            <c:v>MOD 0517</c:v>
          </c:tx>
          <c:marker>
            <c:symbol val="none"/>
          </c:marker>
          <c:cat>
            <c:strRef>
              <c:f>LO!$M$1:$R$1</c:f>
              <c:strCache>
                <c:ptCount val="6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</c:strCache>
            </c:strRef>
          </c:cat>
          <c:val>
            <c:numRef>
              <c:f>LO!$M$3:$R$3</c:f>
              <c:numCache>
                <c:formatCode>_-* #,##0_-;\-* #,##0_-;_-* "-"??_-;_-@_-</c:formatCode>
                <c:ptCount val="6"/>
                <c:pt idx="0">
                  <c:v>367951.80480000004</c:v>
                </c:pt>
                <c:pt idx="1">
                  <c:v>380015.79840000003</c:v>
                </c:pt>
                <c:pt idx="2">
                  <c:v>416207.77919999999</c:v>
                </c:pt>
                <c:pt idx="3">
                  <c:v>428271.77280000004</c:v>
                </c:pt>
                <c:pt idx="4">
                  <c:v>443351.7648</c:v>
                </c:pt>
                <c:pt idx="5">
                  <c:v>455415.75839999999</c:v>
                </c:pt>
              </c:numCache>
            </c:numRef>
          </c:val>
          <c:smooth val="0"/>
        </c:ser>
        <c:ser>
          <c:idx val="2"/>
          <c:order val="2"/>
          <c:tx>
            <c:v>MOD 0517A</c:v>
          </c:tx>
          <c:marker>
            <c:symbol val="none"/>
          </c:marker>
          <c:cat>
            <c:strRef>
              <c:f>LO!$M$1:$R$1</c:f>
              <c:strCache>
                <c:ptCount val="6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</c:strCache>
            </c:strRef>
          </c:cat>
          <c:val>
            <c:numRef>
              <c:f>LO!$M$4:$R$4</c:f>
              <c:numCache>
                <c:formatCode>_-* #,##0_-;\-* #,##0_-;_-* "-"??_-;_-@_-</c:formatCode>
                <c:ptCount val="6"/>
                <c:pt idx="0">
                  <c:v>367951.80480000004</c:v>
                </c:pt>
                <c:pt idx="1">
                  <c:v>380015.79840000003</c:v>
                </c:pt>
                <c:pt idx="2">
                  <c:v>416207.77919999999</c:v>
                </c:pt>
                <c:pt idx="3">
                  <c:v>428271.77280000004</c:v>
                </c:pt>
                <c:pt idx="4">
                  <c:v>443351.7648</c:v>
                </c:pt>
                <c:pt idx="5">
                  <c:v>455415.75839999999</c:v>
                </c:pt>
              </c:numCache>
            </c:numRef>
          </c:val>
          <c:smooth val="0"/>
        </c:ser>
        <c:ser>
          <c:idx val="3"/>
          <c:order val="3"/>
          <c:tx>
            <c:v>MOD 0517B</c:v>
          </c:tx>
          <c:marker>
            <c:symbol val="none"/>
          </c:marker>
          <c:cat>
            <c:strRef>
              <c:f>LO!$M$1:$R$1</c:f>
              <c:strCache>
                <c:ptCount val="6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</c:strCache>
            </c:strRef>
          </c:cat>
          <c:val>
            <c:numRef>
              <c:f>LO!$M$5:$R$5</c:f>
              <c:numCache>
                <c:formatCode>_-* #,##0_-;\-* #,##0_-;_-* "-"??_-;_-@_-</c:formatCode>
                <c:ptCount val="6"/>
                <c:pt idx="0">
                  <c:v>367951.80480000004</c:v>
                </c:pt>
                <c:pt idx="1">
                  <c:v>376999.80000000005</c:v>
                </c:pt>
                <c:pt idx="2">
                  <c:v>416207.77919999999</c:v>
                </c:pt>
                <c:pt idx="3">
                  <c:v>428271.77280000004</c:v>
                </c:pt>
                <c:pt idx="4">
                  <c:v>440335.76640000002</c:v>
                </c:pt>
                <c:pt idx="5">
                  <c:v>452399.76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08512"/>
        <c:axId val="229010048"/>
      </c:lineChart>
      <c:catAx>
        <c:axId val="229008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229010048"/>
        <c:crosses val="autoZero"/>
        <c:auto val="1"/>
        <c:lblAlgn val="ctr"/>
        <c:lblOffset val="100"/>
        <c:noMultiLvlLbl val="0"/>
      </c:catAx>
      <c:valAx>
        <c:axId val="229010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Exit Capcity Annual Bill</a:t>
                </a:r>
                <a:r>
                  <a:rPr lang="en-GB" baseline="0"/>
                  <a:t> (£)</a:t>
                </a:r>
                <a:endParaRPr lang="en-GB"/>
              </a:p>
            </c:rich>
          </c:tx>
          <c:layout/>
          <c:overlay val="0"/>
        </c:title>
        <c:numFmt formatCode="_-* #,##0_-;\-* #,##0_-;_-* &quot;-&quot;??_-;_-@_-" sourceLinked="1"/>
        <c:majorTickMark val="none"/>
        <c:minorTickMark val="none"/>
        <c:tickLblPos val="nextTo"/>
        <c:crossAx val="22900851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EXIT ZONE - GT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Original</c:v>
          </c:tx>
          <c:marker>
            <c:symbol val="none"/>
          </c:marker>
          <c:cat>
            <c:strRef>
              <c:f>NW!$M$1:$R$1</c:f>
              <c:strCache>
                <c:ptCount val="6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</c:strCache>
            </c:strRef>
          </c:cat>
          <c:val>
            <c:numRef>
              <c:f>NW!$M$2:$R$2</c:f>
              <c:numCache>
                <c:formatCode>_-* #,##0_-;\-* #,##0_-;_-* "-"??_-;_-@_-</c:formatCode>
                <c:ptCount val="6"/>
                <c:pt idx="0">
                  <c:v>775111.58880000003</c:v>
                </c:pt>
                <c:pt idx="1">
                  <c:v>835431.55680000002</c:v>
                </c:pt>
                <c:pt idx="2">
                  <c:v>808287.57120000001</c:v>
                </c:pt>
                <c:pt idx="3">
                  <c:v>844479.55200000003</c:v>
                </c:pt>
                <c:pt idx="4">
                  <c:v>871623.53759999992</c:v>
                </c:pt>
                <c:pt idx="5">
                  <c:v>895751.52480000001</c:v>
                </c:pt>
              </c:numCache>
            </c:numRef>
          </c:val>
          <c:smooth val="0"/>
        </c:ser>
        <c:ser>
          <c:idx val="1"/>
          <c:order val="1"/>
          <c:tx>
            <c:v>MOD 0517</c:v>
          </c:tx>
          <c:marker>
            <c:symbol val="none"/>
          </c:marker>
          <c:cat>
            <c:strRef>
              <c:f>NW!$M$1:$R$1</c:f>
              <c:strCache>
                <c:ptCount val="6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</c:strCache>
            </c:strRef>
          </c:cat>
          <c:val>
            <c:numRef>
              <c:f>NW!$M$3:$R$3</c:f>
              <c:numCache>
                <c:formatCode>_-* #,##0_-;\-* #,##0_-;_-* "-"??_-;_-@_-</c:formatCode>
                <c:ptCount val="6"/>
                <c:pt idx="0">
                  <c:v>763047.59519999998</c:v>
                </c:pt>
                <c:pt idx="1">
                  <c:v>820351.56479999993</c:v>
                </c:pt>
                <c:pt idx="2">
                  <c:v>796223.57759999996</c:v>
                </c:pt>
                <c:pt idx="3">
                  <c:v>820351.56479999993</c:v>
                </c:pt>
                <c:pt idx="4">
                  <c:v>844479.55200000003</c:v>
                </c:pt>
                <c:pt idx="5">
                  <c:v>871623.53759999992</c:v>
                </c:pt>
              </c:numCache>
            </c:numRef>
          </c:val>
          <c:smooth val="0"/>
        </c:ser>
        <c:ser>
          <c:idx val="2"/>
          <c:order val="2"/>
          <c:tx>
            <c:v>MOD 0517A</c:v>
          </c:tx>
          <c:marker>
            <c:symbol val="none"/>
          </c:marker>
          <c:cat>
            <c:strRef>
              <c:f>NW!$M$1:$R$1</c:f>
              <c:strCache>
                <c:ptCount val="6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</c:strCache>
            </c:strRef>
          </c:cat>
          <c:val>
            <c:numRef>
              <c:f>NW!$M$4:$R$4</c:f>
              <c:numCache>
                <c:formatCode>_-* #,##0_-;\-* #,##0_-;_-* "-"??_-;_-@_-</c:formatCode>
                <c:ptCount val="6"/>
                <c:pt idx="0">
                  <c:v>775111.58880000003</c:v>
                </c:pt>
                <c:pt idx="1">
                  <c:v>835431.55680000002</c:v>
                </c:pt>
                <c:pt idx="2">
                  <c:v>796223.57759999996</c:v>
                </c:pt>
                <c:pt idx="3">
                  <c:v>820351.56479999993</c:v>
                </c:pt>
                <c:pt idx="4">
                  <c:v>844479.55200000003</c:v>
                </c:pt>
                <c:pt idx="5">
                  <c:v>871623.53759999992</c:v>
                </c:pt>
              </c:numCache>
            </c:numRef>
          </c:val>
          <c:smooth val="0"/>
        </c:ser>
        <c:ser>
          <c:idx val="3"/>
          <c:order val="3"/>
          <c:tx>
            <c:v>MOD 0517B</c:v>
          </c:tx>
          <c:marker>
            <c:symbol val="none"/>
          </c:marker>
          <c:cat>
            <c:strRef>
              <c:f>NW!$M$1:$R$1</c:f>
              <c:strCache>
                <c:ptCount val="6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</c:strCache>
            </c:strRef>
          </c:cat>
          <c:val>
            <c:numRef>
              <c:f>NW!$M$5:$R$5</c:f>
              <c:numCache>
                <c:formatCode>_-* #,##0_-;\-* #,##0_-;_-* "-"??_-;_-@_-</c:formatCode>
                <c:ptCount val="6"/>
                <c:pt idx="0">
                  <c:v>766063.59360000002</c:v>
                </c:pt>
                <c:pt idx="1">
                  <c:v>838447.55519999994</c:v>
                </c:pt>
                <c:pt idx="2">
                  <c:v>808287.57120000001</c:v>
                </c:pt>
                <c:pt idx="3">
                  <c:v>826383.56160000002</c:v>
                </c:pt>
                <c:pt idx="4">
                  <c:v>853527.54719999991</c:v>
                </c:pt>
                <c:pt idx="5">
                  <c:v>877655.5344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18432"/>
        <c:axId val="216819968"/>
      </c:lineChart>
      <c:catAx>
        <c:axId val="216818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216819968"/>
        <c:crosses val="autoZero"/>
        <c:auto val="1"/>
        <c:lblAlgn val="ctr"/>
        <c:lblOffset val="100"/>
        <c:noMultiLvlLbl val="0"/>
      </c:catAx>
      <c:valAx>
        <c:axId val="216819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Exit Capcity Annual Bill</a:t>
                </a:r>
                <a:r>
                  <a:rPr lang="en-GB" baseline="0"/>
                  <a:t> (£)</a:t>
                </a:r>
                <a:endParaRPr lang="en-GB"/>
              </a:p>
            </c:rich>
          </c:tx>
          <c:layout/>
          <c:overlay val="0"/>
        </c:title>
        <c:numFmt formatCode="_-* #,##0_-;\-* #,##0_-;_-* &quot;-&quot;??_-;_-@_-" sourceLinked="1"/>
        <c:majorTickMark val="none"/>
        <c:minorTickMark val="none"/>
        <c:tickLblPos val="nextTo"/>
        <c:crossAx val="21681843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EXIT ZONE - GT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Original</c:v>
          </c:tx>
          <c:marker>
            <c:symbol val="none"/>
          </c:marker>
          <c:cat>
            <c:strRef>
              <c:f>WM!$M$1:$R$1</c:f>
              <c:strCache>
                <c:ptCount val="6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</c:strCache>
            </c:strRef>
          </c:cat>
          <c:val>
            <c:numRef>
              <c:f>WM!$M$2:$R$2</c:f>
              <c:numCache>
                <c:formatCode>_-* #,##0_-;\-* #,##0_-;_-* "-"??_-;_-@_-</c:formatCode>
                <c:ptCount val="6"/>
                <c:pt idx="0">
                  <c:v>346839.81599999999</c:v>
                </c:pt>
                <c:pt idx="1">
                  <c:v>340807.81919999997</c:v>
                </c:pt>
                <c:pt idx="2">
                  <c:v>370967.80320000002</c:v>
                </c:pt>
                <c:pt idx="3">
                  <c:v>380015.79840000003</c:v>
                </c:pt>
                <c:pt idx="4">
                  <c:v>392079.79199999996</c:v>
                </c:pt>
                <c:pt idx="5">
                  <c:v>404143.7856</c:v>
                </c:pt>
              </c:numCache>
            </c:numRef>
          </c:val>
          <c:smooth val="0"/>
        </c:ser>
        <c:ser>
          <c:idx val="1"/>
          <c:order val="1"/>
          <c:tx>
            <c:v>MOD 0517</c:v>
          </c:tx>
          <c:marker>
            <c:symbol val="none"/>
          </c:marker>
          <c:cat>
            <c:strRef>
              <c:f>WM!$M$1:$R$1</c:f>
              <c:strCache>
                <c:ptCount val="6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</c:strCache>
            </c:strRef>
          </c:cat>
          <c:val>
            <c:numRef>
              <c:f>WM!$M$3:$R$3</c:f>
              <c:numCache>
                <c:formatCode>_-* #,##0_-;\-* #,##0_-;_-* "-"??_-;_-@_-</c:formatCode>
                <c:ptCount val="6"/>
                <c:pt idx="0">
                  <c:v>373983.80160000001</c:v>
                </c:pt>
                <c:pt idx="1">
                  <c:v>392079.79199999996</c:v>
                </c:pt>
                <c:pt idx="2">
                  <c:v>422239.77600000001</c:v>
                </c:pt>
                <c:pt idx="3">
                  <c:v>437319.76800000004</c:v>
                </c:pt>
                <c:pt idx="4">
                  <c:v>449383.76160000003</c:v>
                </c:pt>
                <c:pt idx="5">
                  <c:v>461447.75519999996</c:v>
                </c:pt>
              </c:numCache>
            </c:numRef>
          </c:val>
          <c:smooth val="0"/>
        </c:ser>
        <c:ser>
          <c:idx val="2"/>
          <c:order val="2"/>
          <c:tx>
            <c:v>MOD 0517A</c:v>
          </c:tx>
          <c:marker>
            <c:symbol val="none"/>
          </c:marker>
          <c:cat>
            <c:strRef>
              <c:f>WM!$M$1:$R$1</c:f>
              <c:strCache>
                <c:ptCount val="6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</c:strCache>
            </c:strRef>
          </c:cat>
          <c:val>
            <c:numRef>
              <c:f>WM!$M$4:$R$4</c:f>
              <c:numCache>
                <c:formatCode>_-* #,##0_-;\-* #,##0_-;_-* "-"??_-;_-@_-</c:formatCode>
                <c:ptCount val="6"/>
                <c:pt idx="0">
                  <c:v>346839.81599999999</c:v>
                </c:pt>
                <c:pt idx="1">
                  <c:v>340807.81919999997</c:v>
                </c:pt>
                <c:pt idx="2">
                  <c:v>398111.78879999998</c:v>
                </c:pt>
                <c:pt idx="3">
                  <c:v>437319.76800000004</c:v>
                </c:pt>
                <c:pt idx="4">
                  <c:v>449383.76160000003</c:v>
                </c:pt>
                <c:pt idx="5">
                  <c:v>461447.75519999996</c:v>
                </c:pt>
              </c:numCache>
            </c:numRef>
          </c:val>
          <c:smooth val="0"/>
        </c:ser>
        <c:ser>
          <c:idx val="3"/>
          <c:order val="3"/>
          <c:tx>
            <c:v>MOD 0517B</c:v>
          </c:tx>
          <c:marker>
            <c:symbol val="none"/>
          </c:marker>
          <c:cat>
            <c:strRef>
              <c:f>WM!$M$1:$R$1</c:f>
              <c:strCache>
                <c:ptCount val="6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</c:strCache>
            </c:strRef>
          </c:cat>
          <c:val>
            <c:numRef>
              <c:f>WM!$M$5:$R$5</c:f>
              <c:numCache>
                <c:formatCode>_-* #,##0_-;\-* #,##0_-;_-* "-"??_-;_-@_-</c:formatCode>
                <c:ptCount val="6"/>
                <c:pt idx="0">
                  <c:v>358903.80960000004</c:v>
                </c:pt>
                <c:pt idx="1">
                  <c:v>361919.80800000002</c:v>
                </c:pt>
                <c:pt idx="2">
                  <c:v>410175.78239999997</c:v>
                </c:pt>
                <c:pt idx="3">
                  <c:v>434303.7696</c:v>
                </c:pt>
                <c:pt idx="4">
                  <c:v>446367.76320000004</c:v>
                </c:pt>
                <c:pt idx="5">
                  <c:v>461447.75519999996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46432"/>
        <c:axId val="217347968"/>
      </c:lineChart>
      <c:catAx>
        <c:axId val="217346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217347968"/>
        <c:crosses val="autoZero"/>
        <c:auto val="1"/>
        <c:lblAlgn val="ctr"/>
        <c:lblOffset val="100"/>
        <c:noMultiLvlLbl val="0"/>
      </c:catAx>
      <c:valAx>
        <c:axId val="217347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Exit Capcity Annual Bill</a:t>
                </a:r>
                <a:r>
                  <a:rPr lang="en-GB" baseline="0"/>
                  <a:t> (£)</a:t>
                </a:r>
                <a:endParaRPr lang="en-GB"/>
              </a:p>
            </c:rich>
          </c:tx>
          <c:layout/>
          <c:overlay val="0"/>
        </c:title>
        <c:numFmt formatCode="_-* #,##0_-;\-* #,##0_-;_-* &quot;-&quot;??_-;_-@_-" sourceLinked="1"/>
        <c:majorTickMark val="none"/>
        <c:minorTickMark val="none"/>
        <c:tickLblPos val="nextTo"/>
        <c:crossAx val="21734643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15</xdr:row>
      <xdr:rowOff>166687</xdr:rowOff>
    </xdr:from>
    <xdr:to>
      <xdr:col>9</xdr:col>
      <xdr:colOff>380999</xdr:colOff>
      <xdr:row>35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15</xdr:row>
      <xdr:rowOff>166687</xdr:rowOff>
    </xdr:from>
    <xdr:to>
      <xdr:col>9</xdr:col>
      <xdr:colOff>380999</xdr:colOff>
      <xdr:row>35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15</xdr:row>
      <xdr:rowOff>166687</xdr:rowOff>
    </xdr:from>
    <xdr:to>
      <xdr:col>9</xdr:col>
      <xdr:colOff>380999</xdr:colOff>
      <xdr:row>35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15</xdr:row>
      <xdr:rowOff>166687</xdr:rowOff>
    </xdr:from>
    <xdr:to>
      <xdr:col>9</xdr:col>
      <xdr:colOff>380999</xdr:colOff>
      <xdr:row>35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showGridLines="0" tabSelected="1" workbookViewId="0">
      <selection activeCell="I12" sqref="I12"/>
    </sheetView>
  </sheetViews>
  <sheetFormatPr defaultRowHeight="15" x14ac:dyDescent="0.25"/>
  <cols>
    <col min="1" max="1" width="11" bestFit="1" customWidth="1"/>
    <col min="2" max="2" width="12.28515625" bestFit="1" customWidth="1"/>
    <col min="3" max="3" width="18.140625" bestFit="1" customWidth="1"/>
    <col min="4" max="4" width="11.5703125" bestFit="1" customWidth="1"/>
    <col min="5" max="10" width="9.5703125" bestFit="1" customWidth="1"/>
    <col min="12" max="18" width="12.5703125" bestFit="1" customWidth="1"/>
  </cols>
  <sheetData>
    <row r="1" spans="1:18" x14ac:dyDescent="0.25">
      <c r="A1" t="s">
        <v>10</v>
      </c>
      <c r="B1" s="1" t="s">
        <v>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L1" s="1" t="s">
        <v>9</v>
      </c>
      <c r="M1" s="2" t="s">
        <v>2</v>
      </c>
      <c r="N1" s="2" t="s">
        <v>3</v>
      </c>
      <c r="O1" s="2" t="s">
        <v>4</v>
      </c>
      <c r="P1" s="2" t="s">
        <v>5</v>
      </c>
      <c r="Q1" s="1" t="s">
        <v>6</v>
      </c>
      <c r="R1" s="1" t="s">
        <v>7</v>
      </c>
    </row>
    <row r="2" spans="1:18" x14ac:dyDescent="0.25">
      <c r="A2" s="4" t="s">
        <v>11</v>
      </c>
      <c r="B2" s="6" t="s">
        <v>20</v>
      </c>
      <c r="C2" s="9" t="s">
        <v>21</v>
      </c>
      <c r="D2" s="14">
        <v>7.3000000000000001E-3</v>
      </c>
      <c r="E2" s="14">
        <v>5.8999999999999999E-3</v>
      </c>
      <c r="F2" s="14">
        <v>5.8999999999999999E-3</v>
      </c>
      <c r="G2" s="14">
        <v>7.7999999999999996E-3</v>
      </c>
      <c r="H2" s="14">
        <v>7.9000000000000008E-3</v>
      </c>
      <c r="I2" s="14">
        <v>8.0999999999999996E-3</v>
      </c>
      <c r="J2" s="14">
        <v>8.3999999999999995E-3</v>
      </c>
      <c r="L2" s="11">
        <v>30159984</v>
      </c>
      <c r="M2" s="8">
        <f>$L2*E2</f>
        <v>177943.9056</v>
      </c>
      <c r="N2" s="8">
        <f t="shared" ref="N2:R2" si="0">$L2*F2</f>
        <v>177943.9056</v>
      </c>
      <c r="O2" s="8">
        <f t="shared" si="0"/>
        <v>235247.87519999998</v>
      </c>
      <c r="P2" s="8">
        <f t="shared" si="0"/>
        <v>238263.87360000002</v>
      </c>
      <c r="Q2" s="8">
        <f t="shared" si="0"/>
        <v>244295.87039999999</v>
      </c>
      <c r="R2" s="8">
        <f t="shared" si="0"/>
        <v>253343.86559999999</v>
      </c>
    </row>
    <row r="3" spans="1:18" x14ac:dyDescent="0.25">
      <c r="A3" s="4" t="s">
        <v>12</v>
      </c>
      <c r="B3" s="7" t="str">
        <f t="shared" ref="B3:C5" si="1">B2</f>
        <v>WEST WINCH</v>
      </c>
      <c r="C3" s="7" t="str">
        <f t="shared" si="1"/>
        <v>EA1</v>
      </c>
      <c r="D3" s="14">
        <v>7.3000000000000001E-3</v>
      </c>
      <c r="E3" s="14">
        <v>5.7999999999999996E-3</v>
      </c>
      <c r="F3" s="14">
        <v>5.7000000000000002E-3</v>
      </c>
      <c r="G3" s="14">
        <v>7.6E-3</v>
      </c>
      <c r="H3" s="14">
        <v>7.7999999999999996E-3</v>
      </c>
      <c r="I3" s="14">
        <v>8.0000000000000002E-3</v>
      </c>
      <c r="J3" s="14">
        <v>8.3000000000000001E-3</v>
      </c>
      <c r="L3" s="3">
        <f>L2</f>
        <v>30159984</v>
      </c>
      <c r="M3" s="8">
        <f t="shared" ref="M3:M5" si="2">$L3*E3</f>
        <v>174927.90719999999</v>
      </c>
      <c r="N3" s="8">
        <f t="shared" ref="N3:N5" si="3">$L3*F3</f>
        <v>171911.9088</v>
      </c>
      <c r="O3" s="8">
        <f t="shared" ref="O3:O5" si="4">$L3*G3</f>
        <v>229215.87839999999</v>
      </c>
      <c r="P3" s="8">
        <f t="shared" ref="P3:P5" si="5">$L3*H3</f>
        <v>235247.87519999998</v>
      </c>
      <c r="Q3" s="8">
        <f t="shared" ref="Q3:Q5" si="6">$L3*I3</f>
        <v>241279.872</v>
      </c>
      <c r="R3" s="8">
        <f t="shared" ref="R3:R5" si="7">$L3*J3</f>
        <v>250327.86720000001</v>
      </c>
    </row>
    <row r="4" spans="1:18" x14ac:dyDescent="0.25">
      <c r="A4" s="15" t="s">
        <v>13</v>
      </c>
      <c r="B4" s="7" t="str">
        <f t="shared" si="1"/>
        <v>WEST WINCH</v>
      </c>
      <c r="C4" s="7" t="str">
        <f t="shared" si="1"/>
        <v>EA1</v>
      </c>
      <c r="D4" s="14">
        <v>7.3000000000000001E-3</v>
      </c>
      <c r="E4" s="14">
        <v>5.8999999999999999E-3</v>
      </c>
      <c r="F4" s="14">
        <v>5.8999999999999999E-3</v>
      </c>
      <c r="G4" s="14">
        <v>7.7000000000000002E-3</v>
      </c>
      <c r="H4" s="14">
        <v>7.7999999999999996E-3</v>
      </c>
      <c r="I4" s="14">
        <v>8.0000000000000002E-3</v>
      </c>
      <c r="J4" s="14">
        <v>8.3000000000000001E-3</v>
      </c>
      <c r="L4" s="3">
        <f t="shared" ref="L4:L5" si="8">L3</f>
        <v>30159984</v>
      </c>
      <c r="M4" s="8">
        <f t="shared" si="2"/>
        <v>177943.9056</v>
      </c>
      <c r="N4" s="8">
        <f t="shared" si="3"/>
        <v>177943.9056</v>
      </c>
      <c r="O4" s="8">
        <f t="shared" si="4"/>
        <v>232231.8768</v>
      </c>
      <c r="P4" s="8">
        <f t="shared" si="5"/>
        <v>235247.87519999998</v>
      </c>
      <c r="Q4" s="8">
        <f t="shared" si="6"/>
        <v>241279.872</v>
      </c>
      <c r="R4" s="8">
        <f t="shared" si="7"/>
        <v>250327.86720000001</v>
      </c>
    </row>
    <row r="5" spans="1:18" x14ac:dyDescent="0.25">
      <c r="A5" s="15" t="s">
        <v>14</v>
      </c>
      <c r="B5" s="7" t="str">
        <f t="shared" si="1"/>
        <v>WEST WINCH</v>
      </c>
      <c r="C5" s="7" t="str">
        <f t="shared" si="1"/>
        <v>EA1</v>
      </c>
      <c r="D5" s="14">
        <v>7.3000000000000001E-3</v>
      </c>
      <c r="E5" s="14">
        <v>6.1999999999999998E-3</v>
      </c>
      <c r="F5" s="14">
        <v>5.7000000000000002E-3</v>
      </c>
      <c r="G5" s="14">
        <v>7.1000000000000004E-3</v>
      </c>
      <c r="H5" s="14">
        <v>7.4000000000000003E-3</v>
      </c>
      <c r="I5" s="14">
        <v>7.6E-3</v>
      </c>
      <c r="J5" s="14">
        <v>7.7999999999999996E-3</v>
      </c>
      <c r="L5" s="3">
        <f t="shared" si="8"/>
        <v>30159984</v>
      </c>
      <c r="M5" s="8">
        <f t="shared" si="2"/>
        <v>186991.9008</v>
      </c>
      <c r="N5" s="8">
        <f t="shared" si="3"/>
        <v>171911.9088</v>
      </c>
      <c r="O5" s="8">
        <f t="shared" si="4"/>
        <v>214135.88640000002</v>
      </c>
      <c r="P5" s="8">
        <f t="shared" si="5"/>
        <v>223183.88160000002</v>
      </c>
      <c r="Q5" s="8">
        <f t="shared" si="6"/>
        <v>229215.87839999999</v>
      </c>
      <c r="R5" s="8">
        <f t="shared" si="7"/>
        <v>235247.87519999998</v>
      </c>
    </row>
    <row r="10" spans="1:18" x14ac:dyDescent="0.25">
      <c r="L10" t="s">
        <v>19</v>
      </c>
    </row>
    <row r="11" spans="1:18" x14ac:dyDescent="0.25">
      <c r="L11" s="5"/>
      <c r="M11" t="s">
        <v>15</v>
      </c>
    </row>
    <row r="12" spans="1:18" x14ac:dyDescent="0.25">
      <c r="L12" s="10"/>
      <c r="M12" t="s">
        <v>16</v>
      </c>
    </row>
    <row r="13" spans="1:18" x14ac:dyDescent="0.25">
      <c r="L13" s="12"/>
      <c r="M13" t="s">
        <v>17</v>
      </c>
    </row>
    <row r="14" spans="1:18" x14ac:dyDescent="0.25">
      <c r="L14" s="13"/>
      <c r="M14" t="s">
        <v>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showGridLines="0" workbookViewId="0">
      <selection activeCell="D2" sqref="D2"/>
    </sheetView>
  </sheetViews>
  <sheetFormatPr defaultRowHeight="15" x14ac:dyDescent="0.25"/>
  <cols>
    <col min="1" max="1" width="11" bestFit="1" customWidth="1"/>
    <col min="2" max="2" width="12.28515625" bestFit="1" customWidth="1"/>
    <col min="3" max="3" width="18.140625" bestFit="1" customWidth="1"/>
    <col min="4" max="4" width="11.5703125" bestFit="1" customWidth="1"/>
    <col min="5" max="10" width="9.5703125" bestFit="1" customWidth="1"/>
    <col min="12" max="18" width="12.5703125" bestFit="1" customWidth="1"/>
  </cols>
  <sheetData>
    <row r="1" spans="1:18" x14ac:dyDescent="0.25">
      <c r="A1" t="s">
        <v>10</v>
      </c>
      <c r="B1" s="1" t="s">
        <v>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L1" s="1" t="s">
        <v>9</v>
      </c>
      <c r="M1" s="2" t="s">
        <v>2</v>
      </c>
      <c r="N1" s="2" t="s">
        <v>3</v>
      </c>
      <c r="O1" s="2" t="s">
        <v>4</v>
      </c>
      <c r="P1" s="2" t="s">
        <v>5</v>
      </c>
      <c r="Q1" s="1" t="s">
        <v>6</v>
      </c>
      <c r="R1" s="1" t="s">
        <v>7</v>
      </c>
    </row>
    <row r="2" spans="1:18" x14ac:dyDescent="0.25">
      <c r="A2" s="4" t="s">
        <v>11</v>
      </c>
      <c r="B2" s="6" t="s">
        <v>22</v>
      </c>
      <c r="C2" s="9" t="s">
        <v>23</v>
      </c>
      <c r="D2" s="14">
        <v>1.29E-2</v>
      </c>
      <c r="E2" s="14">
        <v>1.2200000000000001E-2</v>
      </c>
      <c r="F2" s="14">
        <v>1.26E-2</v>
      </c>
      <c r="G2" s="14">
        <v>1.38E-2</v>
      </c>
      <c r="H2" s="14">
        <v>1.4200000000000001E-2</v>
      </c>
      <c r="I2" s="14">
        <v>1.47E-2</v>
      </c>
      <c r="J2" s="14">
        <v>1.5100000000000001E-2</v>
      </c>
      <c r="L2" s="11">
        <v>30159984</v>
      </c>
      <c r="M2" s="8">
        <f>$L2*E2</f>
        <v>367951.80480000004</v>
      </c>
      <c r="N2" s="8">
        <f t="shared" ref="N2:R5" si="0">$L2*F2</f>
        <v>380015.79840000003</v>
      </c>
      <c r="O2" s="8">
        <f t="shared" si="0"/>
        <v>416207.77919999999</v>
      </c>
      <c r="P2" s="8">
        <f t="shared" si="0"/>
        <v>428271.77280000004</v>
      </c>
      <c r="Q2" s="8">
        <f t="shared" si="0"/>
        <v>443351.7648</v>
      </c>
      <c r="R2" s="8">
        <f t="shared" si="0"/>
        <v>455415.75839999999</v>
      </c>
    </row>
    <row r="3" spans="1:18" x14ac:dyDescent="0.25">
      <c r="A3" s="4" t="s">
        <v>12</v>
      </c>
      <c r="B3" s="7" t="str">
        <f t="shared" ref="B3:C5" si="1">B2</f>
        <v>HORNDON</v>
      </c>
      <c r="C3" s="7" t="str">
        <f t="shared" si="1"/>
        <v>NT2</v>
      </c>
      <c r="D3" s="13">
        <v>1.29E-2</v>
      </c>
      <c r="E3" s="13">
        <v>1.2200000000000001E-2</v>
      </c>
      <c r="F3" s="13">
        <v>1.26E-2</v>
      </c>
      <c r="G3" s="13">
        <v>1.38E-2</v>
      </c>
      <c r="H3" s="13">
        <v>1.4200000000000001E-2</v>
      </c>
      <c r="I3" s="13">
        <v>1.47E-2</v>
      </c>
      <c r="J3" s="13">
        <v>1.5100000000000001E-2</v>
      </c>
      <c r="L3" s="3">
        <f>L2</f>
        <v>30159984</v>
      </c>
      <c r="M3" s="8">
        <f t="shared" ref="M3:M5" si="2">$L3*E3</f>
        <v>367951.80480000004</v>
      </c>
      <c r="N3" s="8">
        <f t="shared" si="0"/>
        <v>380015.79840000003</v>
      </c>
      <c r="O3" s="8">
        <f t="shared" si="0"/>
        <v>416207.77919999999</v>
      </c>
      <c r="P3" s="8">
        <f t="shared" si="0"/>
        <v>428271.77280000004</v>
      </c>
      <c r="Q3" s="8">
        <f t="shared" si="0"/>
        <v>443351.7648</v>
      </c>
      <c r="R3" s="8">
        <f t="shared" si="0"/>
        <v>455415.75839999999</v>
      </c>
    </row>
    <row r="4" spans="1:18" x14ac:dyDescent="0.25">
      <c r="A4" s="15" t="s">
        <v>13</v>
      </c>
      <c r="B4" s="7" t="str">
        <f t="shared" si="1"/>
        <v>HORNDON</v>
      </c>
      <c r="C4" s="7" t="str">
        <f t="shared" si="1"/>
        <v>NT2</v>
      </c>
      <c r="D4" s="13">
        <v>1.29E-2</v>
      </c>
      <c r="E4" s="13">
        <v>1.2200000000000001E-2</v>
      </c>
      <c r="F4" s="13">
        <v>1.26E-2</v>
      </c>
      <c r="G4" s="13">
        <v>1.38E-2</v>
      </c>
      <c r="H4" s="13">
        <v>1.4200000000000001E-2</v>
      </c>
      <c r="I4" s="13">
        <v>1.47E-2</v>
      </c>
      <c r="J4" s="13">
        <v>1.5100000000000001E-2</v>
      </c>
      <c r="L4" s="3">
        <f t="shared" ref="L4:L5" si="3">L3</f>
        <v>30159984</v>
      </c>
      <c r="M4" s="8">
        <f t="shared" si="2"/>
        <v>367951.80480000004</v>
      </c>
      <c r="N4" s="8">
        <f t="shared" si="0"/>
        <v>380015.79840000003</v>
      </c>
      <c r="O4" s="8">
        <f t="shared" si="0"/>
        <v>416207.77919999999</v>
      </c>
      <c r="P4" s="8">
        <f t="shared" si="0"/>
        <v>428271.77280000004</v>
      </c>
      <c r="Q4" s="8">
        <f t="shared" si="0"/>
        <v>443351.7648</v>
      </c>
      <c r="R4" s="8">
        <f t="shared" si="0"/>
        <v>455415.75839999999</v>
      </c>
    </row>
    <row r="5" spans="1:18" x14ac:dyDescent="0.25">
      <c r="A5" s="15" t="s">
        <v>14</v>
      </c>
      <c r="B5" s="7" t="str">
        <f t="shared" si="1"/>
        <v>HORNDON</v>
      </c>
      <c r="C5" s="7" t="str">
        <f t="shared" si="1"/>
        <v>NT2</v>
      </c>
      <c r="D5" s="14">
        <v>1.29E-2</v>
      </c>
      <c r="E5" s="14">
        <v>1.2200000000000001E-2</v>
      </c>
      <c r="F5" s="14">
        <v>1.2500000000000001E-2</v>
      </c>
      <c r="G5" s="14">
        <v>1.38E-2</v>
      </c>
      <c r="H5" s="14">
        <v>1.4200000000000001E-2</v>
      </c>
      <c r="I5" s="14">
        <v>1.46E-2</v>
      </c>
      <c r="J5" s="14">
        <v>1.4999999999999999E-2</v>
      </c>
      <c r="L5" s="3">
        <f t="shared" si="3"/>
        <v>30159984</v>
      </c>
      <c r="M5" s="8">
        <f t="shared" si="2"/>
        <v>367951.80480000004</v>
      </c>
      <c r="N5" s="8">
        <f t="shared" si="0"/>
        <v>376999.80000000005</v>
      </c>
      <c r="O5" s="8">
        <f t="shared" si="0"/>
        <v>416207.77919999999</v>
      </c>
      <c r="P5" s="8">
        <f t="shared" si="0"/>
        <v>428271.77280000004</v>
      </c>
      <c r="Q5" s="8">
        <f t="shared" si="0"/>
        <v>440335.76640000002</v>
      </c>
      <c r="R5" s="8">
        <f t="shared" si="0"/>
        <v>452399.76</v>
      </c>
    </row>
    <row r="10" spans="1:18" x14ac:dyDescent="0.25">
      <c r="L10" t="s">
        <v>19</v>
      </c>
    </row>
    <row r="11" spans="1:18" x14ac:dyDescent="0.25">
      <c r="L11" s="5"/>
      <c r="M11" t="s">
        <v>15</v>
      </c>
    </row>
    <row r="12" spans="1:18" x14ac:dyDescent="0.25">
      <c r="L12" s="10"/>
      <c r="M12" t="s">
        <v>16</v>
      </c>
    </row>
    <row r="13" spans="1:18" x14ac:dyDescent="0.25">
      <c r="L13" s="12"/>
      <c r="M13" t="s">
        <v>17</v>
      </c>
    </row>
    <row r="14" spans="1:18" x14ac:dyDescent="0.25">
      <c r="L14" s="13"/>
      <c r="M14" t="s">
        <v>18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showGridLines="0" workbookViewId="0">
      <selection activeCell="D3" sqref="D3:J4"/>
    </sheetView>
  </sheetViews>
  <sheetFormatPr defaultRowHeight="15" x14ac:dyDescent="0.25"/>
  <cols>
    <col min="1" max="1" width="11" bestFit="1" customWidth="1"/>
    <col min="2" max="2" width="12.28515625" bestFit="1" customWidth="1"/>
    <col min="3" max="3" width="18.140625" bestFit="1" customWidth="1"/>
    <col min="4" max="4" width="11.5703125" bestFit="1" customWidth="1"/>
    <col min="5" max="10" width="9.5703125" bestFit="1" customWidth="1"/>
    <col min="12" max="18" width="12.5703125" bestFit="1" customWidth="1"/>
  </cols>
  <sheetData>
    <row r="1" spans="1:18" x14ac:dyDescent="0.25">
      <c r="A1" t="s">
        <v>10</v>
      </c>
      <c r="B1" s="1" t="s">
        <v>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L1" s="1" t="s">
        <v>9</v>
      </c>
      <c r="M1" s="2" t="s">
        <v>2</v>
      </c>
      <c r="N1" s="2" t="s">
        <v>3</v>
      </c>
      <c r="O1" s="2" t="s">
        <v>4</v>
      </c>
      <c r="P1" s="2" t="s">
        <v>5</v>
      </c>
      <c r="Q1" s="1" t="s">
        <v>6</v>
      </c>
      <c r="R1" s="1" t="s">
        <v>7</v>
      </c>
    </row>
    <row r="2" spans="1:18" x14ac:dyDescent="0.25">
      <c r="A2" s="4" t="s">
        <v>11</v>
      </c>
      <c r="B2" s="6" t="s">
        <v>25</v>
      </c>
      <c r="C2" s="9" t="s">
        <v>24</v>
      </c>
      <c r="D2" s="14">
        <v>2.5999999999999999E-2</v>
      </c>
      <c r="E2" s="14">
        <v>2.5700000000000001E-2</v>
      </c>
      <c r="F2" s="14">
        <v>2.7699999999999999E-2</v>
      </c>
      <c r="G2" s="14">
        <v>2.6800000000000001E-2</v>
      </c>
      <c r="H2" s="14">
        <v>2.8000000000000001E-2</v>
      </c>
      <c r="I2" s="14">
        <v>2.8899999999999999E-2</v>
      </c>
      <c r="J2" s="14">
        <v>2.9700000000000001E-2</v>
      </c>
      <c r="L2" s="11">
        <v>30159984</v>
      </c>
      <c r="M2" s="8">
        <f>$L2*E2</f>
        <v>775111.58880000003</v>
      </c>
      <c r="N2" s="8">
        <f t="shared" ref="N2:R5" si="0">$L2*F2</f>
        <v>835431.55680000002</v>
      </c>
      <c r="O2" s="8">
        <f t="shared" si="0"/>
        <v>808287.57120000001</v>
      </c>
      <c r="P2" s="8">
        <f t="shared" si="0"/>
        <v>844479.55200000003</v>
      </c>
      <c r="Q2" s="8">
        <f t="shared" si="0"/>
        <v>871623.53759999992</v>
      </c>
      <c r="R2" s="8">
        <f t="shared" si="0"/>
        <v>895751.52480000001</v>
      </c>
    </row>
    <row r="3" spans="1:18" x14ac:dyDescent="0.25">
      <c r="A3" s="4" t="s">
        <v>12</v>
      </c>
      <c r="B3" s="7" t="str">
        <f t="shared" ref="B3:C5" si="1">B2</f>
        <v>PARTINGTON</v>
      </c>
      <c r="C3" s="7" t="str">
        <f t="shared" si="1"/>
        <v>NW2</v>
      </c>
      <c r="D3" s="14">
        <v>2.5999999999999999E-2</v>
      </c>
      <c r="E3" s="14">
        <v>2.53E-2</v>
      </c>
      <c r="F3" s="14">
        <v>2.7199999999999998E-2</v>
      </c>
      <c r="G3" s="14">
        <v>2.64E-2</v>
      </c>
      <c r="H3" s="14">
        <v>2.7199999999999998E-2</v>
      </c>
      <c r="I3" s="14">
        <v>2.8000000000000001E-2</v>
      </c>
      <c r="J3" s="14">
        <v>2.8899999999999999E-2</v>
      </c>
      <c r="L3" s="3">
        <f>L2</f>
        <v>30159984</v>
      </c>
      <c r="M3" s="8">
        <f t="shared" ref="M3:M5" si="2">$L3*E3</f>
        <v>763047.59519999998</v>
      </c>
      <c r="N3" s="8">
        <f t="shared" si="0"/>
        <v>820351.56479999993</v>
      </c>
      <c r="O3" s="8">
        <f t="shared" si="0"/>
        <v>796223.57759999996</v>
      </c>
      <c r="P3" s="8">
        <f t="shared" si="0"/>
        <v>820351.56479999993</v>
      </c>
      <c r="Q3" s="8">
        <f t="shared" si="0"/>
        <v>844479.55200000003</v>
      </c>
      <c r="R3" s="8">
        <f t="shared" si="0"/>
        <v>871623.53759999992</v>
      </c>
    </row>
    <row r="4" spans="1:18" x14ac:dyDescent="0.25">
      <c r="A4" s="15" t="s">
        <v>13</v>
      </c>
      <c r="B4" s="7" t="str">
        <f t="shared" si="1"/>
        <v>PARTINGTON</v>
      </c>
      <c r="C4" s="7" t="str">
        <f t="shared" si="1"/>
        <v>NW2</v>
      </c>
      <c r="D4" s="14">
        <v>2.5999999999999999E-2</v>
      </c>
      <c r="E4" s="14">
        <v>2.5700000000000001E-2</v>
      </c>
      <c r="F4" s="14">
        <v>2.7699999999999999E-2</v>
      </c>
      <c r="G4" s="14">
        <v>2.64E-2</v>
      </c>
      <c r="H4" s="14">
        <v>2.7199999999999998E-2</v>
      </c>
      <c r="I4" s="14">
        <v>2.8000000000000001E-2</v>
      </c>
      <c r="J4" s="14">
        <v>2.8899999999999999E-2</v>
      </c>
      <c r="L4" s="3">
        <f t="shared" ref="L4:L5" si="3">L3</f>
        <v>30159984</v>
      </c>
      <c r="M4" s="8">
        <f t="shared" si="2"/>
        <v>775111.58880000003</v>
      </c>
      <c r="N4" s="8">
        <f t="shared" si="0"/>
        <v>835431.55680000002</v>
      </c>
      <c r="O4" s="8">
        <f t="shared" si="0"/>
        <v>796223.57759999996</v>
      </c>
      <c r="P4" s="8">
        <f t="shared" si="0"/>
        <v>820351.56479999993</v>
      </c>
      <c r="Q4" s="8">
        <f t="shared" si="0"/>
        <v>844479.55200000003</v>
      </c>
      <c r="R4" s="8">
        <f t="shared" si="0"/>
        <v>871623.53759999992</v>
      </c>
    </row>
    <row r="5" spans="1:18" x14ac:dyDescent="0.25">
      <c r="A5" s="15" t="s">
        <v>14</v>
      </c>
      <c r="B5" s="7" t="str">
        <f t="shared" si="1"/>
        <v>PARTINGTON</v>
      </c>
      <c r="C5" s="7" t="str">
        <f t="shared" si="1"/>
        <v>NW2</v>
      </c>
      <c r="D5" s="14">
        <v>2.5999999999999999E-2</v>
      </c>
      <c r="E5" s="14">
        <v>2.5399999999999999E-2</v>
      </c>
      <c r="F5" s="14">
        <v>2.7799999999999998E-2</v>
      </c>
      <c r="G5" s="14">
        <v>2.6800000000000001E-2</v>
      </c>
      <c r="H5" s="14">
        <v>2.7400000000000001E-2</v>
      </c>
      <c r="I5" s="14">
        <v>2.8299999999999999E-2</v>
      </c>
      <c r="J5" s="14">
        <v>2.9100000000000001E-2</v>
      </c>
      <c r="L5" s="3">
        <f t="shared" si="3"/>
        <v>30159984</v>
      </c>
      <c r="M5" s="8">
        <f t="shared" si="2"/>
        <v>766063.59360000002</v>
      </c>
      <c r="N5" s="8">
        <f t="shared" si="0"/>
        <v>838447.55519999994</v>
      </c>
      <c r="O5" s="8">
        <f t="shared" si="0"/>
        <v>808287.57120000001</v>
      </c>
      <c r="P5" s="8">
        <f t="shared" si="0"/>
        <v>826383.56160000002</v>
      </c>
      <c r="Q5" s="8">
        <f t="shared" si="0"/>
        <v>853527.54719999991</v>
      </c>
      <c r="R5" s="8">
        <f t="shared" si="0"/>
        <v>877655.5344</v>
      </c>
    </row>
    <row r="10" spans="1:18" x14ac:dyDescent="0.25">
      <c r="L10" t="s">
        <v>19</v>
      </c>
    </row>
    <row r="11" spans="1:18" x14ac:dyDescent="0.25">
      <c r="L11" s="5"/>
      <c r="M11" t="s">
        <v>15</v>
      </c>
    </row>
    <row r="12" spans="1:18" x14ac:dyDescent="0.25">
      <c r="L12" s="10"/>
      <c r="M12" t="s">
        <v>16</v>
      </c>
    </row>
    <row r="13" spans="1:18" x14ac:dyDescent="0.25">
      <c r="L13" s="12"/>
      <c r="M13" t="s">
        <v>17</v>
      </c>
    </row>
    <row r="14" spans="1:18" x14ac:dyDescent="0.25">
      <c r="L14" s="13"/>
      <c r="M14" t="s">
        <v>18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showGridLines="0" workbookViewId="0">
      <selection activeCell="F7" sqref="F7"/>
    </sheetView>
  </sheetViews>
  <sheetFormatPr defaultRowHeight="15" x14ac:dyDescent="0.25"/>
  <cols>
    <col min="1" max="1" width="11" bestFit="1" customWidth="1"/>
    <col min="2" max="2" width="12.28515625" bestFit="1" customWidth="1"/>
    <col min="3" max="3" width="18.140625" bestFit="1" customWidth="1"/>
    <col min="4" max="4" width="11.5703125" bestFit="1" customWidth="1"/>
    <col min="5" max="10" width="9.5703125" bestFit="1" customWidth="1"/>
    <col min="12" max="18" width="12.5703125" bestFit="1" customWidth="1"/>
  </cols>
  <sheetData>
    <row r="1" spans="1:18" x14ac:dyDescent="0.25">
      <c r="A1" t="s">
        <v>10</v>
      </c>
      <c r="B1" s="1" t="s">
        <v>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L1" s="1" t="s">
        <v>9</v>
      </c>
      <c r="M1" s="2" t="s">
        <v>2</v>
      </c>
      <c r="N1" s="2" t="s">
        <v>3</v>
      </c>
      <c r="O1" s="2" t="s">
        <v>4</v>
      </c>
      <c r="P1" s="2" t="s">
        <v>5</v>
      </c>
      <c r="Q1" s="1" t="s">
        <v>6</v>
      </c>
      <c r="R1" s="1" t="s">
        <v>7</v>
      </c>
    </row>
    <row r="2" spans="1:18" x14ac:dyDescent="0.25">
      <c r="A2" s="4" t="s">
        <v>11</v>
      </c>
      <c r="B2" s="6" t="s">
        <v>26</v>
      </c>
      <c r="C2" s="9" t="s">
        <v>27</v>
      </c>
      <c r="D2" s="14">
        <v>1.1599999999999999E-2</v>
      </c>
      <c r="E2" s="14">
        <v>1.15E-2</v>
      </c>
      <c r="F2" s="14">
        <v>1.1299999999999999E-2</v>
      </c>
      <c r="G2" s="14">
        <v>1.23E-2</v>
      </c>
      <c r="H2" s="14">
        <v>1.26E-2</v>
      </c>
      <c r="I2" s="14">
        <v>1.2999999999999999E-2</v>
      </c>
      <c r="J2" s="14">
        <v>1.34E-2</v>
      </c>
      <c r="L2" s="11">
        <v>30159984</v>
      </c>
      <c r="M2" s="8">
        <f>$L2*E2</f>
        <v>346839.81599999999</v>
      </c>
      <c r="N2" s="8">
        <f t="shared" ref="N2:R5" si="0">$L2*F2</f>
        <v>340807.81919999997</v>
      </c>
      <c r="O2" s="8">
        <f t="shared" si="0"/>
        <v>370967.80320000002</v>
      </c>
      <c r="P2" s="8">
        <f t="shared" si="0"/>
        <v>380015.79840000003</v>
      </c>
      <c r="Q2" s="8">
        <f t="shared" si="0"/>
        <v>392079.79199999996</v>
      </c>
      <c r="R2" s="8">
        <f t="shared" si="0"/>
        <v>404143.7856</v>
      </c>
    </row>
    <row r="3" spans="1:18" x14ac:dyDescent="0.25">
      <c r="A3" s="4" t="s">
        <v>12</v>
      </c>
      <c r="B3" s="7" t="str">
        <f t="shared" ref="B3:C5" si="1">B2</f>
        <v>LOWER QUINTON</v>
      </c>
      <c r="C3" s="7" t="str">
        <f t="shared" si="1"/>
        <v>WM3</v>
      </c>
      <c r="D3" s="14">
        <v>1.1599999999999999E-2</v>
      </c>
      <c r="E3" s="14">
        <v>1.24E-2</v>
      </c>
      <c r="F3" s="14">
        <v>1.2999999999999999E-2</v>
      </c>
      <c r="G3" s="14">
        <v>1.4E-2</v>
      </c>
      <c r="H3" s="14">
        <v>1.4500000000000001E-2</v>
      </c>
      <c r="I3" s="14">
        <v>1.49E-2</v>
      </c>
      <c r="J3" s="14">
        <v>1.5299999999999999E-2</v>
      </c>
      <c r="L3" s="3">
        <f>L2</f>
        <v>30159984</v>
      </c>
      <c r="M3" s="8">
        <f t="shared" ref="M3:M5" si="2">$L3*E3</f>
        <v>373983.80160000001</v>
      </c>
      <c r="N3" s="8">
        <f t="shared" si="0"/>
        <v>392079.79199999996</v>
      </c>
      <c r="O3" s="8">
        <f t="shared" si="0"/>
        <v>422239.77600000001</v>
      </c>
      <c r="P3" s="8">
        <f t="shared" si="0"/>
        <v>437319.76800000004</v>
      </c>
      <c r="Q3" s="8">
        <f t="shared" si="0"/>
        <v>449383.76160000003</v>
      </c>
      <c r="R3" s="8">
        <f t="shared" si="0"/>
        <v>461447.75519999996</v>
      </c>
    </row>
    <row r="4" spans="1:18" x14ac:dyDescent="0.25">
      <c r="A4" s="15" t="s">
        <v>13</v>
      </c>
      <c r="B4" s="7" t="str">
        <f t="shared" si="1"/>
        <v>LOWER QUINTON</v>
      </c>
      <c r="C4" s="7" t="str">
        <f t="shared" si="1"/>
        <v>WM3</v>
      </c>
      <c r="D4" s="13">
        <v>1.1599999999999999E-2</v>
      </c>
      <c r="E4" s="13">
        <v>1.15E-2</v>
      </c>
      <c r="F4" s="13">
        <v>1.1299999999999999E-2</v>
      </c>
      <c r="G4" s="13">
        <v>1.32E-2</v>
      </c>
      <c r="H4" s="13">
        <v>1.4500000000000001E-2</v>
      </c>
      <c r="I4" s="13">
        <v>1.49E-2</v>
      </c>
      <c r="J4" s="13">
        <v>1.5299999999999999E-2</v>
      </c>
      <c r="L4" s="3">
        <f t="shared" ref="L4:L5" si="3">L3</f>
        <v>30159984</v>
      </c>
      <c r="M4" s="8">
        <f t="shared" si="2"/>
        <v>346839.81599999999</v>
      </c>
      <c r="N4" s="8">
        <f t="shared" si="0"/>
        <v>340807.81919999997</v>
      </c>
      <c r="O4" s="8">
        <f t="shared" si="0"/>
        <v>398111.78879999998</v>
      </c>
      <c r="P4" s="8">
        <f t="shared" si="0"/>
        <v>437319.76800000004</v>
      </c>
      <c r="Q4" s="8">
        <f t="shared" si="0"/>
        <v>449383.76160000003</v>
      </c>
      <c r="R4" s="8">
        <f t="shared" si="0"/>
        <v>461447.75519999996</v>
      </c>
    </row>
    <row r="5" spans="1:18" x14ac:dyDescent="0.25">
      <c r="A5" s="15" t="s">
        <v>14</v>
      </c>
      <c r="B5" s="7" t="str">
        <f t="shared" si="1"/>
        <v>LOWER QUINTON</v>
      </c>
      <c r="C5" s="7" t="str">
        <f t="shared" si="1"/>
        <v>WM3</v>
      </c>
      <c r="D5" s="14">
        <v>1.1599999999999999E-2</v>
      </c>
      <c r="E5" s="14">
        <v>1.1900000000000001E-2</v>
      </c>
      <c r="F5" s="14">
        <v>1.2E-2</v>
      </c>
      <c r="G5" s="14">
        <v>1.3599999999999999E-2</v>
      </c>
      <c r="H5" s="14">
        <v>1.44E-2</v>
      </c>
      <c r="I5" s="14">
        <v>1.4800000000000001E-2</v>
      </c>
      <c r="J5" s="14">
        <v>1.5299999999999999E-2</v>
      </c>
      <c r="L5" s="3">
        <f t="shared" si="3"/>
        <v>30159984</v>
      </c>
      <c r="M5" s="8">
        <f t="shared" si="2"/>
        <v>358903.80960000004</v>
      </c>
      <c r="N5" s="8">
        <f t="shared" si="0"/>
        <v>361919.80800000002</v>
      </c>
      <c r="O5" s="8">
        <f t="shared" si="0"/>
        <v>410175.78239999997</v>
      </c>
      <c r="P5" s="8">
        <f t="shared" si="0"/>
        <v>434303.7696</v>
      </c>
      <c r="Q5" s="8">
        <f t="shared" si="0"/>
        <v>446367.76320000004</v>
      </c>
      <c r="R5" s="8">
        <f t="shared" si="0"/>
        <v>461447.75519999996</v>
      </c>
    </row>
    <row r="10" spans="1:18" x14ac:dyDescent="0.25">
      <c r="L10" t="s">
        <v>19</v>
      </c>
    </row>
    <row r="11" spans="1:18" x14ac:dyDescent="0.25">
      <c r="L11" s="5"/>
      <c r="M11" t="s">
        <v>15</v>
      </c>
    </row>
    <row r="12" spans="1:18" x14ac:dyDescent="0.25">
      <c r="L12" s="10"/>
      <c r="M12" t="s">
        <v>16</v>
      </c>
    </row>
    <row r="13" spans="1:18" x14ac:dyDescent="0.25">
      <c r="L13" s="12"/>
      <c r="M13" t="s">
        <v>17</v>
      </c>
    </row>
    <row r="14" spans="1:18" x14ac:dyDescent="0.25">
      <c r="L14" s="13"/>
      <c r="M14" t="s">
        <v>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EE</vt:lpstr>
      <vt:lpstr>LO</vt:lpstr>
      <vt:lpstr>NW</vt:lpstr>
      <vt:lpstr>WM</vt:lpstr>
    </vt:vector>
  </TitlesOfParts>
  <Company>Wales &amp; West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Authorised User</dc:creator>
  <cp:lastModifiedBy>National Grid</cp:lastModifiedBy>
  <dcterms:created xsi:type="dcterms:W3CDTF">2015-05-14T11:23:43Z</dcterms:created>
  <dcterms:modified xsi:type="dcterms:W3CDTF">2015-05-26T16:19:36Z</dcterms:modified>
</cp:coreProperties>
</file>