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080" windowHeight="6885"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'2-KPIs'!$A$2:$Q$110</definedName>
    <definedName name="OldVals" localSheetId="5">[1]CMC_History!$A$3:$Z$486</definedName>
  </definedNames>
  <calcPr calcId="145621"/>
</workbook>
</file>

<file path=xl/calcChain.xml><?xml version="1.0" encoding="utf-8"?>
<calcChain xmlns="http://schemas.openxmlformats.org/spreadsheetml/2006/main">
  <c r="G38" i="2" l="1"/>
  <c r="F38" i="2"/>
  <c r="E38" i="2"/>
  <c r="D38" i="2"/>
  <c r="C38" i="2"/>
  <c r="B38" i="2"/>
  <c r="I7" i="3" l="1"/>
  <c r="J7" i="3" s="1"/>
  <c r="K7" i="3" s="1"/>
  <c r="L7" i="3" s="1"/>
  <c r="M7" i="3" s="1"/>
  <c r="N7" i="3" s="1"/>
  <c r="O7" i="3" s="1"/>
  <c r="P7" i="3" s="1"/>
  <c r="Q7" i="3" s="1"/>
  <c r="H7" i="3"/>
  <c r="G7" i="3"/>
  <c r="F7" i="3"/>
  <c r="G1" i="11" l="1"/>
  <c r="I1" i="3" l="1"/>
  <c r="B1" i="2"/>
  <c r="D1" i="1"/>
</calcChain>
</file>

<file path=xl/comments1.xml><?xml version="1.0" encoding="utf-8"?>
<comments xmlns="http://schemas.openxmlformats.org/spreadsheetml/2006/main">
  <authors>
    <author>Max Pemberton</author>
  </authors>
  <commentList>
    <comment ref="AQ4"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<sst xmlns="http://schemas.openxmlformats.org/spreadsheetml/2006/main" count="1851" uniqueCount="920">
  <si>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</si>
  <si>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</si>
  <si>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</si>
  <si>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</si>
  <si>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</si>
  <si>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</si>
  <si>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</si>
  <si>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</si>
  <si>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</si>
  <si>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</si>
  <si>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</si>
  <si>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</si>
  <si>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</si>
  <si>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</si>
  <si>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</si>
  <si>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</si>
  <si>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</si>
  <si>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</si>
  <si>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</si>
  <si>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</si>
  <si>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</si>
  <si>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</si>
  <si>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</si>
  <si>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</si>
  <si>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</si>
  <si>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</si>
  <si>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</si>
  <si>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</si>
  <si>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</si>
  <si>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</si>
  <si>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</si>
  <si>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</si>
  <si>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</si>
  <si>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</si>
  <si>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</si>
  <si>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</si>
  <si>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</si>
  <si>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</si>
  <si>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</si>
  <si>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Summary (by Budget Area)</t>
  </si>
  <si>
    <t>Expenditure Type</t>
  </si>
  <si>
    <t>Approved Budget Value 17/18</t>
  </si>
  <si>
    <t>Total Approved Value</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</si>
  <si>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</si>
  <si>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</si>
  <si>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</si>
  <si>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</si>
  <si>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</si>
  <si>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</si>
  <si>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</si>
  <si>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</si>
  <si>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</si>
  <si>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</si>
  <si>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</si>
  <si>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</si>
  <si>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</si>
  <si>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</si>
  <si>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</si>
  <si>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</si>
  <si>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</si>
  <si>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</si>
  <si>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</si>
  <si>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</si>
  <si>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</si>
  <si>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</si>
  <si>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</si>
  <si>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</si>
  <si>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</si>
  <si>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</si>
  <si>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</si>
  <si>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</si>
  <si>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</si>
  <si>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</si>
  <si>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</si>
  <si>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</si>
  <si>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</si>
  <si>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</si>
  <si>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</si>
  <si>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</si>
  <si>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</si>
  <si>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</si>
  <si>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</si>
  <si>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</si>
  <si>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</si>
  <si>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</si>
  <si>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</si>
  <si>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</si>
  <si>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</si>
  <si>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</si>
  <si>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</si>
  <si>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</si>
  <si>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</si>
  <si>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</si>
  <si>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</si>
  <si>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</si>
  <si>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</si>
  <si>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</si>
  <si>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</si>
  <si>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</si>
  <si>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</si>
  <si>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</si>
  <si>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</si>
  <si>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</si>
  <si>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</si>
  <si>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</si>
  <si>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</si>
  <si>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</si>
  <si>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</si>
  <si>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</si>
  <si>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</si>
  <si>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</si>
  <si>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</si>
  <si>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</si>
  <si>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</si>
  <si>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</si>
  <si>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</si>
  <si>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</si>
  <si>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</si>
  <si>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</si>
  <si>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</si>
  <si>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</si>
  <si>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</si>
  <si>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</si>
  <si>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</si>
  <si>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</si>
  <si>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</si>
  <si>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</si>
  <si>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</si>
  <si>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</si>
  <si>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</si>
  <si>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</si>
  <si>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</si>
  <si>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</si>
  <si>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</si>
  <si>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</si>
  <si>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</si>
  <si>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</si>
  <si>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</si>
  <si>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</si>
  <si>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</si>
  <si>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</si>
  <si>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</si>
  <si>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</si>
  <si>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</si>
  <si>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</si>
  <si>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</si>
  <si>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</si>
  <si>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</si>
  <si>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</si>
  <si>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</si>
  <si>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</si>
  <si>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</si>
  <si>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</si>
  <si>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</si>
  <si>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</si>
  <si>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</si>
  <si>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</si>
  <si>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</si>
  <si>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</si>
  <si>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</si>
  <si>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</si>
  <si>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</si>
  <si>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</si>
  <si>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</si>
  <si>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</si>
  <si>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</si>
  <si>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</si>
  <si>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</si>
  <si>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</si>
  <si>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</si>
  <si>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</si>
  <si>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</si>
  <si>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</si>
  <si>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</si>
  <si>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</si>
  <si>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</si>
  <si>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</si>
  <si>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</si>
  <si>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</si>
  <si>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</si>
  <si>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</si>
  <si>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</si>
  <si>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</si>
  <si>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</si>
  <si>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</si>
  <si>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</si>
  <si>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</si>
  <si>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</si>
  <si>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</si>
  <si>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</si>
  <si>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</si>
  <si>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</si>
  <si>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</si>
  <si>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</si>
  <si>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</si>
  <si>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</si>
  <si>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</si>
  <si>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</si>
  <si>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</si>
  <si>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</si>
  <si>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</si>
  <si>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</si>
  <si>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</si>
  <si>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</si>
  <si>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</si>
  <si>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</si>
  <si>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</si>
  <si>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</si>
  <si>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</si>
  <si>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</si>
  <si>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</si>
  <si>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</si>
  <si>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</si>
  <si>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</si>
  <si>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</si>
  <si>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</si>
  <si>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</si>
  <si>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</si>
  <si>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</si>
  <si>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</si>
  <si>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</si>
  <si>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</si>
  <si>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</si>
  <si>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</si>
  <si>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</si>
  <si>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</si>
  <si>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</si>
  <si>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</si>
  <si>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</si>
  <si>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</si>
  <si>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</si>
  <si>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</si>
  <si>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</si>
  <si>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</si>
  <si>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</si>
  <si>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</si>
  <si>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</si>
  <si>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</si>
  <si>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</si>
  <si>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</si>
  <si>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</si>
  <si>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</si>
  <si>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</si>
  <si>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</si>
  <si>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</si>
  <si>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</si>
  <si>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</si>
  <si>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</si>
  <si>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</si>
  <si>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</si>
  <si>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</si>
  <si>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</si>
  <si>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</si>
  <si>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</si>
  <si>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</si>
  <si>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</si>
  <si>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</si>
  <si>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</si>
  <si>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</si>
  <si>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</si>
  <si>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</si>
  <si>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</si>
  <si>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</si>
  <si>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</si>
  <si>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</si>
  <si>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</si>
  <si>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</si>
  <si>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</si>
  <si>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</si>
  <si>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</si>
  <si>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</si>
  <si>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</si>
  <si>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</si>
  <si>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</si>
  <si>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</si>
  <si>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</si>
  <si>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</si>
  <si>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</si>
  <si>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</si>
  <si>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</si>
  <si>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</si>
  <si>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</si>
  <si>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</si>
  <si>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</si>
  <si>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</si>
  <si>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</si>
  <si>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</si>
  <si>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</si>
  <si>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</si>
  <si>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</si>
  <si>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</si>
  <si>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</si>
  <si>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</si>
  <si>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</si>
  <si>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</si>
  <si>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</si>
  <si>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</si>
  <si>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</si>
  <si>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</si>
  <si>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</si>
  <si>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</si>
  <si>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</si>
  <si>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</si>
  <si>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</si>
  <si>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</si>
  <si>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</si>
  <si>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</si>
  <si>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</si>
  <si>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</si>
  <si>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</si>
  <si>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</si>
  <si>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</si>
  <si>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</si>
  <si>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</si>
  <si>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</si>
  <si>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</si>
  <si>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</si>
  <si>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</si>
  <si>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</si>
  <si>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</si>
  <si>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</si>
  <si>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</si>
  <si>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</si>
  <si>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</si>
  <si>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</si>
  <si>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</si>
  <si>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</si>
  <si>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</si>
  <si>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</si>
  <si>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</si>
  <si>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</si>
  <si>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</si>
  <si>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</si>
  <si>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</si>
  <si>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</si>
  <si>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</si>
  <si>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</si>
  <si>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</si>
  <si>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</si>
  <si>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</si>
  <si>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</si>
  <si>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</si>
  <si>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</si>
  <si>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</si>
  <si>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</si>
  <si>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</si>
  <si>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</si>
  <si>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</si>
  <si>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</si>
  <si>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</si>
  <si>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</si>
  <si>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</si>
  <si>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</si>
  <si>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</si>
  <si>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</si>
  <si>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</si>
  <si>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</si>
  <si>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</si>
  <si>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</si>
  <si>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</si>
  <si>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</si>
  <si>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</si>
  <si>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</si>
  <si>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</si>
  <si>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</si>
  <si>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</si>
  <si>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</si>
  <si>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</si>
  <si>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</si>
  <si>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</si>
  <si>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</si>
  <si>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</si>
  <si>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</si>
  <si>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</si>
  <si>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</si>
  <si>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</si>
  <si>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</si>
  <si>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</si>
  <si>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</si>
  <si>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</si>
  <si>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</si>
  <si>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</si>
  <si>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</si>
  <si>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</si>
  <si>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</si>
  <si>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</si>
  <si>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</si>
  <si>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</si>
  <si>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</si>
  <si>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</si>
  <si>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</si>
  <si>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</si>
  <si>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</si>
  <si>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</si>
  <si>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</si>
  <si>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</si>
  <si>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</si>
  <si>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</si>
  <si>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</si>
  <si>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</si>
  <si>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</si>
  <si>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</si>
  <si>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</si>
  <si>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</si>
  <si>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</si>
  <si>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</si>
  <si>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</si>
  <si>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</si>
  <si>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</si>
  <si>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</si>
  <si>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</si>
  <si>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</si>
  <si>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</si>
  <si>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</si>
  <si>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</si>
  <si>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</si>
  <si>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</si>
  <si>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</si>
  <si>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</si>
  <si>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</si>
  <si>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</si>
  <si>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</si>
  <si>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</si>
  <si>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</si>
  <si>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</si>
  <si>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</si>
  <si>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</si>
  <si>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</si>
  <si>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</si>
  <si>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</si>
  <si>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</si>
  <si>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</si>
  <si>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</si>
  <si>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</si>
  <si>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</si>
  <si>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</si>
  <si>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</si>
  <si>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</si>
  <si>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</si>
  <si>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</si>
  <si>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</si>
  <si>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</si>
  <si>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</si>
  <si>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</si>
  <si>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</si>
  <si>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</si>
  <si>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</si>
  <si>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</si>
  <si>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</si>
  <si>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</si>
  <si>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</si>
  <si>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</si>
  <si>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</si>
  <si>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</si>
  <si>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</si>
  <si>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</si>
  <si>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</si>
  <si>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</si>
  <si>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</si>
  <si>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</si>
  <si>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</si>
  <si>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</si>
  <si>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</si>
  <si>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</si>
  <si>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</si>
  <si>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</si>
  <si>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</si>
  <si>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</si>
  <si>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</si>
  <si>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</si>
  <si>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</si>
  <si>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</si>
  <si>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</si>
  <si>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</si>
  <si>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</si>
  <si>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</si>
  <si>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</si>
  <si>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</si>
  <si>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</si>
  <si>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</si>
  <si>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</si>
  <si>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</si>
  <si>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</si>
  <si>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</si>
  <si>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</si>
  <si>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</si>
  <si>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</si>
  <si>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</si>
  <si>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</si>
  <si>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</si>
  <si>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</si>
  <si>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</si>
  <si>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</si>
  <si>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</si>
  <si>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</si>
  <si>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</si>
  <si>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</si>
  <si>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</si>
  <si>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</si>
  <si>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</si>
  <si>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</si>
  <si>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</si>
  <si>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</si>
  <si>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</si>
  <si>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</si>
  <si>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</si>
  <si>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</si>
  <si>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</si>
  <si>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</si>
  <si>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</si>
  <si>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</si>
  <si>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</si>
  <si>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</si>
  <si>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</si>
  <si>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</si>
  <si>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</si>
  <si>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</si>
  <si>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</si>
  <si>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</si>
  <si>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</si>
  <si>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</si>
  <si>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</si>
  <si>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</si>
  <si>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</si>
  <si>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</si>
  <si>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</si>
  <si>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</si>
  <si>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</si>
  <si>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</si>
  <si>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</si>
  <si>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</si>
  <si>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</si>
  <si>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</si>
  <si>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</si>
  <si>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</si>
  <si>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</si>
  <si>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</si>
  <si>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</si>
  <si>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</si>
  <si>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</si>
  <si>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</si>
  <si>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</si>
  <si>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</si>
  <si>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</si>
  <si>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</si>
  <si>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</si>
  <si>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</si>
  <si>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</si>
  <si>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</si>
  <si>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</si>
  <si>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</si>
  <si>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</si>
  <si>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</si>
  <si>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</si>
  <si>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</si>
  <si>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</si>
  <si>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</si>
  <si>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</si>
  <si>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</si>
  <si>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</si>
  <si>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</si>
  <si>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</si>
  <si>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</si>
  <si>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</si>
  <si>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</si>
  <si>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</si>
  <si>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</si>
  <si>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</si>
  <si>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</si>
  <si>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</si>
  <si>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</si>
  <si>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</si>
  <si>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</si>
  <si>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</si>
  <si>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</si>
  <si>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</si>
  <si>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</si>
  <si>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</si>
  <si>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</si>
  <si>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</si>
  <si>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</si>
  <si>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</si>
  <si>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</si>
  <si>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</si>
  <si>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</si>
  <si>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</si>
  <si>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</si>
  <si>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</si>
  <si>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</si>
  <si>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</si>
  <si>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</si>
  <si>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</si>
  <si>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</si>
  <si>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</si>
  <si>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</si>
  <si>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</si>
  <si>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</si>
  <si>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</si>
  <si>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</si>
  <si>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</si>
  <si>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</si>
  <si>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</si>
  <si>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</si>
  <si>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</si>
  <si>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</si>
  <si>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</si>
  <si>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</si>
  <si>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</si>
  <si>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</si>
  <si>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</si>
  <si>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</si>
  <si>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</si>
  <si>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</si>
  <si>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</si>
  <si>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</si>
  <si>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</si>
  <si>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</si>
  <si>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</si>
  <si>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</si>
  <si>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</si>
  <si>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</si>
  <si>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</si>
  <si>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</si>
  <si>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</si>
  <si>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</si>
  <si>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</si>
  <si>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</si>
  <si>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</si>
  <si>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</si>
  <si>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</si>
  <si>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</si>
  <si>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</si>
  <si>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</si>
  <si>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</si>
  <si>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</si>
  <si>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</si>
  <si>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No budget &amp; chargiong methodology changes</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</si>
  <si>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</si>
  <si>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</si>
  <si>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</si>
  <si>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</si>
  <si>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</si>
  <si>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</si>
  <si>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</si>
  <si>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</si>
  <si>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</si>
  <si>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</si>
  <si>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</si>
  <si>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</si>
  <si>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</si>
  <si>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</si>
  <si>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</si>
  <si>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</si>
  <si>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</si>
  <si>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</si>
  <si>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</si>
  <si>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</si>
  <si>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</si>
  <si>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</si>
  <si>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</si>
  <si>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</si>
  <si>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</si>
  <si>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</si>
  <si>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</si>
  <si>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</si>
  <si>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</si>
  <si>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</si>
  <si>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</si>
  <si>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</si>
  <si>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</si>
  <si>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</si>
  <si>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</si>
  <si>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</si>
  <si>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</si>
  <si>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</si>
  <si>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</si>
  <si>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</si>
  <si>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</si>
  <si>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</si>
  <si>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</si>
  <si>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</si>
  <si>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</si>
  <si>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</si>
  <si>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</si>
  <si>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</si>
  <si>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</si>
  <si>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</si>
  <si>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</si>
  <si>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</si>
  <si>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</si>
  <si>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</si>
  <si>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</si>
  <si>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</si>
  <si>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</si>
  <si>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</si>
  <si>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</si>
  <si>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All Achieved</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</si>
  <si>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</si>
  <si>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</si>
  <si>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</si>
  <si>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</si>
  <si>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</si>
  <si>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</si>
  <si>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</si>
  <si>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</si>
  <si>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</si>
  <si>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</si>
  <si>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UNC Mod 458 Seasonal LDZ Capacity Rights</t>
  </si>
  <si>
    <t/>
  </si>
  <si>
    <t>TRAS Tip-off Hotline Data Provision</t>
  </si>
  <si>
    <t>N/A</t>
  </si>
  <si>
    <t>Pafa Administrator Role [Usr Pys]</t>
  </si>
  <si>
    <t>Closed</t>
  </si>
  <si>
    <t>Approved</t>
  </si>
  <si>
    <t>01/09  - 30/09</t>
  </si>
  <si>
    <t>Change in Total Approved Value</t>
  </si>
  <si>
    <t>UK Link Future Release 1.1 (DSC Change Budget)</t>
  </si>
  <si>
    <t>01/10-31/10</t>
  </si>
  <si>
    <t>01/10 – 31/10</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</si>
  <si>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</si>
  <si>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</si>
  <si>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</si>
  <si>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</si>
  <si>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</si>
  <si>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</si>
  <si>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</si>
  <si>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</si>
  <si>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</si>
  <si>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</si>
  <si>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</si>
  <si>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</si>
  <si>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</si>
  <si>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</si>
  <si>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</si>
  <si>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Details of Changes</t>
  </si>
  <si>
    <t>Change in Estimated Total Cost of Project</t>
  </si>
  <si>
    <t>Change in Previous Year Actuals</t>
  </si>
  <si>
    <t>Change in Current Year Value of Work Done</t>
  </si>
  <si>
    <t>Change in Current Year Value of Work Remaining</t>
  </si>
  <si>
    <t>Change in Future Financial Years Value of Work Remaining</t>
  </si>
  <si>
    <t>This section summarises any value change between this report and the previous report.
Positive values indicate an increase since the last report, negative indicates a decrease.</t>
  </si>
  <si>
    <t>RAG</t>
  </si>
  <si>
    <t>UK Link Future Release 2 (DSC Change Budget)</t>
  </si>
  <si>
    <t>Invoice</t>
  </si>
  <si>
    <t>LDZ Capacity (CAZ)</t>
  </si>
  <si>
    <t>Commodity (COM)</t>
  </si>
  <si>
    <t>Amendments (AMS)</t>
  </si>
  <si>
    <t>Meter Assets (MAS &amp; ADP)</t>
  </si>
  <si>
    <t>Nov</t>
  </si>
  <si>
    <t>Oct</t>
  </si>
  <si>
    <t>Sep</t>
  </si>
  <si>
    <t>Aug</t>
  </si>
  <si>
    <t>Class 1</t>
  </si>
  <si>
    <t>Class 2</t>
  </si>
  <si>
    <t>Class 3</t>
  </si>
  <si>
    <t>Class 4</t>
  </si>
  <si>
    <t>Type</t>
  </si>
  <si>
    <t>The previous month's performance does not close out until 21st of the following month so failures may be reported retrospectivley</t>
  </si>
  <si>
    <t>Faults Raised</t>
  </si>
  <si>
    <t>P5</t>
  </si>
  <si>
    <t>P4</t>
  </si>
  <si>
    <t>P3</t>
  </si>
  <si>
    <t>P2</t>
  </si>
  <si>
    <t>P1</t>
  </si>
  <si>
    <t>November 2017</t>
  </si>
  <si>
    <t xml:space="preserve">PAC Subset DSC Change Budget 17-18 </t>
  </si>
  <si>
    <t>*This has already been included in above DSC figures,and this sub table is for visibility only</t>
  </si>
  <si>
    <t>No Changes</t>
  </si>
  <si>
    <t>SORT FIELD 2</t>
  </si>
  <si>
    <t>SORT FIELD 1</t>
  </si>
  <si>
    <t>Formulas do not delete</t>
  </si>
  <si>
    <t>Line Sequence Sort (THEN BY THIS)</t>
  </si>
  <si>
    <t>PM</t>
  </si>
  <si>
    <t>Line Check
NOT FOR FILTER</t>
  </si>
  <si>
    <t>Show Approved Money?</t>
  </si>
  <si>
    <t>Show Reported Money?</t>
  </si>
  <si>
    <t>Auto Assess of CMC Friendly?</t>
  </si>
  <si>
    <t>Progress Sort (SORT BY THIS)</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</si>
  <si>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</si>
  <si>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</si>
  <si>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</si>
  <si>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</si>
  <si>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</si>
  <si>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</si>
  <si>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</si>
  <si>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</si>
  <si>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</si>
  <si>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</si>
  <si>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</si>
  <si>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</si>
  <si>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</si>
  <si>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Emma Smith / Rachel Hinsley</t>
  </si>
  <si>
    <t>SHOW</t>
  </si>
  <si>
    <t>Y</t>
  </si>
  <si>
    <t>xxxx.A.PACExternal</t>
  </si>
  <si>
    <t>xxxx.A.PAC PAC Change Budget Placeholder  (subset of DSC Change Budget) - External</t>
  </si>
  <si>
    <t>NEW</t>
  </si>
  <si>
    <t>NO</t>
  </si>
  <si>
    <t>xxxx.A.PACInternal</t>
  </si>
  <si>
    <t>xxxx.A.PAC PAC Change Budget Placeholder  (subset of DSC Change Budget) - Internal</t>
  </si>
  <si>
    <t>ShOW</t>
  </si>
  <si>
    <t>xxxx.A.PACTotal</t>
  </si>
  <si>
    <t>xxxx.A.PAC PAC Change Budget Placeholder  (subset of DSC Change Budget) - Total</t>
  </si>
  <si>
    <t>3995</t>
  </si>
  <si>
    <t>BER/Bus Case</t>
  </si>
  <si>
    <t>Mark Pollard</t>
  </si>
  <si>
    <t>7</t>
  </si>
  <si>
    <t>3995External</t>
  </si>
  <si>
    <t>3995 TRAS Tip-off Hotline Data Provision - External</t>
  </si>
  <si>
    <t>DIFF</t>
  </si>
  <si>
    <t>3995Internal</t>
  </si>
  <si>
    <t>3995 TRAS Tip-off Hotline Data Provision - Internal</t>
  </si>
  <si>
    <t>3995Total</t>
  </si>
  <si>
    <t>3995 TRAS Tip-off Hotline Data Provision - Total</t>
  </si>
  <si>
    <t>4361</t>
  </si>
  <si>
    <t>External [C]</t>
  </si>
  <si>
    <t>Christina Francis</t>
  </si>
  <si>
    <t>4361External [C]</t>
  </si>
  <si>
    <t>4361 UK Link Future Release 2 (DSC Change Budget) - External [C]</t>
  </si>
  <si>
    <t>Internal [C]</t>
  </si>
  <si>
    <t>4361Internal [C]</t>
  </si>
  <si>
    <t>4361 UK Link Future Release 2 (DSC Change Budget) - Internal [C]</t>
  </si>
  <si>
    <t>External [O]</t>
  </si>
  <si>
    <t>4361External [O]</t>
  </si>
  <si>
    <t>4361 UK Link Future Release 2 (DSC Change Budget) - External [O]</t>
  </si>
  <si>
    <t>Internal [O]</t>
  </si>
  <si>
    <t>4361Internal [O]</t>
  </si>
  <si>
    <t>4361 UK Link Future Release 2 (DSC Change Budget) - Internal [O]</t>
  </si>
  <si>
    <t>4361Total</t>
  </si>
  <si>
    <t>4361 UK Link Future Release 2 (DSC Change Budget) - Total</t>
  </si>
  <si>
    <t>YES</t>
  </si>
  <si>
    <t>4340</t>
  </si>
  <si>
    <t>Delivery</t>
  </si>
  <si>
    <t>Matt Rider</t>
  </si>
  <si>
    <t>11</t>
  </si>
  <si>
    <t>4340Total</t>
  </si>
  <si>
    <t>4340 UK Link Future Release 1.1 (DSC Change Budget) - Total</t>
  </si>
  <si>
    <t>4510</t>
  </si>
  <si>
    <t xml:space="preserve">Negative Consumption Period For Rolling AQ
</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</si>
  <si>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</si>
  <si>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</si>
  <si>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</si>
  <si>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</si>
  <si>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</si>
  <si>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</si>
  <si>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</si>
  <si>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</si>
  <si>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</si>
  <si>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</si>
  <si>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t>
  </si>
  <si>
    <t>Closedown</t>
  </si>
  <si>
    <t>12</t>
  </si>
  <si>
    <t>2949External</t>
  </si>
  <si>
    <t>2949 UNC Mod 458 Seasonal LDZ Capacity Rights - External</t>
  </si>
  <si>
    <t>2949Internal</t>
  </si>
  <si>
    <t>2949 UNC Mod 458 Seasonal LDZ Capacity Rights - Internal</t>
  </si>
  <si>
    <t>2949Total</t>
  </si>
  <si>
    <t>2949 UNC Mod 458 Seasonal LDZ Capacity Rights - Total</t>
  </si>
  <si>
    <t>3991</t>
  </si>
  <si>
    <t>3991External</t>
  </si>
  <si>
    <t>3991 Pafa Administrator Role [Usr Pys] - External</t>
  </si>
  <si>
    <t>3991Internal</t>
  </si>
  <si>
    <t>3991 Pafa Administrator Role [Usr Pys] - Internal</t>
  </si>
  <si>
    <t>3991Total</t>
  </si>
  <si>
    <t>3991 Pafa Administrator Role [Usr Pys] - Total</t>
  </si>
  <si>
    <t>4110</t>
  </si>
  <si>
    <t>Creation of a Service to Release Domestic Consumer Data to PCW’s &amp; TPI’s [ANALYSIS]</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</si>
  <si>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</si>
  <si>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</si>
  <si>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</si>
  <si>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</si>
  <si>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</si>
  <si>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</si>
  <si>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t>
  </si>
  <si>
    <t>Provision of Access to Domestic Consumer Data for PCW’s and TPI’s via Data Enquiry (DESIGN) [Usr Pys]</t>
  </si>
  <si>
    <t>Lorraine Cave</t>
  </si>
  <si>
    <t>100</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</si>
  <si>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</si>
  <si>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</si>
  <si>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</si>
  <si>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</si>
  <si>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</si>
  <si>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</si>
  <si>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</si>
  <si>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Detail</t>
  </si>
  <si>
    <t>Dec</t>
  </si>
  <si>
    <t>NTS Entry Capacity (NTE)</t>
  </si>
  <si>
    <t>NTS Exit Capacity (NXC)</t>
  </si>
  <si>
    <t>01/11-30/11</t>
  </si>
  <si>
    <t>IS Faults Logged</t>
  </si>
  <si>
    <t>December 2017</t>
  </si>
  <si>
    <t>10</t>
  </si>
  <si>
    <t>UKL Release 2 (DSC CB) Additional Scope Items (Cadent Billing HLIA)</t>
  </si>
  <si>
    <t>4361 UKL Release 2 (DSC CB) Additional Scope Items (Cadent Billing HLIA) - External [C]</t>
  </si>
  <si>
    <t>4361 UKL Release 2 (DSC CB) Additional Scope Items (Cadent Billing HLIA) - Internal [C]</t>
  </si>
  <si>
    <t>4361 UKL Release 2 (DSC CB) Additional Scope Items (Cadent Billing HLIA) - Total</t>
  </si>
  <si>
    <t>Debi Jones</t>
  </si>
  <si>
    <t>4340External [O]</t>
  </si>
  <si>
    <t>4340 UK Link Future Release 1.1 (DSC Change Budget) - External [O]</t>
  </si>
  <si>
    <t>4340Internal [O]</t>
  </si>
  <si>
    <t>4340 UK Link Future Release 1.1 (DSC Change Budget) - Internal [O]</t>
  </si>
  <si>
    <t>XXXX.A1</t>
  </si>
  <si>
    <t>UIG Related DSC Work</t>
  </si>
  <si>
    <t>TBC</t>
  </si>
  <si>
    <t>XXXX.A1External</t>
  </si>
  <si>
    <t>XXXX.A1 UIG Related DSC Work - External</t>
  </si>
  <si>
    <t>XXXX.A1Internal</t>
  </si>
  <si>
    <t>XXXX.A1 UIG Related DSC Work - Internal</t>
  </si>
  <si>
    <t>XXXX.A1Total</t>
  </si>
  <si>
    <t>XXXX.A1 UIG Related DSC Work - Total</t>
  </si>
  <si>
    <t>Jan</t>
  </si>
  <si>
    <t>Reporting Month December 2017</t>
  </si>
  <si>
    <t>Reporting Month December  2017</t>
  </si>
  <si>
    <t>01/12 – 31/12</t>
  </si>
  <si>
    <t>01/11 – 30/11</t>
  </si>
  <si>
    <t>Xoserve/Gemserv API testing sandbox for PCWs went live</t>
  </si>
  <si>
    <t>R</t>
  </si>
  <si>
    <t>1 Failed</t>
  </si>
  <si>
    <t>The defect has now been resolved, however this has resulted in a KPI failure for November as well</t>
  </si>
  <si>
    <t>A defect was encountered where the read date provided by the incoming Shipper was equal to D+5 from the transfer date. In these cases the outbound Shipper was not notified of the final transfer read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</si>
</sst>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 numFmtId="183" formatCode="_-&quot;£&quot;* #,##0.0_-;\-&quot;£&quot;* #,##0.0_-;_-&quot;£&quot;* &quot;-&quot;?_-;_-@_-"/>
  </numFmts>
  <fonts count="115">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sz val="9"/>
      <color theme="1"/>
      <name val="Tahoma"/>
      <family val="2"/>
    </font>
    <font>
      <b/>
      <sz val="10"/>
      <color theme="1"/>
      <name val="Calibri"/>
      <family val="2"/>
      <scheme val="minor"/>
    </font>
    <font>
      <b/>
      <sz val="9"/>
      <color rgb="FFFFFFFF"/>
      <name val="Arial"/>
      <family val="2"/>
    </font>
    <font>
      <sz val="9"/>
      <color rgb="FF333333"/>
      <name val="Arial"/>
      <family val="2"/>
    </font>
    <font>
      <i/>
      <sz val="10"/>
      <name val="Calibri"/>
      <family val="2"/>
      <scheme val="minor"/>
    </font>
    <font>
      <i/>
      <sz val="10"/>
      <name val="Calibri"/>
      <family val="2"/>
    </font>
    <font>
      <b/>
      <sz val="10"/>
      <color rgb="FFFF0000"/>
      <name val="Calibri"/>
      <family val="2"/>
      <scheme val="minor"/>
    </font>
    <font>
      <sz val="20"/>
      <color theme="1"/>
      <name val="Calibri"/>
      <family val="2"/>
      <scheme val="minor"/>
    </font>
    <font>
      <sz val="10"/>
      <color theme="0"/>
      <name val="Calibri"/>
      <family val="2"/>
      <scheme val="minor"/>
    </font>
    <font>
      <b/>
      <sz val="9"/>
      <color indexed="81"/>
      <name val="Tahoma"/>
      <family val="2"/>
    </font>
    <font>
      <sz val="9"/>
      <color indexed="81"/>
      <name val="Tahoma"/>
      <family val="2"/>
    </font>
    <font>
      <u/>
      <sz val="10"/>
      <color theme="1"/>
      <name val="Arial"/>
      <family val="2"/>
    </font>
    <font>
      <sz val="10"/>
      <color rgb="FFFF0000"/>
      <name val="Calibri"/>
      <family val="2"/>
      <scheme val="minor"/>
    </font>
  </fonts>
  <fills count="10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9"/>
        <bgColor indexed="64"/>
      </patternFill>
    </fill>
    <fill>
      <patternFill patternType="solid">
        <fgColor theme="3" tint="0.59999389629810485"/>
        <bgColor rgb="FF000000"/>
      </patternFill>
    </fill>
    <fill>
      <patternFill patternType="solid">
        <fgColor theme="3" tint="0.59999389629810485"/>
        <bgColor indexed="64"/>
      </patternFill>
    </fill>
  </fills>
  <borders count="9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auto="1"/>
      </right>
      <top/>
      <bottom/>
      <diagonal/>
    </border>
    <border>
      <left style="hair">
        <color auto="1"/>
      </left>
      <right style="thin">
        <color auto="1"/>
      </right>
      <top/>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079">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9" fillId="0" borderId="0"/>
    <xf numFmtId="9" fontId="6" fillId="0" borderId="0" applyFont="0" applyFill="0" applyBorder="0" applyAlignment="0" applyProtection="0"/>
    <xf numFmtId="0" fontId="60" fillId="0" borderId="0"/>
    <xf numFmtId="0" fontId="60" fillId="0" borderId="0"/>
    <xf numFmtId="168"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60"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applyFont="0" applyFill="0" applyBorder="0" applyAlignment="0" applyProtection="0"/>
    <xf numFmtId="0" fontId="60" fillId="0" borderId="0"/>
    <xf numFmtId="0" fontId="1"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2"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2"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2"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2"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2"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2"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2"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2"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3"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3"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3"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3"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3"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3"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4" fillId="56" borderId="0" applyNumberFormat="0" applyBorder="0" applyAlignment="0" applyProtection="0"/>
    <xf numFmtId="0" fontId="16" fillId="33" borderId="0" applyNumberFormat="0" applyBorder="0" applyAlignment="0" applyProtection="0"/>
    <xf numFmtId="0" fontId="65" fillId="33" borderId="0" applyNumberFormat="0" applyBorder="0" applyAlignment="0" applyProtection="0"/>
    <xf numFmtId="0" fontId="16" fillId="33" borderId="0" applyNumberFormat="0" applyBorder="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7" fillId="28" borderId="35"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169" fontId="68"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69" fontId="68" fillId="0" borderId="0" applyFont="0" applyFill="0" applyBorder="0" applyAlignment="0" applyProtection="0"/>
    <xf numFmtId="170" fontId="60" fillId="0" borderId="0" applyFont="0" applyFill="0" applyBorder="0" applyAlignment="0" applyProtection="0"/>
    <xf numFmtId="169" fontId="68"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69" fontId="68"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69" fontId="68"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0"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0"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70"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43" fontId="14"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2"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2" fillId="0" borderId="0" applyFont="0" applyFill="0" applyBorder="0" applyAlignment="0" applyProtection="0"/>
    <xf numFmtId="169" fontId="60" fillId="0" borderId="0" applyFont="0" applyFill="0" applyBorder="0" applyAlignment="0" applyProtection="0"/>
    <xf numFmtId="169" fontId="62"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1"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173" fontId="1" fillId="0" borderId="0" applyFont="0" applyFill="0" applyBorder="0" applyAlignment="0" applyProtection="0"/>
    <xf numFmtId="169"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4" fontId="69" fillId="0" borderId="0" applyFont="0" applyFill="0" applyBorder="0" applyAlignment="0" applyProtection="0"/>
    <xf numFmtId="0" fontId="70"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1" fillId="0" borderId="38" applyNumberFormat="0" applyFill="0" applyAlignment="0" applyProtection="0"/>
    <xf numFmtId="0" fontId="21" fillId="0" borderId="17" applyNumberFormat="0" applyFill="0" applyAlignment="0" applyProtection="0"/>
    <xf numFmtId="0" fontId="72" fillId="0" borderId="18" applyNumberFormat="0" applyFill="0" applyAlignment="0" applyProtection="0"/>
    <xf numFmtId="0" fontId="22" fillId="0" borderId="18" applyNumberFormat="0" applyFill="0" applyAlignment="0" applyProtection="0"/>
    <xf numFmtId="0" fontId="73" fillId="0" borderId="39" applyNumberFormat="0" applyFill="0" applyAlignment="0" applyProtection="0"/>
    <xf numFmtId="0" fontId="23" fillId="0" borderId="19" applyNumberFormat="0" applyFill="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9" fillId="34" borderId="0"/>
    <xf numFmtId="0" fontId="80" fillId="0" borderId="40"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1"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68" fontId="1" fillId="0" borderId="0"/>
    <xf numFmtId="0" fontId="68" fillId="0" borderId="0"/>
    <xf numFmtId="0" fontId="14" fillId="0" borderId="0"/>
    <xf numFmtId="0" fontId="68" fillId="0" borderId="0"/>
    <xf numFmtId="0" fontId="60" fillId="0" borderId="0"/>
    <xf numFmtId="0" fontId="60" fillId="0" borderId="0"/>
    <xf numFmtId="0" fontId="68" fillId="0" borderId="0"/>
    <xf numFmtId="0" fontId="14"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60" fillId="0" borderId="0"/>
    <xf numFmtId="0" fontId="60"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 fillId="0" borderId="0"/>
    <xf numFmtId="0" fontId="1" fillId="0" borderId="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lignment vertical="top"/>
    </xf>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6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8" fillId="0" borderId="0"/>
    <xf numFmtId="0" fontId="68" fillId="0" borderId="0"/>
    <xf numFmtId="0" fontId="68" fillId="0" borderId="0"/>
    <xf numFmtId="168" fontId="68" fillId="0" borderId="0"/>
    <xf numFmtId="168" fontId="68" fillId="0" borderId="0"/>
    <xf numFmtId="168" fontId="68" fillId="0" borderId="0"/>
    <xf numFmtId="0" fontId="68"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38" fontId="1" fillId="0" borderId="0" applyFont="0" applyFill="0" applyBorder="0" applyAlignment="0" applyProtection="0"/>
    <xf numFmtId="38"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6"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2"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175"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8"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8" fontId="68" fillId="11" borderId="34">
      <alignment vertical="center"/>
    </xf>
    <xf numFmtId="178" fontId="68" fillId="11" borderId="34">
      <alignment vertical="center"/>
    </xf>
    <xf numFmtId="177"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7" fontId="68" fillId="11" borderId="34">
      <alignment vertical="center"/>
    </xf>
    <xf numFmtId="177"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5" fontId="68" fillId="11" borderId="34">
      <alignment vertical="center"/>
    </xf>
    <xf numFmtId="176" fontId="68" fillId="11" borderId="34">
      <alignment vertical="center"/>
    </xf>
    <xf numFmtId="0" fontId="83" fillId="0" borderId="0"/>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79" fontId="68" fillId="0" borderId="0">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7"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7" fontId="68" fillId="23" borderId="34">
      <alignment vertical="center"/>
      <protection locked="0"/>
    </xf>
    <xf numFmtId="177"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80" fontId="68" fillId="23" borderId="34">
      <alignment vertical="center"/>
      <protection locked="0"/>
    </xf>
    <xf numFmtId="175"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0"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5"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77"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80" fontId="68" fillId="23" borderId="34">
      <alignment vertical="center"/>
      <protection locked="0"/>
    </xf>
    <xf numFmtId="175" fontId="68" fillId="23" borderId="34">
      <alignment vertical="center"/>
      <protection locked="0"/>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80"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80" fontId="68" fillId="4" borderId="34">
      <alignment vertical="center"/>
    </xf>
    <xf numFmtId="180" fontId="68" fillId="4" borderId="34">
      <alignment vertical="center"/>
    </xf>
    <xf numFmtId="177"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7" fontId="68" fillId="4" borderId="34">
      <alignment vertical="center"/>
    </xf>
    <xf numFmtId="177"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80"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6"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175" fontId="68" fillId="4" borderId="34">
      <alignment vertical="center"/>
    </xf>
    <xf numFmtId="177"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7" fontId="68" fillId="4" borderId="34">
      <alignment vertical="center"/>
    </xf>
    <xf numFmtId="177"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4" borderId="34">
      <alignment vertical="center"/>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0" fontId="68" fillId="6" borderId="34">
      <alignment horizontal="right" vertical="center"/>
      <protection locked="0"/>
    </xf>
    <xf numFmtId="176" fontId="68" fillId="6" borderId="34">
      <alignment horizontal="right" vertical="center"/>
      <protection locked="0"/>
    </xf>
    <xf numFmtId="175" fontId="68" fillId="6" borderId="34">
      <alignment horizontal="right" vertical="center"/>
      <protection locked="0"/>
    </xf>
    <xf numFmtId="177"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5" fontId="68" fillId="6" borderId="34">
      <alignment horizontal="right" vertical="center"/>
      <protection locked="0"/>
    </xf>
    <xf numFmtId="179" fontId="68" fillId="0" borderId="0">
      <protection locked="0"/>
    </xf>
    <xf numFmtId="4" fontId="84" fillId="75" borderId="41" applyNumberFormat="0" applyProtection="0">
      <alignment vertical="center"/>
    </xf>
    <xf numFmtId="4" fontId="85" fillId="75" borderId="41" applyNumberFormat="0" applyProtection="0">
      <alignment vertical="center"/>
    </xf>
    <xf numFmtId="4" fontId="84" fillId="75" borderId="41" applyNumberFormat="0" applyProtection="0">
      <alignment horizontal="left" vertical="center" indent="1"/>
    </xf>
    <xf numFmtId="0" fontId="84" fillId="75" borderId="41" applyNumberFormat="0" applyProtection="0">
      <alignment horizontal="left" vertical="top" indent="1"/>
    </xf>
    <xf numFmtId="4" fontId="84" fillId="30" borderId="0" applyNumberFormat="0" applyProtection="0">
      <alignment horizontal="left" vertical="center" indent="1"/>
    </xf>
    <xf numFmtId="4" fontId="62" fillId="33" borderId="41" applyNumberFormat="0" applyProtection="0">
      <alignment horizontal="right" vertical="center"/>
    </xf>
    <xf numFmtId="4" fontId="62" fillId="32" borderId="41" applyNumberFormat="0" applyProtection="0">
      <alignment horizontal="right" vertical="center"/>
    </xf>
    <xf numFmtId="4" fontId="62" fillId="59" borderId="41" applyNumberFormat="0" applyProtection="0">
      <alignment horizontal="right" vertical="center"/>
    </xf>
    <xf numFmtId="4" fontId="62" fillId="45" borderId="41" applyNumberFormat="0" applyProtection="0">
      <alignment horizontal="right" vertical="center"/>
    </xf>
    <xf numFmtId="4" fontId="62" fillId="49" borderId="41" applyNumberFormat="0" applyProtection="0">
      <alignment horizontal="right" vertical="center"/>
    </xf>
    <xf numFmtId="4" fontId="62" fillId="68" borderId="41" applyNumberFormat="0" applyProtection="0">
      <alignment horizontal="right" vertical="center"/>
    </xf>
    <xf numFmtId="4" fontId="62" fillId="42" borderId="41" applyNumberFormat="0" applyProtection="0">
      <alignment horizontal="right" vertical="center"/>
    </xf>
    <xf numFmtId="4" fontId="62" fillId="76" borderId="41" applyNumberFormat="0" applyProtection="0">
      <alignment horizontal="right" vertical="center"/>
    </xf>
    <xf numFmtId="4" fontId="62" fillId="43" borderId="41" applyNumberFormat="0" applyProtection="0">
      <alignment horizontal="right" vertical="center"/>
    </xf>
    <xf numFmtId="4" fontId="84" fillId="77" borderId="42" applyNumberFormat="0" applyProtection="0">
      <alignment horizontal="left" vertical="center" indent="1"/>
    </xf>
    <xf numFmtId="4" fontId="84" fillId="77" borderId="42" applyNumberFormat="0" applyProtection="0">
      <alignment horizontal="left" vertical="center" indent="1"/>
    </xf>
    <xf numFmtId="4" fontId="62" fillId="78" borderId="0" applyNumberFormat="0" applyProtection="0">
      <alignment horizontal="left" vertical="center" indent="1"/>
    </xf>
    <xf numFmtId="4" fontId="86" fillId="41" borderId="0" applyNumberFormat="0" applyProtection="0">
      <alignment horizontal="left" vertical="center" indent="1"/>
    </xf>
    <xf numFmtId="4" fontId="62" fillId="30" borderId="41" applyNumberFormat="0" applyProtection="0">
      <alignment horizontal="right" vertical="center"/>
    </xf>
    <xf numFmtId="4" fontId="62" fillId="78" borderId="0" applyNumberFormat="0" applyProtection="0">
      <alignment horizontal="left" vertical="center" indent="1"/>
    </xf>
    <xf numFmtId="4" fontId="62" fillId="78" borderId="0" applyNumberFormat="0" applyProtection="0">
      <alignment horizontal="left" vertical="center" indent="1"/>
    </xf>
    <xf numFmtId="4" fontId="62" fillId="78" borderId="0" applyNumberFormat="0" applyProtection="0">
      <alignment horizontal="left" vertical="center" indent="1"/>
    </xf>
    <xf numFmtId="4" fontId="62" fillId="30" borderId="0" applyNumberFormat="0" applyProtection="0">
      <alignment horizontal="left" vertical="center" indent="1"/>
    </xf>
    <xf numFmtId="4" fontId="62" fillId="30" borderId="0" applyNumberFormat="0" applyProtection="0">
      <alignment horizontal="left" vertical="center" indent="1"/>
    </xf>
    <xf numFmtId="4" fontId="62" fillId="30" borderId="0"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87" fillId="41" borderId="43" applyBorder="0"/>
    <xf numFmtId="4" fontId="62" fillId="34" borderId="41" applyNumberFormat="0" applyProtection="0">
      <alignment vertical="center"/>
    </xf>
    <xf numFmtId="4" fontId="88" fillId="34" borderId="41" applyNumberFormat="0" applyProtection="0">
      <alignment vertical="center"/>
    </xf>
    <xf numFmtId="4" fontId="62" fillId="34" borderId="41" applyNumberFormat="0" applyProtection="0">
      <alignment horizontal="left" vertical="center" indent="1"/>
    </xf>
    <xf numFmtId="0" fontId="62" fillId="34" borderId="41" applyNumberFormat="0" applyProtection="0">
      <alignment horizontal="left" vertical="top" indent="1"/>
    </xf>
    <xf numFmtId="4" fontId="62" fillId="78" borderId="41" applyNumberFormat="0" applyProtection="0">
      <alignment horizontal="right" vertical="center"/>
    </xf>
    <xf numFmtId="4" fontId="88" fillId="78" borderId="41" applyNumberFormat="0" applyProtection="0">
      <alignment horizontal="right" vertical="center"/>
    </xf>
    <xf numFmtId="4" fontId="62" fillId="30" borderId="41" applyNumberFormat="0" applyProtection="0">
      <alignment horizontal="left" vertical="center" indent="1"/>
    </xf>
    <xf numFmtId="0" fontId="62" fillId="30" borderId="41" applyNumberFormat="0" applyProtection="0">
      <alignment horizontal="left" vertical="top" indent="1"/>
    </xf>
    <xf numFmtId="4" fontId="89" fillId="79" borderId="0" applyNumberFormat="0" applyProtection="0">
      <alignment horizontal="left" vertical="center" indent="1"/>
    </xf>
    <xf numFmtId="0" fontId="90" fillId="80" borderId="34"/>
    <xf numFmtId="0" fontId="90" fillId="80" borderId="34"/>
    <xf numFmtId="0" fontId="90" fillId="80" borderId="34"/>
    <xf numFmtId="0" fontId="90" fillId="80" borderId="34"/>
    <xf numFmtId="0" fontId="90" fillId="80" borderId="34"/>
    <xf numFmtId="0" fontId="90" fillId="80" borderId="34"/>
    <xf numFmtId="0" fontId="90" fillId="80" borderId="34"/>
    <xf numFmtId="0" fontId="90" fillId="80" borderId="34"/>
    <xf numFmtId="4" fontId="91" fillId="78" borderId="41" applyNumberFormat="0" applyProtection="0">
      <alignment horizontal="right" vertical="center"/>
    </xf>
    <xf numFmtId="0" fontId="92"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3" fillId="0" borderId="44" applyNumberFormat="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181" fontId="95" fillId="0" borderId="30" applyFill="0"/>
    <xf numFmtId="0" fontId="28" fillId="0" borderId="45" applyNumberFormat="0" applyFill="0" applyAlignment="0" applyProtection="0"/>
    <xf numFmtId="0" fontId="28" fillId="0" borderId="23" applyNumberFormat="0" applyFill="0" applyAlignment="0" applyProtection="0"/>
    <xf numFmtId="182"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cellStyleXfs>
  <cellXfs count="258">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4"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17" fontId="49" fillId="0" borderId="24" xfId="0" applyNumberFormat="1" applyFont="1" applyBorder="1"/>
    <xf numFmtId="3" fontId="49" fillId="0" borderId="0" xfId="0" applyNumberFormat="1" applyFont="1"/>
    <xf numFmtId="166" fontId="49" fillId="0" borderId="24" xfId="0" applyNumberFormat="1" applyFont="1" applyBorder="1"/>
    <xf numFmtId="0" fontId="3" fillId="0" borderId="6" xfId="0" applyFont="1" applyBorder="1" applyAlignment="1">
      <alignment horizontal="center" vertical="center" wrapText="1"/>
    </xf>
    <xf numFmtId="0" fontId="51" fillId="0" borderId="0" xfId="0" quotePrefix="1"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6" fillId="82" borderId="34" xfId="0" applyFont="1" applyFill="1" applyBorder="1" applyAlignment="1">
      <alignment horizontal="center" vertical="center" wrapText="1"/>
    </xf>
    <xf numFmtId="0" fontId="0" fillId="83" borderId="34" xfId="0" applyFont="1" applyFill="1" applyBorder="1" applyAlignment="1">
      <alignment vertical="top" wrapText="1"/>
    </xf>
    <xf numFmtId="0" fontId="56" fillId="83" borderId="34" xfId="0" applyFont="1" applyFill="1" applyBorder="1" applyAlignment="1">
      <alignment horizontal="center" vertical="center" wrapText="1"/>
    </xf>
    <xf numFmtId="0" fontId="97" fillId="0" borderId="34" xfId="0" applyFont="1" applyBorder="1" applyAlignment="1">
      <alignment horizontal="center" vertical="center" wrapText="1"/>
    </xf>
    <xf numFmtId="0" fontId="0" fillId="0" borderId="34" xfId="0" applyFont="1" applyBorder="1" applyAlignment="1">
      <alignment horizontal="center" vertical="center" wrapText="1"/>
    </xf>
    <xf numFmtId="22" fontId="0" fillId="0" borderId="34" xfId="0" applyNumberFormat="1" applyFont="1" applyBorder="1"/>
    <xf numFmtId="0" fontId="56" fillId="83" borderId="34" xfId="0" applyFont="1" applyFill="1" applyBorder="1" applyAlignment="1">
      <alignment vertical="top" wrapText="1"/>
    </xf>
    <xf numFmtId="0" fontId="56" fillId="83" borderId="34" xfId="0" applyFont="1" applyFill="1" applyBorder="1" applyAlignment="1">
      <alignment horizontal="left" vertical="top" wrapText="1"/>
    </xf>
    <xf numFmtId="0" fontId="0" fillId="83" borderId="34" xfId="0" applyFont="1" applyFill="1" applyBorder="1" applyAlignment="1">
      <alignment horizontal="left" vertical="top" wrapText="1"/>
    </xf>
    <xf numFmtId="0" fontId="0" fillId="83" borderId="3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83" borderId="34" xfId="0" applyFont="1" applyFill="1" applyBorder="1" applyAlignment="1">
      <alignment horizontal="left" vertical="center" wrapText="1"/>
    </xf>
    <xf numFmtId="22" fontId="56" fillId="0" borderId="34" xfId="0" applyNumberFormat="1" applyFont="1" applyBorder="1"/>
    <xf numFmtId="0" fontId="57" fillId="83" borderId="34" xfId="0" applyFont="1" applyFill="1" applyBorder="1" applyAlignment="1">
      <alignment vertical="top" wrapText="1"/>
    </xf>
    <xf numFmtId="0" fontId="0" fillId="83" borderId="34" xfId="0" applyFont="1" applyFill="1" applyBorder="1" applyAlignment="1">
      <alignment horizontal="justify" vertical="top" wrapText="1"/>
    </xf>
    <xf numFmtId="0" fontId="54" fillId="83" borderId="34" xfId="0" applyFont="1" applyFill="1" applyBorder="1" applyAlignment="1">
      <alignment vertical="top" wrapText="1"/>
    </xf>
    <xf numFmtId="0" fontId="54" fillId="83" borderId="34" xfId="0" applyFont="1" applyFill="1" applyBorder="1" applyAlignment="1">
      <alignment horizontal="center" vertical="center" wrapText="1"/>
    </xf>
    <xf numFmtId="0" fontId="53" fillId="83" borderId="34"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66"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0" fontId="55" fillId="0" borderId="0" xfId="162" applyFont="1" applyProtection="1"/>
    <xf numFmtId="0" fontId="55" fillId="0" borderId="0" xfId="162" applyFont="1" applyBorder="1" applyProtection="1"/>
    <xf numFmtId="0" fontId="55" fillId="0" borderId="0" xfId="162" applyFont="1" applyBorder="1" applyAlignment="1" applyProtection="1">
      <alignment wrapText="1"/>
    </xf>
    <xf numFmtId="0" fontId="55" fillId="0" borderId="0" xfId="162" applyFont="1" applyBorder="1" applyAlignment="1" applyProtection="1">
      <alignment horizontal="center" wrapText="1"/>
    </xf>
    <xf numFmtId="0" fontId="55" fillId="0" borderId="0" xfId="162" applyFont="1" applyFill="1" applyAlignment="1" applyProtection="1">
      <alignment horizontal="center"/>
    </xf>
    <xf numFmtId="0" fontId="55" fillId="0" borderId="0" xfId="162" applyFont="1" applyFill="1" applyProtection="1"/>
    <xf numFmtId="0" fontId="55" fillId="0" borderId="0" xfId="162" applyFont="1" applyAlignment="1" applyProtection="1">
      <alignment wrapText="1"/>
    </xf>
    <xf numFmtId="9" fontId="100" fillId="0" borderId="56" xfId="165" applyFont="1" applyFill="1" applyBorder="1" applyAlignment="1" applyProtection="1">
      <alignment horizontal="center" vertical="center"/>
    </xf>
    <xf numFmtId="9" fontId="100" fillId="0" borderId="55" xfId="165" applyFont="1" applyFill="1" applyBorder="1" applyAlignment="1" applyProtection="1">
      <alignment horizontal="center" vertical="center"/>
    </xf>
    <xf numFmtId="9" fontId="100" fillId="0" borderId="58" xfId="165" applyFont="1" applyFill="1" applyBorder="1" applyAlignment="1" applyProtection="1">
      <alignment horizontal="center" vertical="center"/>
    </xf>
    <xf numFmtId="10" fontId="49" fillId="0" borderId="0" xfId="0" quotePrefix="1" applyNumberFormat="1" applyFont="1"/>
    <xf numFmtId="166" fontId="49" fillId="0" borderId="34" xfId="0" applyNumberFormat="1" applyFont="1" applyFill="1" applyBorder="1"/>
    <xf numFmtId="0" fontId="99" fillId="87" borderId="46" xfId="164" applyFont="1" applyFill="1" applyBorder="1" applyAlignment="1" applyProtection="1">
      <alignment vertical="center"/>
    </xf>
    <xf numFmtId="0" fontId="99" fillId="87" borderId="49" xfId="164" applyFont="1" applyFill="1" applyBorder="1" applyAlignment="1" applyProtection="1">
      <alignment vertical="center" wrapText="1"/>
    </xf>
    <xf numFmtId="0" fontId="99" fillId="87" borderId="50" xfId="164" applyFont="1" applyFill="1" applyBorder="1" applyAlignment="1" applyProtection="1">
      <alignment horizontal="center" vertical="center" wrapText="1"/>
    </xf>
    <xf numFmtId="0" fontId="99" fillId="87" borderId="61" xfId="164" applyFont="1" applyFill="1" applyBorder="1" applyAlignment="1" applyProtection="1">
      <alignment horizontal="center" vertical="center" wrapText="1"/>
    </xf>
    <xf numFmtId="0" fontId="99" fillId="87" borderId="62" xfId="164" applyFont="1" applyFill="1" applyBorder="1" applyAlignment="1" applyProtection="1">
      <alignment horizontal="center" vertical="center" wrapText="1"/>
    </xf>
    <xf numFmtId="0" fontId="99" fillId="87" borderId="51" xfId="164" applyFont="1" applyFill="1" applyBorder="1" applyAlignment="1" applyProtection="1">
      <alignment horizontal="center" vertical="center" wrapText="1"/>
    </xf>
    <xf numFmtId="0" fontId="99" fillId="88" borderId="50" xfId="164" applyFont="1" applyFill="1" applyBorder="1" applyAlignment="1" applyProtection="1">
      <alignment horizontal="center" vertical="center" wrapText="1"/>
    </xf>
    <xf numFmtId="0" fontId="99" fillId="89" borderId="52" xfId="164" applyFont="1" applyFill="1" applyBorder="1" applyAlignment="1" applyProtection="1">
      <alignment horizontal="center" vertical="center" wrapText="1"/>
    </xf>
    <xf numFmtId="0" fontId="99" fillId="89" borderId="59" xfId="164" applyFont="1" applyFill="1" applyBorder="1" applyAlignment="1" applyProtection="1">
      <alignment horizontal="center" vertical="center" wrapText="1"/>
    </xf>
    <xf numFmtId="0" fontId="99" fillId="89" borderId="53" xfId="164" applyFont="1" applyFill="1" applyBorder="1" applyAlignment="1" applyProtection="1">
      <alignment horizontal="center" vertical="center" wrapText="1"/>
    </xf>
    <xf numFmtId="0" fontId="103" fillId="0" borderId="0" xfId="0" applyFont="1"/>
    <xf numFmtId="0" fontId="99" fillId="87" borderId="74" xfId="164" applyFont="1" applyFill="1" applyBorder="1" applyAlignment="1" applyProtection="1">
      <alignment horizontal="center" vertical="center" wrapText="1"/>
    </xf>
    <xf numFmtId="183" fontId="0" fillId="0" borderId="52" xfId="0" applyNumberFormat="1" applyBorder="1" applyAlignment="1">
      <alignment vertical="center"/>
    </xf>
    <xf numFmtId="183" fontId="0" fillId="0" borderId="53" xfId="0" applyNumberFormat="1" applyBorder="1" applyAlignment="1">
      <alignment vertical="center"/>
    </xf>
    <xf numFmtId="183" fontId="0" fillId="0" borderId="59" xfId="0" applyNumberFormat="1" applyBorder="1" applyAlignment="1">
      <alignment vertical="center"/>
    </xf>
    <xf numFmtId="0" fontId="54" fillId="91" borderId="34" xfId="0" applyFont="1" applyFill="1" applyBorder="1" applyAlignment="1">
      <alignment vertical="center"/>
    </xf>
    <xf numFmtId="17" fontId="54" fillId="91" borderId="54" xfId="0" applyNumberFormat="1" applyFont="1" applyFill="1" applyBorder="1" applyAlignment="1">
      <alignment horizontal="center" vertical="center"/>
    </xf>
    <xf numFmtId="0" fontId="54" fillId="91" borderId="25" xfId="0" applyFont="1" applyFill="1" applyBorder="1" applyAlignment="1">
      <alignment vertical="center"/>
    </xf>
    <xf numFmtId="0" fontId="54" fillId="91" borderId="54" xfId="0" applyFont="1" applyFill="1" applyBorder="1" applyAlignment="1">
      <alignment vertical="center"/>
    </xf>
    <xf numFmtId="6" fontId="0" fillId="0" borderId="34" xfId="0" applyNumberFormat="1" applyFont="1" applyFill="1" applyBorder="1" applyAlignment="1">
      <alignment horizontal="center"/>
    </xf>
    <xf numFmtId="6" fontId="0" fillId="0" borderId="25" xfId="0" applyNumberFormat="1" applyFont="1" applyFill="1" applyBorder="1" applyAlignment="1">
      <alignment horizontal="center"/>
    </xf>
    <xf numFmtId="6" fontId="0" fillId="0" borderId="34" xfId="0" applyNumberFormat="1" applyBorder="1" applyAlignment="1">
      <alignment horizontal="center"/>
    </xf>
    <xf numFmtId="0" fontId="104" fillId="92" borderId="34" xfId="0" applyFont="1" applyFill="1" applyBorder="1" applyAlignment="1">
      <alignment horizontal="left" vertical="center" wrapText="1"/>
    </xf>
    <xf numFmtId="0" fontId="105" fillId="93" borderId="34" xfId="0" applyFont="1" applyFill="1" applyBorder="1" applyAlignment="1">
      <alignment horizontal="left" vertical="center" wrapText="1"/>
    </xf>
    <xf numFmtId="3" fontId="105" fillId="93" borderId="34" xfId="0" applyNumberFormat="1" applyFont="1" applyFill="1" applyBorder="1" applyAlignment="1">
      <alignment horizontal="right" vertical="center" wrapText="1"/>
    </xf>
    <xf numFmtId="0" fontId="105" fillId="94" borderId="34" xfId="0" applyFont="1" applyFill="1" applyBorder="1" applyAlignment="1">
      <alignment horizontal="left" vertical="center" wrapText="1"/>
    </xf>
    <xf numFmtId="3" fontId="105" fillId="94" borderId="34" xfId="0" applyNumberFormat="1" applyFont="1" applyFill="1" applyBorder="1" applyAlignment="1">
      <alignment horizontal="right" vertical="center" wrapText="1"/>
    </xf>
    <xf numFmtId="0" fontId="101" fillId="84" borderId="52" xfId="0" applyFont="1" applyFill="1" applyBorder="1" applyAlignment="1">
      <alignment vertical="center"/>
    </xf>
    <xf numFmtId="0" fontId="101" fillId="84" borderId="53" xfId="0" applyFont="1" applyFill="1" applyBorder="1"/>
    <xf numFmtId="0" fontId="101" fillId="84" borderId="29" xfId="0" applyFont="1" applyFill="1" applyBorder="1" applyAlignment="1">
      <alignment horizontal="left" wrapText="1"/>
    </xf>
    <xf numFmtId="0" fontId="101" fillId="84" borderId="31" xfId="0" applyFont="1" applyFill="1" applyBorder="1" applyAlignment="1">
      <alignment horizontal="left" wrapText="1"/>
    </xf>
    <xf numFmtId="0" fontId="101" fillId="95" borderId="79" xfId="0" applyFont="1" applyFill="1" applyBorder="1"/>
    <xf numFmtId="0" fontId="101" fillId="84" borderId="28" xfId="0" applyFont="1" applyFill="1" applyBorder="1" applyAlignment="1">
      <alignment horizontal="left" wrapText="1"/>
    </xf>
    <xf numFmtId="0" fontId="101" fillId="84" borderId="33" xfId="0" applyFont="1" applyFill="1" applyBorder="1" applyAlignment="1">
      <alignment horizontal="left" wrapText="1"/>
    </xf>
    <xf numFmtId="0" fontId="101" fillId="95" borderId="72" xfId="0" applyFont="1" applyFill="1" applyBorder="1"/>
    <xf numFmtId="0" fontId="0" fillId="0" borderId="52" xfId="0" applyBorder="1" applyAlignment="1">
      <alignment horizontal="left" vertical="center" wrapText="1"/>
    </xf>
    <xf numFmtId="0" fontId="55" fillId="0" borderId="0" xfId="3077" applyFont="1" applyProtection="1"/>
    <xf numFmtId="0" fontId="55" fillId="0" borderId="0" xfId="3077" applyFont="1" applyAlignment="1" applyProtection="1">
      <alignment wrapText="1"/>
    </xf>
    <xf numFmtId="0" fontId="0" fillId="0" borderId="0" xfId="3077" applyFont="1" applyProtection="1"/>
    <xf numFmtId="0" fontId="109" fillId="96" borderId="0" xfId="3077" applyFont="1" applyFill="1" applyProtection="1"/>
    <xf numFmtId="0" fontId="55" fillId="96" borderId="0" xfId="3077" applyFont="1" applyFill="1" applyProtection="1"/>
    <xf numFmtId="0" fontId="55" fillId="96" borderId="34" xfId="3077" applyFont="1" applyFill="1" applyBorder="1" applyAlignment="1" applyProtection="1">
      <alignment horizontal="center"/>
    </xf>
    <xf numFmtId="0" fontId="99" fillId="97" borderId="65" xfId="164" applyFont="1" applyFill="1" applyBorder="1" applyAlignment="1" applyProtection="1">
      <alignment horizontal="center" vertical="center" wrapText="1"/>
    </xf>
    <xf numFmtId="0" fontId="99" fillId="97" borderId="66" xfId="164" applyFont="1" applyFill="1" applyBorder="1" applyAlignment="1" applyProtection="1">
      <alignment horizontal="center" vertical="center" wrapText="1"/>
    </xf>
    <xf numFmtId="0" fontId="99" fillId="97" borderId="75" xfId="164" applyFont="1" applyFill="1" applyBorder="1" applyAlignment="1" applyProtection="1">
      <alignment horizontal="center" vertical="center" wrapText="1"/>
    </xf>
    <xf numFmtId="0" fontId="99" fillId="97" borderId="76" xfId="164" applyFont="1" applyFill="1" applyBorder="1" applyAlignment="1" applyProtection="1">
      <alignment horizontal="center" vertical="center" wrapText="1"/>
    </xf>
    <xf numFmtId="0" fontId="99" fillId="97" borderId="64" xfId="164" applyFont="1" applyFill="1" applyBorder="1" applyAlignment="1" applyProtection="1">
      <alignment horizontal="center" vertical="center" wrapText="1"/>
    </xf>
    <xf numFmtId="0" fontId="99" fillId="97" borderId="63" xfId="164" applyFont="1" applyFill="1" applyBorder="1" applyAlignment="1" applyProtection="1">
      <alignment horizontal="center" vertical="center" wrapText="1"/>
    </xf>
    <xf numFmtId="0" fontId="100" fillId="0" borderId="0" xfId="3077" applyFont="1" applyFill="1" applyBorder="1" applyAlignment="1" applyProtection="1">
      <alignment horizontal="center" vertical="center" wrapText="1"/>
    </xf>
    <xf numFmtId="0" fontId="100" fillId="0" borderId="0" xfId="3077" applyFont="1" applyFill="1" applyBorder="1" applyAlignment="1" applyProtection="1">
      <alignment horizontal="center" vertical="top" wrapText="1"/>
    </xf>
    <xf numFmtId="0" fontId="99" fillId="98" borderId="34" xfId="164" applyFont="1" applyFill="1" applyBorder="1" applyAlignment="1" applyProtection="1">
      <alignment horizontal="center" vertical="center" wrapText="1"/>
    </xf>
    <xf numFmtId="0" fontId="55" fillId="96" borderId="34" xfId="3077" applyFont="1" applyFill="1" applyBorder="1" applyAlignment="1" applyProtection="1">
      <alignment wrapText="1"/>
    </xf>
    <xf numFmtId="0" fontId="100" fillId="0" borderId="56" xfId="3077" applyFont="1" applyFill="1" applyBorder="1" applyAlignment="1" applyProtection="1">
      <alignment horizontal="center" vertical="center"/>
    </xf>
    <xf numFmtId="0" fontId="100" fillId="0" borderId="55" xfId="3077" applyFont="1" applyFill="1" applyBorder="1" applyAlignment="1" applyProtection="1">
      <alignment horizontal="center" vertical="center"/>
    </xf>
    <xf numFmtId="0" fontId="100" fillId="0" borderId="55" xfId="3077" applyFont="1" applyFill="1" applyBorder="1" applyAlignment="1" applyProtection="1">
      <alignment horizontal="center" vertical="center" wrapText="1"/>
    </xf>
    <xf numFmtId="0" fontId="100" fillId="0" borderId="57" xfId="3077" applyFont="1" applyFill="1" applyBorder="1" applyAlignment="1" applyProtection="1">
      <alignment horizontal="center" vertical="center"/>
    </xf>
    <xf numFmtId="167" fontId="100" fillId="0" borderId="56" xfId="3077" applyNumberFormat="1" applyFont="1" applyFill="1" applyBorder="1" applyAlignment="1" applyProtection="1">
      <alignment horizontal="left" vertical="center"/>
    </xf>
    <xf numFmtId="167" fontId="100" fillId="0" borderId="57" xfId="3077" applyNumberFormat="1" applyFont="1" applyFill="1" applyBorder="1" applyAlignment="1" applyProtection="1">
      <alignment horizontal="left" vertical="center"/>
    </xf>
    <xf numFmtId="2" fontId="100" fillId="0" borderId="77" xfId="3077" applyNumberFormat="1" applyFont="1" applyFill="1" applyBorder="1" applyAlignment="1" applyProtection="1">
      <alignment horizontal="left" vertical="center"/>
    </xf>
    <xf numFmtId="167" fontId="100" fillId="0" borderId="55" xfId="3077" applyNumberFormat="1" applyFont="1" applyFill="1" applyBorder="1" applyAlignment="1" applyProtection="1">
      <alignment horizontal="left" vertical="center"/>
    </xf>
    <xf numFmtId="167" fontId="100" fillId="0" borderId="58" xfId="3077" applyNumberFormat="1" applyFont="1" applyFill="1" applyBorder="1" applyAlignment="1" applyProtection="1">
      <alignment horizontal="left" vertical="center"/>
    </xf>
    <xf numFmtId="0" fontId="100" fillId="0" borderId="32" xfId="3077" applyFont="1" applyFill="1" applyBorder="1" applyAlignment="1" applyProtection="1">
      <alignment horizontal="left" vertical="center"/>
    </xf>
    <xf numFmtId="0" fontId="100" fillId="0" borderId="58" xfId="3077" applyFont="1" applyFill="1" applyBorder="1" applyAlignment="1" applyProtection="1">
      <alignment horizontal="left" vertical="center" wrapText="1"/>
    </xf>
    <xf numFmtId="0" fontId="100" fillId="0" borderId="0" xfId="3077" applyFont="1" applyFill="1" applyBorder="1" applyAlignment="1" applyProtection="1">
      <alignment horizontal="center" vertical="center"/>
    </xf>
    <xf numFmtId="0" fontId="100" fillId="98" borderId="0" xfId="3077" applyFont="1" applyFill="1" applyBorder="1" applyAlignment="1" applyProtection="1">
      <alignment horizontal="center" vertical="center"/>
    </xf>
    <xf numFmtId="0" fontId="55" fillId="0" borderId="0" xfId="3077" applyFont="1" applyAlignment="1" applyProtection="1">
      <alignment horizontal="center"/>
    </xf>
    <xf numFmtId="0" fontId="55" fillId="0" borderId="80" xfId="3077" applyFont="1" applyBorder="1" applyProtection="1"/>
    <xf numFmtId="0" fontId="55" fillId="0" borderId="55" xfId="3077" applyFont="1" applyBorder="1" applyProtection="1"/>
    <xf numFmtId="0" fontId="55" fillId="99" borderId="55" xfId="3077" applyFont="1" applyFill="1" applyBorder="1" applyProtection="1"/>
    <xf numFmtId="0" fontId="55" fillId="0" borderId="80" xfId="3077" applyFont="1" applyBorder="1" applyAlignment="1" applyProtection="1">
      <alignment horizontal="center"/>
    </xf>
    <xf numFmtId="0" fontId="99" fillId="0" borderId="55"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wrapText="1"/>
    </xf>
    <xf numFmtId="0" fontId="55" fillId="0" borderId="0" xfId="3077" applyFont="1" applyAlignment="1" applyProtection="1">
      <alignment horizontal="center" vertical="center"/>
    </xf>
    <xf numFmtId="0" fontId="110" fillId="0" borderId="80" xfId="3077" applyFont="1" applyBorder="1" applyProtection="1"/>
    <xf numFmtId="0" fontId="110" fillId="0" borderId="55" xfId="3077" applyFont="1" applyBorder="1" applyProtection="1"/>
    <xf numFmtId="0" fontId="110" fillId="99" borderId="55" xfId="3077" applyFont="1" applyFill="1" applyBorder="1" applyProtection="1"/>
    <xf numFmtId="0" fontId="110" fillId="0" borderId="80" xfId="3077" applyFont="1" applyBorder="1" applyAlignment="1" applyProtection="1">
      <alignment horizontal="center"/>
    </xf>
    <xf numFmtId="0" fontId="55" fillId="0" borderId="80" xfId="3077" applyFont="1" applyBorder="1" applyAlignment="1" applyProtection="1">
      <alignment vertical="center"/>
    </xf>
    <xf numFmtId="0" fontId="49" fillId="84" borderId="81" xfId="0" applyFont="1" applyFill="1" applyBorder="1"/>
    <xf numFmtId="0" fontId="49" fillId="84" borderId="82" xfId="0" applyFont="1" applyFill="1" applyBorder="1"/>
    <xf numFmtId="0" fontId="49" fillId="84" borderId="83" xfId="0" applyFont="1" applyFill="1" applyBorder="1"/>
    <xf numFmtId="8" fontId="0" fillId="0" borderId="34" xfId="0" applyNumberFormat="1" applyFont="1" applyFill="1" applyBorder="1" applyAlignment="1">
      <alignment horizontal="center"/>
    </xf>
    <xf numFmtId="8" fontId="0" fillId="0" borderId="25" xfId="0" applyNumberFormat="1" applyFont="1" applyFill="1" applyBorder="1" applyAlignment="1">
      <alignment horizontal="center"/>
    </xf>
    <xf numFmtId="164" fontId="3" fillId="0" borderId="83" xfId="0" applyNumberFormat="1" applyFont="1" applyBorder="1" applyAlignment="1">
      <alignment horizontal="center" vertical="center" wrapText="1"/>
    </xf>
    <xf numFmtId="164" fontId="102" fillId="0" borderId="4" xfId="0" applyNumberFormat="1" applyFont="1" applyBorder="1" applyAlignment="1">
      <alignment horizontal="center" vertical="center" wrapText="1"/>
    </xf>
    <xf numFmtId="0" fontId="3" fillId="0" borderId="83" xfId="0" applyFont="1" applyBorder="1" applyAlignment="1">
      <alignment horizontal="center" vertical="center" wrapText="1"/>
    </xf>
    <xf numFmtId="0" fontId="3" fillId="0" borderId="83" xfId="0" applyFont="1" applyBorder="1" applyAlignment="1">
      <alignment vertical="center" wrapText="1"/>
    </xf>
    <xf numFmtId="10" fontId="3" fillId="0" borderId="83" xfId="0" applyNumberFormat="1" applyFont="1" applyBorder="1" applyAlignment="1">
      <alignment horizontal="center" vertical="center" wrapText="1"/>
    </xf>
    <xf numFmtId="9" fontId="3" fillId="0" borderId="83" xfId="0" applyNumberFormat="1" applyFont="1" applyBorder="1" applyAlignment="1">
      <alignment horizontal="center" vertical="center" wrapText="1"/>
    </xf>
    <xf numFmtId="3" fontId="3" fillId="0" borderId="83" xfId="0" applyNumberFormat="1" applyFont="1" applyBorder="1" applyAlignment="1">
      <alignment horizontal="center" vertical="center" wrapText="1"/>
    </xf>
    <xf numFmtId="9" fontId="58" fillId="0" borderId="83" xfId="0" applyNumberFormat="1" applyFont="1" applyBorder="1" applyAlignment="1">
      <alignment horizontal="center" vertical="center" wrapText="1"/>
    </xf>
    <xf numFmtId="0" fontId="95" fillId="20" borderId="84" xfId="0" applyFont="1" applyFill="1" applyBorder="1" applyAlignment="1">
      <alignment horizontal="left" vertical="center" wrapText="1"/>
    </xf>
    <xf numFmtId="0" fontId="95" fillId="20" borderId="85" xfId="0" applyFont="1" applyFill="1" applyBorder="1" applyAlignment="1">
      <alignment horizontal="center" vertical="center"/>
    </xf>
    <xf numFmtId="0" fontId="95" fillId="20" borderId="86" xfId="0" applyFont="1" applyFill="1" applyBorder="1" applyAlignment="1">
      <alignment horizontal="center" vertical="center"/>
    </xf>
    <xf numFmtId="17" fontId="95" fillId="0" borderId="87"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100" borderId="54" xfId="0" applyFont="1" applyFill="1" applyBorder="1" applyAlignment="1">
      <alignment horizontal="center" vertical="center"/>
    </xf>
    <xf numFmtId="0" fontId="95" fillId="100" borderId="88" xfId="0" applyFont="1" applyFill="1" applyBorder="1" applyAlignment="1">
      <alignment horizontal="center" vertical="center"/>
    </xf>
    <xf numFmtId="0" fontId="1" fillId="0" borderId="34" xfId="1" applyFont="1" applyBorder="1" applyAlignment="1">
      <alignment horizontal="center" vertical="center"/>
    </xf>
    <xf numFmtId="0" fontId="1" fillId="0" borderId="90" xfId="1" applyFont="1" applyBorder="1" applyAlignment="1">
      <alignment horizontal="center" vertical="center"/>
    </xf>
    <xf numFmtId="0" fontId="95" fillId="20" borderId="84" xfId="0" applyFont="1" applyFill="1" applyBorder="1" applyAlignment="1">
      <alignment horizontal="left" vertical="center"/>
    </xf>
    <xf numFmtId="0" fontId="113" fillId="0" borderId="0" xfId="0" applyFont="1" applyFill="1" applyBorder="1" applyAlignment="1">
      <alignment vertical="center" wrapText="1"/>
    </xf>
    <xf numFmtId="0" fontId="6" fillId="0" borderId="0" xfId="3078"/>
    <xf numFmtId="0" fontId="98" fillId="86" borderId="46" xfId="3078" applyFont="1" applyFill="1" applyBorder="1" applyAlignment="1">
      <alignment horizontal="center" vertical="center"/>
    </xf>
    <xf numFmtId="0" fontId="98" fillId="86" borderId="47" xfId="3078" applyFont="1" applyFill="1" applyBorder="1" applyAlignment="1">
      <alignment horizontal="center" vertical="center"/>
    </xf>
    <xf numFmtId="0" fontId="98" fillId="86" borderId="59" xfId="3078" applyFont="1" applyFill="1" applyBorder="1" applyAlignment="1">
      <alignment horizontal="center" vertical="center"/>
    </xf>
    <xf numFmtId="0" fontId="99" fillId="101" borderId="50" xfId="164" applyFont="1" applyFill="1" applyBorder="1" applyAlignment="1" applyProtection="1">
      <alignment horizontal="center" vertical="center" wrapText="1"/>
    </xf>
    <xf numFmtId="0" fontId="55" fillId="0" borderId="0" xfId="3078" applyFont="1" applyProtection="1"/>
    <xf numFmtId="0" fontId="55" fillId="84" borderId="52" xfId="3078" applyFont="1" applyFill="1" applyBorder="1" applyAlignment="1" applyProtection="1">
      <alignment vertical="center"/>
    </xf>
    <xf numFmtId="0" fontId="55" fillId="84" borderId="53" xfId="3078" applyFont="1" applyFill="1" applyBorder="1" applyAlignment="1" applyProtection="1">
      <alignment vertical="center"/>
    </xf>
    <xf numFmtId="0" fontId="100" fillId="0" borderId="63" xfId="3078" applyFont="1" applyFill="1" applyBorder="1" applyAlignment="1" applyProtection="1">
      <alignment horizontal="center" vertical="center"/>
    </xf>
    <xf numFmtId="167" fontId="99" fillId="84" borderId="64" xfId="3078" applyNumberFormat="1" applyFont="1" applyFill="1" applyBorder="1" applyAlignment="1" applyProtection="1">
      <alignment horizontal="center" vertical="center"/>
    </xf>
    <xf numFmtId="167" fontId="99" fillId="0" borderId="65" xfId="3078" applyNumberFormat="1" applyFont="1" applyFill="1" applyBorder="1" applyAlignment="1" applyProtection="1">
      <alignment horizontal="center" vertical="center"/>
    </xf>
    <xf numFmtId="167" fontId="99" fillId="0" borderId="64" xfId="3078" applyNumberFormat="1" applyFont="1" applyFill="1" applyBorder="1" applyAlignment="1" applyProtection="1">
      <alignment horizontal="center" vertical="center"/>
    </xf>
    <xf numFmtId="167" fontId="99" fillId="0" borderId="66" xfId="3078" applyNumberFormat="1" applyFont="1" applyFill="1" applyBorder="1" applyAlignment="1" applyProtection="1">
      <alignment horizontal="center" vertical="center"/>
    </xf>
    <xf numFmtId="0" fontId="55" fillId="84" borderId="29" xfId="3078" applyFont="1" applyFill="1" applyBorder="1" applyAlignment="1" applyProtection="1">
      <alignment vertical="center"/>
    </xf>
    <xf numFmtId="0" fontId="55" fillId="84" borderId="31" xfId="3078" applyFont="1" applyFill="1" applyBorder="1" applyAlignment="1" applyProtection="1">
      <alignment vertical="center"/>
    </xf>
    <xf numFmtId="0" fontId="100" fillId="0" borderId="32" xfId="3078" applyFont="1" applyFill="1" applyBorder="1" applyAlignment="1" applyProtection="1">
      <alignment horizontal="center" vertical="center"/>
    </xf>
    <xf numFmtId="167" fontId="99" fillId="26" borderId="60" xfId="3078" applyNumberFormat="1" applyFont="1" applyFill="1" applyBorder="1" applyAlignment="1" applyProtection="1">
      <alignment horizontal="center" vertical="center"/>
    </xf>
    <xf numFmtId="167" fontId="99" fillId="0" borderId="67" xfId="3078" applyNumberFormat="1" applyFont="1" applyFill="1" applyBorder="1" applyAlignment="1" applyProtection="1">
      <alignment horizontal="center" vertical="center"/>
    </xf>
    <xf numFmtId="167" fontId="99" fillId="0" borderId="68" xfId="3078" applyNumberFormat="1" applyFont="1" applyFill="1" applyBorder="1" applyAlignment="1" applyProtection="1">
      <alignment horizontal="center" vertical="center"/>
    </xf>
    <xf numFmtId="167" fontId="99" fillId="0" borderId="69" xfId="3078" applyNumberFormat="1" applyFont="1" applyFill="1" applyBorder="1" applyAlignment="1" applyProtection="1">
      <alignment horizontal="center" vertical="center"/>
    </xf>
    <xf numFmtId="0" fontId="55" fillId="84" borderId="28" xfId="3078" applyFont="1" applyFill="1" applyBorder="1" applyAlignment="1" applyProtection="1">
      <alignment vertical="center"/>
    </xf>
    <xf numFmtId="0" fontId="55" fillId="84" borderId="33" xfId="3078" applyFont="1" applyFill="1" applyBorder="1" applyAlignment="1" applyProtection="1">
      <alignment vertical="center"/>
    </xf>
    <xf numFmtId="0" fontId="100" fillId="27" borderId="70" xfId="3078" applyFont="1" applyFill="1" applyBorder="1" applyAlignment="1" applyProtection="1">
      <alignment horizontal="center" vertical="center"/>
    </xf>
    <xf numFmtId="167" fontId="99" fillId="26" borderId="71" xfId="3078" applyNumberFormat="1" applyFont="1" applyFill="1" applyBorder="1" applyAlignment="1" applyProtection="1">
      <alignment horizontal="center" vertical="center"/>
    </xf>
    <xf numFmtId="167" fontId="99" fillId="27" borderId="70" xfId="3078" applyNumberFormat="1" applyFont="1" applyFill="1" applyBorder="1" applyAlignment="1" applyProtection="1">
      <alignment horizontal="center" vertical="center"/>
    </xf>
    <xf numFmtId="167" fontId="99" fillId="27" borderId="72" xfId="3078" applyNumberFormat="1" applyFont="1" applyFill="1" applyBorder="1" applyAlignment="1" applyProtection="1">
      <alignment horizontal="center" vertical="center"/>
    </xf>
    <xf numFmtId="167" fontId="99" fillId="90" borderId="73" xfId="3078" applyNumberFormat="1" applyFont="1" applyFill="1" applyBorder="1" applyAlignment="1" applyProtection="1">
      <alignment horizontal="center" vertical="center"/>
    </xf>
    <xf numFmtId="167" fontId="99" fillId="102" borderId="73" xfId="3078" applyNumberFormat="1" applyFont="1" applyFill="1" applyBorder="1" applyAlignment="1" applyProtection="1">
      <alignment horizontal="center" vertical="center"/>
    </xf>
    <xf numFmtId="167" fontId="99" fillId="90" borderId="70" xfId="3078" applyNumberFormat="1" applyFont="1" applyFill="1" applyBorder="1" applyAlignment="1" applyProtection="1">
      <alignment horizontal="center" vertical="center"/>
    </xf>
    <xf numFmtId="167" fontId="99" fillId="90" borderId="72" xfId="3078" applyNumberFormat="1" applyFont="1" applyFill="1" applyBorder="1" applyAlignment="1" applyProtection="1">
      <alignment horizontal="center" vertical="center"/>
    </xf>
    <xf numFmtId="0" fontId="101" fillId="0" borderId="63" xfId="3078" applyFont="1" applyFill="1" applyBorder="1" applyAlignment="1" applyProtection="1">
      <alignment horizontal="center" vertical="center"/>
    </xf>
    <xf numFmtId="167" fontId="106" fillId="84" borderId="64" xfId="3078" applyNumberFormat="1" applyFont="1" applyFill="1" applyBorder="1" applyAlignment="1" applyProtection="1">
      <alignment horizontal="center" vertical="center"/>
    </xf>
    <xf numFmtId="167" fontId="107" fillId="0" borderId="65" xfId="3078" applyNumberFormat="1" applyFont="1" applyFill="1" applyBorder="1" applyAlignment="1" applyProtection="1">
      <alignment horizontal="center" vertical="center"/>
    </xf>
    <xf numFmtId="167" fontId="107" fillId="0" borderId="64" xfId="3078" applyNumberFormat="1" applyFont="1" applyFill="1" applyBorder="1" applyAlignment="1" applyProtection="1">
      <alignment horizontal="center" vertical="center"/>
    </xf>
    <xf numFmtId="167" fontId="107" fillId="0" borderId="66" xfId="3078" applyNumberFormat="1" applyFont="1" applyFill="1" applyBorder="1" applyAlignment="1" applyProtection="1">
      <alignment horizontal="center" vertical="center"/>
    </xf>
    <xf numFmtId="0" fontId="101" fillId="0" borderId="78" xfId="3078" applyFont="1" applyFill="1" applyBorder="1" applyAlignment="1" applyProtection="1">
      <alignment horizontal="center" vertical="center"/>
    </xf>
    <xf numFmtId="167" fontId="107" fillId="0" borderId="67" xfId="3078" applyNumberFormat="1" applyFont="1" applyFill="1" applyBorder="1" applyAlignment="1" applyProtection="1">
      <alignment horizontal="center" vertical="center"/>
    </xf>
    <xf numFmtId="167" fontId="107" fillId="0" borderId="68" xfId="3078" applyNumberFormat="1" applyFont="1" applyFill="1" applyBorder="1" applyAlignment="1" applyProtection="1">
      <alignment horizontal="center" vertical="center"/>
    </xf>
    <xf numFmtId="167" fontId="107" fillId="0" borderId="69" xfId="3078" applyNumberFormat="1" applyFont="1" applyFill="1" applyBorder="1" applyAlignment="1" applyProtection="1">
      <alignment horizontal="center" vertical="center"/>
    </xf>
    <xf numFmtId="0" fontId="101" fillId="27" borderId="70" xfId="3078" applyFont="1" applyFill="1" applyBorder="1" applyAlignment="1" applyProtection="1">
      <alignment horizontal="center" vertical="center"/>
    </xf>
    <xf numFmtId="167" fontId="107" fillId="27" borderId="70" xfId="3078" applyNumberFormat="1" applyFont="1" applyFill="1" applyBorder="1" applyAlignment="1" applyProtection="1">
      <alignment horizontal="center" vertical="center"/>
    </xf>
    <xf numFmtId="167" fontId="107" fillId="27" borderId="72" xfId="3078" applyNumberFormat="1" applyFont="1" applyFill="1" applyBorder="1" applyAlignment="1" applyProtection="1">
      <alignment horizontal="center" vertical="center"/>
    </xf>
    <xf numFmtId="167" fontId="107" fillId="27" borderId="73" xfId="3078" applyNumberFormat="1" applyFont="1" applyFill="1" applyBorder="1" applyAlignment="1" applyProtection="1">
      <alignment horizontal="center" vertical="center"/>
    </xf>
    <xf numFmtId="0" fontId="101" fillId="86" borderId="46" xfId="3078" applyFont="1" applyFill="1" applyBorder="1" applyAlignment="1">
      <alignment horizontal="left" vertical="center" wrapText="1"/>
    </xf>
    <xf numFmtId="0" fontId="101" fillId="86" borderId="47" xfId="3078" applyFont="1" applyFill="1" applyBorder="1" applyAlignment="1">
      <alignment horizontal="center" vertical="center" wrapText="1"/>
    </xf>
    <xf numFmtId="0" fontId="101" fillId="86" borderId="48" xfId="3078" applyFont="1" applyFill="1" applyBorder="1" applyAlignment="1">
      <alignment horizontal="center" vertical="center" wrapText="1"/>
    </xf>
    <xf numFmtId="0" fontId="114" fillId="0" borderId="80" xfId="3077" applyFont="1" applyBorder="1" applyProtection="1"/>
    <xf numFmtId="0" fontId="1" fillId="0" borderId="54" xfId="1" applyFont="1" applyBorder="1" applyAlignment="1">
      <alignment horizontal="center" vertical="center"/>
    </xf>
    <xf numFmtId="0" fontId="95" fillId="0" borderId="88" xfId="1" applyFont="1" applyBorder="1" applyAlignment="1">
      <alignment horizontal="center" vertical="center"/>
    </xf>
    <xf numFmtId="0" fontId="1" fillId="0" borderId="89" xfId="1" applyFont="1" applyBorder="1" applyAlignment="1">
      <alignment horizontal="center" vertical="center"/>
    </xf>
    <xf numFmtId="0" fontId="1" fillId="0" borderId="91" xfId="1" applyFont="1" applyBorder="1" applyAlignment="1">
      <alignment horizontal="center" vertical="center"/>
    </xf>
    <xf numFmtId="0" fontId="49" fillId="84" borderId="0" xfId="0" applyFont="1" applyFill="1" applyBorder="1" applyAlignment="1">
      <alignment horizontal="center"/>
    </xf>
    <xf numFmtId="166" fontId="49" fillId="0" borderId="27" xfId="0" applyNumberFormat="1" applyFont="1" applyBorder="1" applyAlignment="1">
      <alignment horizontal="center"/>
    </xf>
    <xf numFmtId="166"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24" borderId="27" xfId="0" applyFont="1" applyFill="1" applyBorder="1" applyAlignment="1">
      <alignment horizontal="center"/>
    </xf>
    <xf numFmtId="0" fontId="49" fillId="24" borderId="26" xfId="0" applyFont="1" applyFill="1" applyBorder="1" applyAlignment="1">
      <alignment horizontal="center"/>
    </xf>
    <xf numFmtId="0" fontId="49" fillId="85" borderId="27" xfId="0" applyFont="1" applyFill="1" applyBorder="1" applyAlignment="1">
      <alignment horizontal="center"/>
    </xf>
    <xf numFmtId="0" fontId="49" fillId="85"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98" fillId="25" borderId="46" xfId="3078" applyFont="1" applyFill="1" applyBorder="1" applyAlignment="1">
      <alignment horizontal="center" vertical="center"/>
    </xf>
    <xf numFmtId="0" fontId="98" fillId="25" borderId="47" xfId="3078" applyFont="1" applyFill="1" applyBorder="1" applyAlignment="1">
      <alignment horizontal="center" vertical="center"/>
    </xf>
    <xf numFmtId="0" fontId="98" fillId="25" borderId="48" xfId="3078" applyFont="1" applyFill="1" applyBorder="1" applyAlignment="1">
      <alignment horizontal="center" vertical="center"/>
    </xf>
    <xf numFmtId="0" fontId="101" fillId="86" borderId="46" xfId="3078" applyFont="1" applyFill="1" applyBorder="1" applyAlignment="1">
      <alignment horizontal="center" vertical="center" wrapText="1"/>
    </xf>
    <xf numFmtId="0" fontId="101" fillId="86" borderId="48" xfId="3078" applyFont="1" applyFill="1" applyBorder="1" applyAlignment="1">
      <alignment horizontal="center" vertical="center" wrapText="1"/>
    </xf>
    <xf numFmtId="0" fontId="101" fillId="86" borderId="47" xfId="3078" applyFont="1" applyFill="1" applyBorder="1" applyAlignment="1">
      <alignment horizontal="center" vertical="center" wrapText="1"/>
    </xf>
    <xf numFmtId="0" fontId="98" fillId="25" borderId="28" xfId="3078" applyFont="1" applyFill="1" applyBorder="1" applyAlignment="1">
      <alignment horizontal="center" vertical="center"/>
    </xf>
    <xf numFmtId="0" fontId="98" fillId="25" borderId="37" xfId="3078" applyFont="1" applyFill="1" applyBorder="1" applyAlignment="1">
      <alignment horizontal="center" vertical="center"/>
    </xf>
    <xf numFmtId="0" fontId="98" fillId="85" borderId="52" xfId="3078" applyFont="1" applyFill="1" applyBorder="1" applyAlignment="1" applyProtection="1">
      <alignment horizontal="center" vertical="center" wrapText="1"/>
    </xf>
    <xf numFmtId="0" fontId="98" fillId="85" borderId="59" xfId="3078" applyFont="1" applyFill="1" applyBorder="1" applyAlignment="1" applyProtection="1">
      <alignment horizontal="center" vertical="center" wrapText="1"/>
    </xf>
    <xf numFmtId="0" fontId="98" fillId="85" borderId="53" xfId="3078" applyFont="1" applyFill="1" applyBorder="1" applyAlignment="1" applyProtection="1">
      <alignment horizontal="center" vertical="center" wrapText="1"/>
    </xf>
    <xf numFmtId="0" fontId="98" fillId="85" borderId="28" xfId="3078" applyFont="1" applyFill="1" applyBorder="1" applyAlignment="1" applyProtection="1">
      <alignment horizontal="center" vertical="center" wrapText="1"/>
    </xf>
    <xf numFmtId="0" fontId="98" fillId="85" borderId="37" xfId="3078" applyFont="1" applyFill="1" applyBorder="1" applyAlignment="1" applyProtection="1">
      <alignment horizontal="center" vertical="center" wrapText="1"/>
    </xf>
    <xf numFmtId="0" fontId="98" fillId="85" borderId="33" xfId="3078" applyFont="1" applyFill="1" applyBorder="1" applyAlignment="1" applyProtection="1">
      <alignment horizontal="center" vertical="center" wrapText="1"/>
    </xf>
    <xf numFmtId="0" fontId="108" fillId="0" borderId="37" xfId="3077" applyFont="1" applyBorder="1" applyAlignment="1" applyProtection="1">
      <alignment horizontal="left" vertical="top" wrapText="1"/>
    </xf>
    <xf numFmtId="0" fontId="108" fillId="0" borderId="33" xfId="3077" applyFont="1" applyBorder="1" applyAlignment="1" applyProtection="1">
      <alignment horizontal="left" vertical="top" wrapText="1"/>
    </xf>
    <xf numFmtId="0" fontId="55" fillId="84" borderId="46" xfId="3077" applyFont="1" applyFill="1" applyBorder="1" applyAlignment="1">
      <alignment horizontal="center" vertical="center" wrapText="1"/>
    </xf>
    <xf numFmtId="0" fontId="55" fillId="84" borderId="47" xfId="3077" applyFont="1" applyFill="1" applyBorder="1" applyAlignment="1">
      <alignment horizontal="center" vertical="center" wrapText="1"/>
    </xf>
    <xf numFmtId="0" fontId="55" fillId="84" borderId="48" xfId="3077" applyFont="1" applyFill="1" applyBorder="1" applyAlignment="1">
      <alignment horizontal="center" vertical="center" wrapText="1"/>
    </xf>
    <xf numFmtId="0" fontId="55" fillId="0" borderId="46" xfId="3077" applyFont="1" applyFill="1" applyBorder="1" applyAlignment="1" applyProtection="1">
      <alignment horizontal="center" vertical="center"/>
    </xf>
    <xf numFmtId="0" fontId="55" fillId="0" borderId="47" xfId="3077" applyFont="1" applyFill="1" applyBorder="1" applyAlignment="1" applyProtection="1">
      <alignment horizontal="center" vertical="center"/>
    </xf>
    <xf numFmtId="0" fontId="55" fillId="0" borderId="48" xfId="3077" applyFont="1" applyFill="1" applyBorder="1" applyAlignment="1" applyProtection="1">
      <alignment horizontal="center" vertical="center"/>
    </xf>
  </cellXfs>
  <cellStyles count="3079">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530">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'1-Summary'!$D$6:$I$6</c:f>
              <c:numCache>
                <c:formatCode>mmm\-yy</c:formatCode>
                <c:ptCount val="6"/>
                <c:pt idx="0">
                  <c:v>42887</c:v>
                </c:pt>
                <c:pt idx="1">
                  <c:v>42917</c:v>
                </c:pt>
                <c:pt idx="2">
                  <c:v>42948</c:v>
                </c:pt>
                <c:pt idx="3">
                  <c:v>42979</c:v>
                </c:pt>
                <c:pt idx="4">
                  <c:v>43009</c:v>
                </c:pt>
                <c:pt idx="5">
                  <c:v>43040</c:v>
                </c:pt>
              </c:numCache>
            </c:numRef>
          </c:cat>
          <c:val>
            <c:numRef>
              <c:f>'1-Summary'!$D$7:$I$7</c:f>
              <c:numCache>
                <c:formatCode>"£"#,##0_);[Red]\("£"#,##0\)</c:formatCode>
                <c:ptCount val="6"/>
                <c:pt idx="0">
                  <c:v>288773735.37000006</c:v>
                </c:pt>
                <c:pt idx="1">
                  <c:v>298593731.83999997</c:v>
                </c:pt>
                <c:pt idx="2">
                  <c:v>298862406.46000004</c:v>
                </c:pt>
                <c:pt idx="3">
                  <c:v>289415948.74000007</c:v>
                </c:pt>
                <c:pt idx="4" formatCode="&quot;£&quot;#,##0.00_);[Red]\(&quot;£&quot;#,##0.00\)">
                  <c:v>299201864.13999999</c:v>
                </c:pt>
                <c:pt idx="5" formatCode="&quot;£&quot;#,##0.00_);[Red]\(&quot;£&quot;#,##0.00\)">
                  <c:v>290194555.86999995</c:v>
                </c:pt>
              </c:numCache>
            </c:numRef>
          </c:val>
        </c:ser>
        <c:ser>
          <c:idx val="1"/>
          <c:order val="1"/>
          <c:tx>
            <c:strRef>
              <c:f>'1-Summary'!$C$8</c:f>
              <c:strCache>
                <c:ptCount val="1"/>
                <c:pt idx="0">
                  <c:v>Commodity (COM)</c:v>
                </c:pt>
              </c:strCache>
            </c:strRef>
          </c:tx>
          <c:invertIfNegative val="0"/>
          <c:cat>
            <c:numRef>
              <c:f>'1-Summary'!$D$6:$I$6</c:f>
              <c:numCache>
                <c:formatCode>mmm\-yy</c:formatCode>
                <c:ptCount val="6"/>
                <c:pt idx="0">
                  <c:v>42887</c:v>
                </c:pt>
                <c:pt idx="1">
                  <c:v>42917</c:v>
                </c:pt>
                <c:pt idx="2">
                  <c:v>42948</c:v>
                </c:pt>
                <c:pt idx="3">
                  <c:v>42979</c:v>
                </c:pt>
                <c:pt idx="4">
                  <c:v>43009</c:v>
                </c:pt>
                <c:pt idx="5">
                  <c:v>43040</c:v>
                </c:pt>
              </c:numCache>
            </c:numRef>
          </c:cat>
          <c:val>
            <c:numRef>
              <c:f>'1-Summary'!$D$8:$I$8</c:f>
              <c:numCache>
                <c:formatCode>"£"#,##0_);[Red]\("£"#,##0\)</c:formatCode>
                <c:ptCount val="6"/>
                <c:pt idx="0">
                  <c:v>16487569.550000003</c:v>
                </c:pt>
                <c:pt idx="1">
                  <c:v>16897919.699999999</c:v>
                </c:pt>
                <c:pt idx="2">
                  <c:v>16761360.580000002</c:v>
                </c:pt>
                <c:pt idx="3">
                  <c:v>20098400.73</c:v>
                </c:pt>
                <c:pt idx="4" formatCode="&quot;£&quot;#,##0.00_);[Red]\(&quot;£&quot;#,##0.00\)">
                  <c:v>26855499.510000005</c:v>
                </c:pt>
                <c:pt idx="5" formatCode="&quot;£&quot;#,##0.00_);[Red]\(&quot;£&quot;#,##0.00\)">
                  <c:v>41901625.240000002</c:v>
                </c:pt>
              </c:numCache>
            </c:numRef>
          </c:val>
        </c:ser>
        <c:ser>
          <c:idx val="2"/>
          <c:order val="2"/>
          <c:tx>
            <c:strRef>
              <c:f>'1-Summary'!$C$9</c:f>
              <c:strCache>
                <c:ptCount val="1"/>
                <c:pt idx="0">
                  <c:v>Amendments (AMS)</c:v>
                </c:pt>
              </c:strCache>
            </c:strRef>
          </c:tx>
          <c:invertIfNegative val="0"/>
          <c:cat>
            <c:numRef>
              <c:f>'1-Summary'!$D$6:$I$6</c:f>
              <c:numCache>
                <c:formatCode>mmm\-yy</c:formatCode>
                <c:ptCount val="6"/>
                <c:pt idx="0">
                  <c:v>42887</c:v>
                </c:pt>
                <c:pt idx="1">
                  <c:v>42917</c:v>
                </c:pt>
                <c:pt idx="2">
                  <c:v>42948</c:v>
                </c:pt>
                <c:pt idx="3">
                  <c:v>42979</c:v>
                </c:pt>
                <c:pt idx="4">
                  <c:v>43009</c:v>
                </c:pt>
                <c:pt idx="5">
                  <c:v>43040</c:v>
                </c:pt>
              </c:numCache>
            </c:numRef>
          </c:cat>
          <c:val>
            <c:numRef>
              <c:f>'1-Summary'!$D$9:$I$9</c:f>
              <c:numCache>
                <c:formatCode>"£"#,##0_);[Red]\("£"#,##0\)</c:formatCode>
                <c:ptCount val="6"/>
                <c:pt idx="0">
                  <c:v>-3258688.63</c:v>
                </c:pt>
                <c:pt idx="1">
                  <c:v>247176.37000000011</c:v>
                </c:pt>
                <c:pt idx="2">
                  <c:v>1357290.7399999993</c:v>
                </c:pt>
                <c:pt idx="3">
                  <c:v>205300.24999999953</c:v>
                </c:pt>
                <c:pt idx="4">
                  <c:v>321543.97999999858</c:v>
                </c:pt>
                <c:pt idx="5">
                  <c:v>281193.03999999911</c:v>
                </c:pt>
              </c:numCache>
            </c:numRef>
          </c:val>
        </c:ser>
        <c:ser>
          <c:idx val="3"/>
          <c:order val="3"/>
          <c:tx>
            <c:strRef>
              <c:f>'1-Summary'!$C$10</c:f>
              <c:strCache>
                <c:ptCount val="1"/>
                <c:pt idx="0">
                  <c:v>Meter Assets (MAS &amp; ADP)</c:v>
                </c:pt>
              </c:strCache>
            </c:strRef>
          </c:tx>
          <c:invertIfNegative val="0"/>
          <c:cat>
            <c:numRef>
              <c:f>'1-Summary'!$D$6:$I$6</c:f>
              <c:numCache>
                <c:formatCode>mmm\-yy</c:formatCode>
                <c:ptCount val="6"/>
                <c:pt idx="0">
                  <c:v>42887</c:v>
                </c:pt>
                <c:pt idx="1">
                  <c:v>42917</c:v>
                </c:pt>
                <c:pt idx="2">
                  <c:v>42948</c:v>
                </c:pt>
                <c:pt idx="3">
                  <c:v>42979</c:v>
                </c:pt>
                <c:pt idx="4">
                  <c:v>43009</c:v>
                </c:pt>
                <c:pt idx="5">
                  <c:v>43040</c:v>
                </c:pt>
              </c:numCache>
            </c:numRef>
          </c:cat>
          <c:val>
            <c:numRef>
              <c:f>'1-Summary'!$D$10:$I$10</c:f>
              <c:numCache>
                <c:formatCode>"£"#,##0_);[Red]\("£"#,##0\)</c:formatCode>
                <c:ptCount val="6"/>
                <c:pt idx="0">
                  <c:v>187370.3</c:v>
                </c:pt>
                <c:pt idx="1">
                  <c:v>193814.49</c:v>
                </c:pt>
                <c:pt idx="2">
                  <c:v>193840.59</c:v>
                </c:pt>
                <c:pt idx="3">
                  <c:v>187587.95</c:v>
                </c:pt>
                <c:pt idx="4">
                  <c:v>193840.31999999998</c:v>
                </c:pt>
                <c:pt idx="5">
                  <c:v>187587.95</c:v>
                </c:pt>
              </c:numCache>
            </c:numRef>
          </c:val>
        </c:ser>
        <c:ser>
          <c:idx val="4"/>
          <c:order val="4"/>
          <c:tx>
            <c:strRef>
              <c:f>'1-Summary'!$C$11</c:f>
              <c:strCache>
                <c:ptCount val="1"/>
                <c:pt idx="0">
                  <c:v>NTS Entry Capacity (NTE)</c:v>
                </c:pt>
              </c:strCache>
            </c:strRef>
          </c:tx>
          <c:invertIfNegative val="0"/>
          <c:cat>
            <c:numRef>
              <c:f>'1-Summary'!$D$6:$I$6</c:f>
              <c:numCache>
                <c:formatCode>mmm\-yy</c:formatCode>
                <c:ptCount val="6"/>
                <c:pt idx="0">
                  <c:v>42887</c:v>
                </c:pt>
                <c:pt idx="1">
                  <c:v>42917</c:v>
                </c:pt>
                <c:pt idx="2">
                  <c:v>42948</c:v>
                </c:pt>
                <c:pt idx="3">
                  <c:v>42979</c:v>
                </c:pt>
                <c:pt idx="4">
                  <c:v>43009</c:v>
                </c:pt>
                <c:pt idx="5">
                  <c:v>43040</c:v>
                </c:pt>
              </c:numCache>
            </c:numRef>
          </c:cat>
          <c:val>
            <c:numRef>
              <c:f>'1-Summary'!$D$11:$I$11</c:f>
              <c:numCache>
                <c:formatCode>"£"#,##0_);[Red]\("£"#,##0\)</c:formatCode>
                <c:ptCount val="6"/>
                <c:pt idx="0">
                  <c:v>2007422.43</c:v>
                </c:pt>
                <c:pt idx="1">
                  <c:v>1970532.9100000001</c:v>
                </c:pt>
                <c:pt idx="2">
                  <c:v>1969937.9300000002</c:v>
                </c:pt>
                <c:pt idx="3">
                  <c:v>1855267.9199999997</c:v>
                </c:pt>
                <c:pt idx="4">
                  <c:v>11176717.5</c:v>
                </c:pt>
                <c:pt idx="5">
                  <c:v>12089719.210000001</c:v>
                </c:pt>
              </c:numCache>
            </c:numRef>
          </c:val>
        </c:ser>
        <c:ser>
          <c:idx val="5"/>
          <c:order val="5"/>
          <c:tx>
            <c:strRef>
              <c:f>'1-Summary'!$C$12</c:f>
              <c:strCache>
                <c:ptCount val="1"/>
                <c:pt idx="0">
                  <c:v>NTS Exit Capacity (NXC)</c:v>
                </c:pt>
              </c:strCache>
            </c:strRef>
          </c:tx>
          <c:invertIfNegative val="0"/>
          <c:cat>
            <c:numRef>
              <c:f>'1-Summary'!$D$6:$I$6</c:f>
              <c:numCache>
                <c:formatCode>mmm\-yy</c:formatCode>
                <c:ptCount val="6"/>
                <c:pt idx="0">
                  <c:v>42887</c:v>
                </c:pt>
                <c:pt idx="1">
                  <c:v>42917</c:v>
                </c:pt>
                <c:pt idx="2">
                  <c:v>42948</c:v>
                </c:pt>
                <c:pt idx="3">
                  <c:v>42979</c:v>
                </c:pt>
                <c:pt idx="4">
                  <c:v>43009</c:v>
                </c:pt>
                <c:pt idx="5">
                  <c:v>43040</c:v>
                </c:pt>
              </c:numCache>
            </c:numRef>
          </c:cat>
          <c:val>
            <c:numRef>
              <c:f>'1-Summary'!$D$12:$I$12</c:f>
              <c:numCache>
                <c:formatCode>"£"#,##0_);[Red]\("£"#,##0\)</c:formatCode>
                <c:ptCount val="6"/>
                <c:pt idx="0">
                  <c:v>22701563.130000003</c:v>
                </c:pt>
                <c:pt idx="1">
                  <c:v>23462413.059999995</c:v>
                </c:pt>
                <c:pt idx="2">
                  <c:v>23465025.379999999</c:v>
                </c:pt>
                <c:pt idx="3">
                  <c:v>22811559.529999997</c:v>
                </c:pt>
                <c:pt idx="4">
                  <c:v>18097117.82</c:v>
                </c:pt>
                <c:pt idx="5">
                  <c:v>18734838.830000002</c:v>
                </c:pt>
              </c:numCache>
            </c:numRef>
          </c:val>
        </c:ser>
        <c:dLbls>
          <c:showLegendKey val="0"/>
          <c:showVal val="0"/>
          <c:showCatName val="0"/>
          <c:showSerName val="0"/>
          <c:showPercent val="0"/>
          <c:showBubbleSize val="0"/>
        </c:dLbls>
        <c:gapWidth val="150"/>
        <c:shape val="cylinder"/>
        <c:axId val="161767424"/>
        <c:axId val="161768960"/>
        <c:axId val="0"/>
      </c:bar3DChart>
      <c:dateAx>
        <c:axId val="161767424"/>
        <c:scaling>
          <c:orientation val="minMax"/>
        </c:scaling>
        <c:delete val="0"/>
        <c:axPos val="b"/>
        <c:numFmt formatCode="mmm\-yy" sourceLinked="1"/>
        <c:majorTickMark val="out"/>
        <c:minorTickMark val="none"/>
        <c:tickLblPos val="nextTo"/>
        <c:crossAx val="161768960"/>
        <c:crosses val="autoZero"/>
        <c:auto val="1"/>
        <c:lblOffset val="100"/>
        <c:baseTimeUnit val="months"/>
      </c:dateAx>
      <c:valAx>
        <c:axId val="161768960"/>
        <c:scaling>
          <c:logBase val="10"/>
          <c:orientation val="minMax"/>
        </c:scaling>
        <c:delete val="0"/>
        <c:axPos val="l"/>
        <c:majorGridlines/>
        <c:numFmt formatCode="&quot;£&quot;#,##0_);[Red]\(&quot;£&quot;#,##0\)" sourceLinked="0"/>
        <c:majorTickMark val="out"/>
        <c:minorTickMark val="none"/>
        <c:tickLblPos val="nextTo"/>
        <c:crossAx val="161767424"/>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'1-Summary'!$M$26</c:f>
              <c:strCache>
                <c:ptCount val="1"/>
                <c:pt idx="0">
                  <c:v>Class 1</c:v>
                </c:pt>
              </c:strCache>
            </c:strRef>
          </c:tx>
          <c:marker>
            <c:symbol val="none"/>
          </c:marker>
          <c:cat>
            <c:strRef>
              <c:f>'1-Summary'!$N$25:$S$25</c:f>
              <c:strCache>
                <c:ptCount val="6"/>
                <c:pt idx="0">
                  <c:v>Aug</c:v>
                </c:pt>
                <c:pt idx="1">
                  <c:v>Sep</c:v>
                </c:pt>
                <c:pt idx="2">
                  <c:v>Oct</c:v>
                </c:pt>
                <c:pt idx="3">
                  <c:v>Nov</c:v>
                </c:pt>
                <c:pt idx="4">
                  <c:v>Dec</c:v>
                </c:pt>
                <c:pt idx="5">
                  <c:v>Jan</c:v>
                </c:pt>
              </c:strCache>
            </c:strRef>
          </c:cat>
          <c:val>
            <c:numRef>
              <c:f>'1-Summary'!$N$26:$S$26</c:f>
              <c:numCache>
                <c:formatCode>#,##0</c:formatCode>
                <c:ptCount val="6"/>
                <c:pt idx="0">
                  <c:v>1187</c:v>
                </c:pt>
                <c:pt idx="1">
                  <c:v>1184</c:v>
                </c:pt>
                <c:pt idx="2">
                  <c:v>1160</c:v>
                </c:pt>
                <c:pt idx="3">
                  <c:v>1131</c:v>
                </c:pt>
                <c:pt idx="4">
                  <c:v>1078</c:v>
                </c:pt>
                <c:pt idx="5">
                  <c:v>1067</c:v>
                </c:pt>
              </c:numCache>
            </c:numRef>
          </c:val>
          <c:smooth val="0"/>
        </c:ser>
        <c:ser>
          <c:idx val="1"/>
          <c:order val="1"/>
          <c:tx>
            <c:strRef>
              <c:f>'1-Summary'!$M$27</c:f>
              <c:strCache>
                <c:ptCount val="1"/>
                <c:pt idx="0">
                  <c:v>Class 2</c:v>
                </c:pt>
              </c:strCache>
            </c:strRef>
          </c:tx>
          <c:marker>
            <c:symbol val="none"/>
          </c:marker>
          <c:cat>
            <c:strRef>
              <c:f>'1-Summary'!$N$25:$S$25</c:f>
              <c:strCache>
                <c:ptCount val="6"/>
                <c:pt idx="0">
                  <c:v>Aug</c:v>
                </c:pt>
                <c:pt idx="1">
                  <c:v>Sep</c:v>
                </c:pt>
                <c:pt idx="2">
                  <c:v>Oct</c:v>
                </c:pt>
                <c:pt idx="3">
                  <c:v>Nov</c:v>
                </c:pt>
                <c:pt idx="4">
                  <c:v>Dec</c:v>
                </c:pt>
                <c:pt idx="5">
                  <c:v>Jan</c:v>
                </c:pt>
              </c:strCache>
            </c:strRef>
          </c:cat>
          <c:val>
            <c:numRef>
              <c:f>'1-Summary'!$N$27:$S$27</c:f>
              <c:numCache>
                <c:formatCode>#,##0</c:formatCode>
                <c:ptCount val="6"/>
                <c:pt idx="0">
                  <c:v>5</c:v>
                </c:pt>
                <c:pt idx="1">
                  <c:v>6</c:v>
                </c:pt>
                <c:pt idx="2">
                  <c:v>11</c:v>
                </c:pt>
                <c:pt idx="3">
                  <c:v>17</c:v>
                </c:pt>
                <c:pt idx="4">
                  <c:v>46</c:v>
                </c:pt>
                <c:pt idx="5">
                  <c:v>53</c:v>
                </c:pt>
              </c:numCache>
            </c:numRef>
          </c:val>
          <c:smooth val="0"/>
        </c:ser>
        <c:ser>
          <c:idx val="2"/>
          <c:order val="2"/>
          <c:tx>
            <c:strRef>
              <c:f>'1-Summary'!$M$28</c:f>
              <c:strCache>
                <c:ptCount val="1"/>
                <c:pt idx="0">
                  <c:v>Class 3</c:v>
                </c:pt>
              </c:strCache>
            </c:strRef>
          </c:tx>
          <c:marker>
            <c:symbol val="none"/>
          </c:marker>
          <c:cat>
            <c:strRef>
              <c:f>'1-Summary'!$N$25:$S$25</c:f>
              <c:strCache>
                <c:ptCount val="6"/>
                <c:pt idx="0">
                  <c:v>Aug</c:v>
                </c:pt>
                <c:pt idx="1">
                  <c:v>Sep</c:v>
                </c:pt>
                <c:pt idx="2">
                  <c:v>Oct</c:v>
                </c:pt>
                <c:pt idx="3">
                  <c:v>Nov</c:v>
                </c:pt>
                <c:pt idx="4">
                  <c:v>Dec</c:v>
                </c:pt>
                <c:pt idx="5">
                  <c:v>Jan</c:v>
                </c:pt>
              </c:strCache>
            </c:strRef>
          </c:cat>
          <c:val>
            <c:numRef>
              <c:f>'1-Summary'!$N$28:$S$28</c:f>
              <c:numCache>
                <c:formatCode>#,##0</c:formatCode>
                <c:ptCount val="6"/>
                <c:pt idx="0">
                  <c:v>5487</c:v>
                </c:pt>
                <c:pt idx="1">
                  <c:v>49493</c:v>
                </c:pt>
                <c:pt idx="2">
                  <c:v>51752</c:v>
                </c:pt>
                <c:pt idx="3">
                  <c:v>74030</c:v>
                </c:pt>
                <c:pt idx="4">
                  <c:v>75711</c:v>
                </c:pt>
                <c:pt idx="5">
                  <c:v>76685</c:v>
                </c:pt>
              </c:numCache>
            </c:numRef>
          </c:val>
          <c:smooth val="0"/>
        </c:ser>
        <c:ser>
          <c:idx val="3"/>
          <c:order val="3"/>
          <c:tx>
            <c:strRef>
              <c:f>'1-Summary'!$M$29</c:f>
              <c:strCache>
                <c:ptCount val="1"/>
                <c:pt idx="0">
                  <c:v>Class 4</c:v>
                </c:pt>
              </c:strCache>
            </c:strRef>
          </c:tx>
          <c:marker>
            <c:symbol val="none"/>
          </c:marker>
          <c:cat>
            <c:strRef>
              <c:f>'1-Summary'!$N$25:$S$25</c:f>
              <c:strCache>
                <c:ptCount val="6"/>
                <c:pt idx="0">
                  <c:v>Aug</c:v>
                </c:pt>
                <c:pt idx="1">
                  <c:v>Sep</c:v>
                </c:pt>
                <c:pt idx="2">
                  <c:v>Oct</c:v>
                </c:pt>
                <c:pt idx="3">
                  <c:v>Nov</c:v>
                </c:pt>
                <c:pt idx="4">
                  <c:v>Dec</c:v>
                </c:pt>
                <c:pt idx="5">
                  <c:v>Jan</c:v>
                </c:pt>
              </c:strCache>
            </c:strRef>
          </c:cat>
          <c:val>
            <c:numRef>
              <c:f>'1-Summary'!$N$29:$S$29</c:f>
              <c:numCache>
                <c:formatCode>#,##0</c:formatCode>
                <c:ptCount val="6"/>
                <c:pt idx="0">
                  <c:v>23954318</c:v>
                </c:pt>
                <c:pt idx="1">
                  <c:v>23932519</c:v>
                </c:pt>
                <c:pt idx="2">
                  <c:v>23944918</c:v>
                </c:pt>
                <c:pt idx="3">
                  <c:v>23941127</c:v>
                </c:pt>
                <c:pt idx="4">
                  <c:v>23957573</c:v>
                </c:pt>
                <c:pt idx="5">
                  <c:v>23972323</c:v>
                </c:pt>
              </c:numCache>
            </c:numRef>
          </c:val>
          <c:smooth val="0"/>
        </c:ser>
        <c:dLbls>
          <c:showLegendKey val="0"/>
          <c:showVal val="0"/>
          <c:showCatName val="0"/>
          <c:showSerName val="0"/>
          <c:showPercent val="0"/>
          <c:showBubbleSize val="0"/>
        </c:dLbls>
        <c:marker val="1"/>
        <c:smooth val="0"/>
        <c:axId val="164109696"/>
        <c:axId val="164115584"/>
      </c:lineChart>
      <c:catAx>
        <c:axId val="164109696"/>
        <c:scaling>
          <c:orientation val="minMax"/>
        </c:scaling>
        <c:delete val="0"/>
        <c:axPos val="b"/>
        <c:majorTickMark val="out"/>
        <c:minorTickMark val="none"/>
        <c:tickLblPos val="nextTo"/>
        <c:crossAx val="164115584"/>
        <c:crosses val="autoZero"/>
        <c:auto val="1"/>
        <c:lblAlgn val="ctr"/>
        <c:lblOffset val="100"/>
        <c:noMultiLvlLbl val="0"/>
      </c:catAx>
      <c:valAx>
        <c:axId val="164115584"/>
        <c:scaling>
          <c:logBase val="10"/>
          <c:orientation val="minMax"/>
        </c:scaling>
        <c:delete val="0"/>
        <c:axPos val="l"/>
        <c:majorGridlines/>
        <c:numFmt formatCode="#,##0" sourceLinked="1"/>
        <c:majorTickMark val="out"/>
        <c:minorTickMark val="none"/>
        <c:tickLblPos val="nextTo"/>
        <c:crossAx val="164109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dPt>
          <c:dPt>
            <c:idx val="1"/>
            <c:bubble3D val="0"/>
            <c:spPr>
              <a:solidFill>
                <a:schemeClr val="bg1">
                  <a:lumMod val="65000"/>
                </a:schemeClr>
              </a:solidFill>
              <a:ln>
                <a:solidFill>
                  <a:sysClr val="windowText" lastClr="000000"/>
                </a:solidFill>
              </a:ln>
            </c:spPr>
          </c:dPt>
          <c:dPt>
            <c:idx val="2"/>
            <c:bubble3D val="0"/>
            <c:spPr>
              <a:solidFill>
                <a:schemeClr val="accent1"/>
              </a:solidFill>
              <a:ln>
                <a:solidFill>
                  <a:sysClr val="windowText" lastClr="000000"/>
                </a:solidFill>
              </a:ln>
            </c:spPr>
          </c:dPt>
          <c:dPt>
            <c:idx val="3"/>
            <c:bubble3D val="0"/>
            <c:spPr>
              <a:ln>
                <a:solidFill>
                  <a:sysClr val="windowText" lastClr="000000"/>
                </a:solidFill>
              </a:ln>
            </c:spPr>
          </c:dPt>
          <c:dPt>
            <c:idx val="4"/>
            <c:bubble3D val="0"/>
            <c:spPr>
              <a:solidFill>
                <a:schemeClr val="accent3"/>
              </a:solidFill>
              <a:ln>
                <a:solidFill>
                  <a:sysClr val="windowText" lastClr="000000"/>
                </a:solidFill>
              </a:ln>
            </c:spPr>
          </c:dPt>
          <c:dPt>
            <c:idx val="5"/>
            <c:bubble3D val="0"/>
            <c:spPr>
              <a:ln>
                <a:solidFill>
                  <a:sysClr val="windowText" lastClr="000000"/>
                </a:solidFill>
              </a:ln>
            </c:spPr>
          </c:dPt>
          <c:dPt>
            <c:idx val="6"/>
            <c:bubble3D val="0"/>
            <c:spPr>
              <a:ln>
                <a:solidFill>
                  <a:sysClr val="windowText" lastClr="000000"/>
                </a:solidFill>
              </a:ln>
            </c:spPr>
          </c:dPt>
          <c:dPt>
            <c:idx val="7"/>
            <c:bubble3D val="0"/>
            <c:spPr>
              <a:solidFill>
                <a:schemeClr val="bg2">
                  <a:lumMod val="75000"/>
                </a:schemeClr>
              </a:solidFill>
              <a:ln>
                <a:solidFill>
                  <a:sysClr val="windowText" lastClr="000000"/>
                </a:solidFill>
              </a:ln>
            </c:spPr>
          </c:dPt>
          <c:dPt>
            <c:idx val="8"/>
            <c:bubble3D val="0"/>
            <c:spPr>
              <a:solidFill>
                <a:schemeClr val="accent2"/>
              </a:solidFill>
              <a:ln>
                <a:solidFill>
                  <a:sysClr val="windowText" lastClr="000000"/>
                </a:solidFill>
              </a:ln>
            </c:spPr>
          </c:dPt>
          <c:dLbls>
            <c:dLbl>
              <c:idx val="0"/>
              <c:layout>
                <c:manualLayout>
                  <c:x val="-1.2384584774749182E-2"/>
                  <c:y val="-0.1709953931446545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3.1955824598038154E-2"/>
                  <c:y val="-5.002535214230862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spPr>
                <a:noFill/>
                <a:ln>
                  <a:noFill/>
                </a:ln>
                <a:effectLst/>
              </c:spPr>
              <c:txPr>
                <a:bodyPr/>
                <a:lstStyle/>
                <a:p>
                  <a:pPr>
                    <a:defRPr>
                      <a:solidFill>
                        <a:schemeClr val="bg1"/>
                      </a:solidFill>
                    </a:defRPr>
                  </a:pPr>
                  <a:endParaRPr lang="en-US"/>
                </a:p>
              </c:txPr>
              <c:dLblPos val="ctr"/>
              <c:showLegendKey val="0"/>
              <c:showVal val="1"/>
              <c:showCatName val="1"/>
              <c:showSerName val="0"/>
              <c:showPercent val="0"/>
              <c:showBubbleSize val="0"/>
              <c:separator> </c:separator>
            </c:dLbl>
            <c:dLbl>
              <c:idx val="3"/>
              <c:dLblPos val="bestFit"/>
              <c:showLegendKey val="1"/>
              <c:showVal val="1"/>
              <c:showCatName val="1"/>
              <c:showSerName val="0"/>
              <c:showPercent val="0"/>
              <c:showBubbleSize val="0"/>
              <c:separator> </c:separator>
            </c:dLbl>
            <c:dLbl>
              <c:idx val="4"/>
              <c:layout>
                <c:manualLayout>
                  <c:x val="0"/>
                  <c:y val="3.420132281021767E-2"/>
                </c:manualLayout>
              </c:layout>
              <c:dLblPos val="bestFit"/>
              <c:showLegendKey val="1"/>
              <c:showVal val="1"/>
              <c:showCatName val="1"/>
              <c:showSerName val="0"/>
              <c:showPercent val="0"/>
              <c:showBubbleSize val="0"/>
              <c:separator> </c:separator>
            </c:dLbl>
            <c:dLbl>
              <c:idx val="5"/>
              <c:layout>
                <c:manualLayout>
                  <c:x val="-6.4066340303140999E-6"/>
                  <c:y val="-2.0421414209115282E-3"/>
                </c:manualLayout>
              </c:layout>
              <c:dLblPos val="bestFit"/>
              <c:showLegendKey val="1"/>
              <c:showVal val="1"/>
              <c:showCatName val="1"/>
              <c:showSerName val="0"/>
              <c:showPercent val="0"/>
              <c:showBubbleSize val="0"/>
              <c:separator> </c:separator>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dLblPos val="bestFit"/>
              <c:showLegendKey val="1"/>
              <c:showVal val="1"/>
              <c:showCatName val="1"/>
              <c:showSerName val="0"/>
              <c:showPercent val="0"/>
              <c:showBubbleSize val="0"/>
              <c:separator> </c:separator>
            </c:dLbl>
            <c:dLbl>
              <c:idx val="8"/>
              <c:tx>
                <c:strRef>
                  <c:f>[2]CMC_Summary!$Y$22</c:f>
                  <c:strCache>
                    <c:ptCount val="1"/>
                    <c:pt idx="0">
                      <c:v>Total VOWD £246.6</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[2]CMC_Summary!$Z$14:$Z$21</c:f>
              <c:numCache>
                <c:formatCode>General</c:formatCode>
                <c:ptCount val="8"/>
                <c:pt idx="0">
                  <c:v>391.83822857142866</c:v>
                </c:pt>
                <c:pt idx="1">
                  <c:v>119.99999999999989</c:v>
                </c:pt>
                <c:pt idx="2">
                  <c:v>496.55451428571428</c:v>
                </c:pt>
                <c:pt idx="3">
                  <c:v>0</c:v>
                </c:pt>
                <c:pt idx="4">
                  <c:v>204.74425714285715</c:v>
                </c:pt>
                <c:pt idx="5">
                  <c:v>12.423999999999999</c:v>
                </c:pt>
                <c:pt idx="6">
                  <c:v>29.480000000000004</c:v>
                </c:pt>
                <c:pt idx="7">
                  <c:v>0</c:v>
                </c:pt>
              </c:numCache>
            </c:numRef>
          </c:val>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29</xdr:row>
      <xdr:rowOff>42863</xdr:rowOff>
    </xdr:from>
    <xdr:to>
      <xdr:col>18</xdr:col>
      <xdr:colOff>28575</xdr:colOff>
      <xdr:row>40</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563707</xdr:colOff>
      <xdr:row>14</xdr:row>
      <xdr:rowOff>158894</xdr:rowOff>
    </xdr:from>
    <xdr:to>
      <xdr:col>17</xdr:col>
      <xdr:colOff>500063</xdr:colOff>
      <xdr:row>32</xdr:row>
      <xdr:rowOff>6569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5</xdr:row>
      <xdr:rowOff>168088</xdr:rowOff>
    </xdr:from>
    <xdr:to>
      <xdr:col>18</xdr:col>
      <xdr:colOff>225137</xdr:colOff>
      <xdr:row>15</xdr:row>
      <xdr:rowOff>100853</xdr:rowOff>
    </xdr:to>
    <xdr:sp macro="" textlink="">
      <xdr:nvSpPr>
        <xdr:cNvPr id="5" name="Freeform 4"/>
        <xdr:cNvSpPr/>
      </xdr:nvSpPr>
      <xdr:spPr>
        <a:xfrm>
          <a:off x="166317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thew.c.smith/Downloads/7%20CMC%20Finance%20Report%20for%20Ja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391.83822857142866</v>
          </cell>
        </row>
        <row r="15">
          <cell r="Y15" t="str">
            <v>Potential Additional 
Spend</v>
          </cell>
          <cell r="Z15">
            <v>119.99999999999989</v>
          </cell>
        </row>
        <row r="16">
          <cell r="Y16" t="str">
            <v>VOWR for Approved Projects</v>
          </cell>
          <cell r="Z16">
            <v>496.55451428571428</v>
          </cell>
        </row>
        <row r="17">
          <cell r="Y17" t="str">
            <v>VOWD Transmission</v>
          </cell>
          <cell r="Z17">
            <v>0</v>
          </cell>
        </row>
        <row r="18">
          <cell r="Y18" t="str">
            <v>VOWD DNs</v>
          </cell>
          <cell r="Z18">
            <v>204.74425714285715</v>
          </cell>
        </row>
        <row r="19">
          <cell r="Y19" t="str">
            <v>VOWD Shippers</v>
          </cell>
          <cell r="Z19">
            <v>12.423999999999999</v>
          </cell>
        </row>
        <row r="20">
          <cell r="Y20" t="str">
            <v>VOWD DNs &amp; IGTs</v>
          </cell>
          <cell r="Z20">
            <v>29.480000000000004</v>
          </cell>
        </row>
        <row r="21">
          <cell r="Y21" t="str">
            <v>VOWD iGTs</v>
          </cell>
          <cell r="Z21">
            <v>0</v>
          </cell>
        </row>
        <row r="22">
          <cell r="Y22" t="str">
            <v>Total VOWD £246.6</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P9" sqref="P9"/>
    </sheetView>
  </sheetViews>
  <sheetFormatPr defaultRowHeight="14.25"/>
  <cols>
    <col min="1" max="1" width="1.140625" style="7" customWidth="1"/>
    <col min="2" max="2" width="2.140625" style="7" customWidth="1"/>
    <col min="3" max="3" width="24.5703125" style="7" customWidth="1"/>
    <col min="4" max="4" width="12.42578125" style="7" customWidth="1"/>
    <col min="5" max="6" width="12.140625" style="7" customWidth="1"/>
    <col min="7" max="7" width="12.140625" style="7" bestFit="1" customWidth="1"/>
    <col min="8" max="9" width="14.7109375" style="7" customWidth="1"/>
    <col min="10" max="10" width="2.85546875" style="7" customWidth="1"/>
    <col min="11" max="11" width="1.140625" style="7" customWidth="1"/>
    <col min="12" max="12" width="2.5703125" style="7" customWidth="1"/>
    <col min="13" max="13" width="9.140625" style="7"/>
    <col min="14" max="14" width="9.85546875" style="7" bestFit="1" customWidth="1"/>
    <col min="15" max="15" width="10.28515625" style="7" customWidth="1"/>
    <col min="16" max="16" width="10.140625" style="7" bestFit="1" customWidth="1"/>
    <col min="17" max="17" width="11.28515625" style="7" bestFit="1" customWidth="1"/>
    <col min="18" max="19" width="9.85546875" style="7" bestFit="1" customWidth="1"/>
    <col min="20" max="20" width="9.140625" style="7"/>
    <col min="21" max="21" width="2.42578125" style="7" customWidth="1"/>
    <col min="22" max="23" width="9.140625" style="7"/>
    <col min="24" max="24" width="11.28515625" style="7" bestFit="1" customWidth="1"/>
    <col min="25" max="25" width="16.5703125" style="7" bestFit="1" customWidth="1"/>
    <col min="26" max="26" width="20.42578125" style="7" customWidth="1"/>
    <col min="27" max="16384" width="9.140625" style="7"/>
  </cols>
  <sheetData>
    <row r="1" spans="1:26" ht="23.25">
      <c r="A1" s="9" t="s">
        <v>16</v>
      </c>
      <c r="H1" s="10" t="s">
        <v>890</v>
      </c>
      <c r="I1" s="10"/>
    </row>
    <row r="2" spans="1:26" ht="6.75" customHeight="1" thickBot="1">
      <c r="A2" s="8"/>
    </row>
    <row r="3" spans="1:26" ht="7.5" customHeight="1">
      <c r="B3" s="36"/>
      <c r="C3" s="37"/>
      <c r="D3" s="37"/>
      <c r="E3" s="37"/>
      <c r="F3" s="37"/>
      <c r="G3" s="37"/>
      <c r="H3" s="37"/>
      <c r="I3" s="37"/>
      <c r="J3" s="38"/>
      <c r="L3" s="36"/>
      <c r="M3" s="37"/>
      <c r="N3" s="37"/>
      <c r="O3" s="37"/>
      <c r="P3" s="37"/>
      <c r="Q3" s="37"/>
      <c r="R3" s="37"/>
      <c r="S3" s="37"/>
      <c r="T3" s="37"/>
      <c r="U3" s="38"/>
    </row>
    <row r="4" spans="1:26" ht="15">
      <c r="B4" s="39"/>
      <c r="C4" s="40" t="s">
        <v>35</v>
      </c>
      <c r="D4" s="41"/>
      <c r="E4" s="41"/>
      <c r="F4" s="41"/>
      <c r="G4" s="41"/>
      <c r="H4" s="41"/>
      <c r="I4" s="41"/>
      <c r="J4" s="42"/>
      <c r="L4" s="39"/>
      <c r="M4" s="40" t="s">
        <v>17</v>
      </c>
      <c r="N4" s="41"/>
      <c r="O4" s="41"/>
      <c r="P4" s="41"/>
      <c r="Q4" s="41"/>
      <c r="R4" s="41"/>
      <c r="S4" s="41"/>
      <c r="T4" s="41"/>
      <c r="U4" s="42"/>
    </row>
    <row r="5" spans="1:26">
      <c r="B5" s="39"/>
      <c r="C5" s="41"/>
      <c r="D5" s="41"/>
      <c r="E5" s="41"/>
      <c r="F5" s="41"/>
      <c r="G5" s="41"/>
      <c r="H5" s="41"/>
      <c r="I5" s="41"/>
      <c r="J5" s="42"/>
      <c r="L5" s="39"/>
      <c r="M5" s="41"/>
      <c r="N5" s="41"/>
      <c r="O5" s="41"/>
      <c r="P5" s="41"/>
      <c r="Q5" s="41"/>
      <c r="R5" s="41"/>
      <c r="S5" s="41"/>
      <c r="T5" s="41"/>
      <c r="U5" s="42"/>
    </row>
    <row r="6" spans="1:26" ht="15">
      <c r="B6" s="39"/>
      <c r="C6" s="76" t="s">
        <v>743</v>
      </c>
      <c r="D6" s="77">
        <v>42887</v>
      </c>
      <c r="E6" s="77">
        <v>42917</v>
      </c>
      <c r="F6" s="77">
        <v>42948</v>
      </c>
      <c r="G6" s="77">
        <v>42979</v>
      </c>
      <c r="H6" s="77">
        <v>43009</v>
      </c>
      <c r="I6" s="77">
        <v>43040</v>
      </c>
      <c r="J6" s="42"/>
      <c r="L6" s="39"/>
      <c r="M6" s="41" t="s">
        <v>18</v>
      </c>
      <c r="N6" s="41"/>
      <c r="O6" s="41"/>
      <c r="P6" s="41"/>
      <c r="Q6" s="41"/>
      <c r="R6" s="220" t="s">
        <v>696</v>
      </c>
      <c r="S6" s="221"/>
      <c r="T6" s="41"/>
      <c r="U6" s="42"/>
    </row>
    <row r="7" spans="1:26" ht="15">
      <c r="B7" s="39"/>
      <c r="C7" s="78" t="s">
        <v>744</v>
      </c>
      <c r="D7" s="80">
        <v>288773735.37000006</v>
      </c>
      <c r="E7" s="80">
        <v>298593731.83999997</v>
      </c>
      <c r="F7" s="80">
        <v>298862406.46000004</v>
      </c>
      <c r="G7" s="80">
        <v>289415948.74000007</v>
      </c>
      <c r="H7" s="142">
        <v>299201864.13999999</v>
      </c>
      <c r="I7" s="142">
        <v>290194555.86999995</v>
      </c>
      <c r="J7" s="42"/>
      <c r="L7" s="39"/>
      <c r="M7" s="41"/>
      <c r="N7" s="41"/>
      <c r="O7" s="41"/>
      <c r="P7" s="41"/>
      <c r="Q7" s="41"/>
      <c r="R7" s="41"/>
      <c r="S7" s="41"/>
      <c r="T7" s="41"/>
      <c r="U7" s="42"/>
    </row>
    <row r="8" spans="1:26" ht="15">
      <c r="B8" s="39"/>
      <c r="C8" s="78" t="s">
        <v>745</v>
      </c>
      <c r="D8" s="81">
        <v>16487569.550000003</v>
      </c>
      <c r="E8" s="81">
        <v>16897919.699999999</v>
      </c>
      <c r="F8" s="81">
        <v>16761360.580000002</v>
      </c>
      <c r="G8" s="81">
        <v>20098400.73</v>
      </c>
      <c r="H8" s="143">
        <v>26855499.510000005</v>
      </c>
      <c r="I8" s="143">
        <v>41901625.240000002</v>
      </c>
      <c r="J8" s="42"/>
      <c r="L8" s="39"/>
      <c r="M8" s="41" t="s">
        <v>19</v>
      </c>
      <c r="N8" s="41"/>
      <c r="O8" s="41"/>
      <c r="P8" s="41"/>
      <c r="Q8" s="41"/>
      <c r="R8" s="222" t="s">
        <v>917</v>
      </c>
      <c r="S8" s="223"/>
      <c r="T8" s="41"/>
      <c r="U8" s="42"/>
    </row>
    <row r="9" spans="1:26" ht="15">
      <c r="B9" s="39"/>
      <c r="C9" s="79" t="s">
        <v>746</v>
      </c>
      <c r="D9" s="82">
        <v>-3258688.63</v>
      </c>
      <c r="E9" s="82">
        <v>247176.37000000011</v>
      </c>
      <c r="F9" s="82">
        <v>1357290.7399999993</v>
      </c>
      <c r="G9" s="82">
        <v>205300.24999999953</v>
      </c>
      <c r="H9" s="82">
        <v>321543.97999999858</v>
      </c>
      <c r="I9" s="82">
        <v>281193.03999999911</v>
      </c>
      <c r="J9" s="42"/>
      <c r="L9" s="39"/>
      <c r="M9" s="41"/>
      <c r="N9" s="41"/>
      <c r="O9" s="41"/>
      <c r="P9" s="41"/>
      <c r="Q9" s="41"/>
      <c r="R9" s="41"/>
      <c r="S9" s="41"/>
      <c r="T9" s="41"/>
      <c r="U9" s="42"/>
    </row>
    <row r="10" spans="1:26" ht="15">
      <c r="B10" s="39"/>
      <c r="C10" s="76" t="s">
        <v>747</v>
      </c>
      <c r="D10" s="80">
        <v>187370.3</v>
      </c>
      <c r="E10" s="80">
        <v>193814.49</v>
      </c>
      <c r="F10" s="80">
        <v>193840.59</v>
      </c>
      <c r="G10" s="80">
        <v>187587.95</v>
      </c>
      <c r="H10" s="80">
        <v>193840.31999999998</v>
      </c>
      <c r="I10" s="80">
        <v>187587.95</v>
      </c>
      <c r="J10" s="42"/>
      <c r="L10" s="39"/>
      <c r="M10" s="41" t="s">
        <v>20</v>
      </c>
      <c r="N10" s="41"/>
      <c r="O10" s="41"/>
      <c r="P10" s="41"/>
      <c r="Q10" s="41"/>
      <c r="R10" s="224">
        <v>0.99950000000000006</v>
      </c>
      <c r="S10" s="225"/>
      <c r="T10" s="41"/>
      <c r="U10" s="42"/>
    </row>
    <row r="11" spans="1:26" ht="15">
      <c r="B11" s="39"/>
      <c r="C11" s="79" t="s">
        <v>886</v>
      </c>
      <c r="D11" s="80">
        <v>2007422.43</v>
      </c>
      <c r="E11" s="80">
        <v>1970532.9100000001</v>
      </c>
      <c r="F11" s="80">
        <v>1969937.9300000002</v>
      </c>
      <c r="G11" s="80">
        <v>1855267.9199999997</v>
      </c>
      <c r="H11" s="80">
        <v>11176717.5</v>
      </c>
      <c r="I11" s="80">
        <v>12089719.210000001</v>
      </c>
      <c r="J11" s="42"/>
      <c r="L11" s="39"/>
      <c r="M11" s="41"/>
      <c r="N11" s="41"/>
      <c r="O11" s="41"/>
      <c r="P11" s="41"/>
      <c r="Q11" s="41"/>
      <c r="R11" s="41"/>
      <c r="S11" s="41"/>
      <c r="T11" s="41"/>
      <c r="U11" s="42"/>
    </row>
    <row r="12" spans="1:26" ht="15">
      <c r="B12" s="39"/>
      <c r="C12" s="76" t="s">
        <v>887</v>
      </c>
      <c r="D12" s="80">
        <v>22701563.130000003</v>
      </c>
      <c r="E12" s="80">
        <v>23462413.059999995</v>
      </c>
      <c r="F12" s="80">
        <v>23465025.379999999</v>
      </c>
      <c r="G12" s="80">
        <v>22811559.529999997</v>
      </c>
      <c r="H12" s="80">
        <v>18097117.82</v>
      </c>
      <c r="I12" s="80">
        <v>18734838.830000002</v>
      </c>
      <c r="J12" s="42"/>
      <c r="L12" s="39"/>
      <c r="M12" s="41" t="s">
        <v>21</v>
      </c>
      <c r="N12" s="41"/>
      <c r="O12" s="41"/>
      <c r="P12" s="41"/>
      <c r="Q12" s="41"/>
      <c r="R12" s="224">
        <v>1</v>
      </c>
      <c r="S12" s="225"/>
      <c r="T12" s="41"/>
      <c r="U12" s="42"/>
    </row>
    <row r="13" spans="1:26">
      <c r="B13" s="39"/>
      <c r="C13" s="41"/>
      <c r="D13" s="41"/>
      <c r="E13" s="41"/>
      <c r="F13" s="41"/>
      <c r="G13" s="41"/>
      <c r="H13" s="41"/>
      <c r="I13" s="41"/>
      <c r="J13" s="42"/>
      <c r="L13" s="39"/>
      <c r="M13" s="41"/>
      <c r="N13" s="41"/>
      <c r="O13" s="41"/>
      <c r="P13" s="41"/>
      <c r="Q13" s="41"/>
      <c r="R13" s="41"/>
      <c r="S13" s="41"/>
      <c r="T13" s="41"/>
      <c r="U13" s="42"/>
    </row>
    <row r="14" spans="1:26">
      <c r="B14" s="39"/>
      <c r="C14" s="47"/>
      <c r="D14" s="41"/>
      <c r="E14" s="41"/>
      <c r="F14" s="41"/>
      <c r="G14" s="41"/>
      <c r="H14" s="41"/>
      <c r="I14" s="41"/>
      <c r="J14" s="42"/>
      <c r="L14" s="39"/>
      <c r="M14" s="41" t="s">
        <v>29</v>
      </c>
      <c r="N14" s="41"/>
      <c r="O14" s="41"/>
      <c r="P14" s="41"/>
      <c r="Q14" s="41"/>
      <c r="R14" s="216">
        <v>10208</v>
      </c>
      <c r="S14" s="217"/>
      <c r="T14" s="41"/>
      <c r="U14" s="42"/>
    </row>
    <row r="15" spans="1:26">
      <c r="B15" s="39"/>
      <c r="C15" s="47"/>
      <c r="D15" s="41"/>
      <c r="E15" s="41"/>
      <c r="F15" s="41"/>
      <c r="G15" s="41"/>
      <c r="H15" s="41"/>
      <c r="I15" s="41"/>
      <c r="J15" s="42"/>
      <c r="L15" s="39"/>
      <c r="M15" s="41"/>
      <c r="N15" s="41"/>
      <c r="O15" s="41"/>
      <c r="P15" s="41"/>
      <c r="Q15" s="41"/>
      <c r="R15" s="41"/>
      <c r="S15" s="41"/>
      <c r="T15" s="41"/>
      <c r="U15" s="42"/>
      <c r="Y15" s="12"/>
      <c r="Z15" s="12"/>
    </row>
    <row r="16" spans="1:26">
      <c r="B16" s="39"/>
      <c r="C16" s="47"/>
      <c r="D16" s="41"/>
      <c r="E16" s="41"/>
      <c r="F16" s="41"/>
      <c r="G16" s="41"/>
      <c r="H16" s="41"/>
      <c r="I16" s="41"/>
      <c r="J16" s="42"/>
      <c r="L16" s="39"/>
      <c r="M16" s="41" t="s">
        <v>30</v>
      </c>
      <c r="N16" s="41"/>
      <c r="O16" s="41"/>
      <c r="P16" s="41"/>
      <c r="Q16" s="41"/>
      <c r="R16" s="216">
        <v>0</v>
      </c>
      <c r="S16" s="217"/>
      <c r="T16" s="41"/>
      <c r="U16" s="42"/>
    </row>
    <row r="17" spans="2:26">
      <c r="B17" s="39"/>
      <c r="C17" s="47"/>
      <c r="D17" s="41"/>
      <c r="E17" s="41"/>
      <c r="F17" s="41"/>
      <c r="G17" s="41"/>
      <c r="H17" s="41"/>
      <c r="I17" s="41"/>
      <c r="J17" s="42"/>
      <c r="L17" s="39"/>
      <c r="M17" s="41"/>
      <c r="N17" s="41"/>
      <c r="O17" s="41"/>
      <c r="P17" s="41"/>
      <c r="Q17" s="41"/>
      <c r="R17" s="46"/>
      <c r="S17" s="46"/>
      <c r="T17" s="41"/>
      <c r="U17" s="42"/>
    </row>
    <row r="18" spans="2:26">
      <c r="B18" s="39"/>
      <c r="C18" s="47"/>
      <c r="D18" s="41"/>
      <c r="E18" s="41"/>
      <c r="F18" s="41"/>
      <c r="G18" s="41"/>
      <c r="H18" s="41"/>
      <c r="I18" s="41"/>
      <c r="J18" s="42"/>
      <c r="L18" s="39"/>
      <c r="M18" s="41" t="s">
        <v>32</v>
      </c>
      <c r="N18" s="41"/>
      <c r="O18" s="41"/>
      <c r="P18" s="41"/>
      <c r="Q18" s="41"/>
      <c r="R18" s="218" t="s">
        <v>33</v>
      </c>
      <c r="S18" s="219"/>
      <c r="T18" s="41"/>
      <c r="U18" s="42"/>
    </row>
    <row r="19" spans="2:26">
      <c r="B19" s="39"/>
      <c r="C19" s="47"/>
      <c r="D19" s="41"/>
      <c r="E19" s="41"/>
      <c r="F19" s="41"/>
      <c r="G19" s="41"/>
      <c r="H19" s="41"/>
      <c r="I19" s="41"/>
      <c r="J19" s="42"/>
      <c r="L19" s="39"/>
      <c r="M19" s="47"/>
      <c r="N19" s="47"/>
      <c r="O19" s="47"/>
      <c r="P19" s="47"/>
      <c r="Q19" s="47"/>
      <c r="R19" s="47"/>
      <c r="S19" s="47"/>
      <c r="T19" s="41"/>
      <c r="U19" s="42"/>
    </row>
    <row r="20" spans="2:26" ht="7.5" customHeight="1" thickBot="1">
      <c r="B20" s="39"/>
      <c r="C20" s="47"/>
      <c r="D20" s="41"/>
      <c r="E20" s="41"/>
      <c r="F20" s="41"/>
      <c r="G20" s="41"/>
      <c r="H20" s="41"/>
      <c r="I20" s="41"/>
      <c r="J20" s="42"/>
      <c r="L20" s="43"/>
      <c r="M20" s="44"/>
      <c r="N20" s="44"/>
      <c r="O20" s="44"/>
      <c r="P20" s="44"/>
      <c r="Q20" s="44"/>
      <c r="R20" s="44"/>
      <c r="S20" s="44"/>
      <c r="T20" s="44"/>
      <c r="U20" s="45"/>
    </row>
    <row r="21" spans="2:26" ht="9" customHeight="1" thickBot="1">
      <c r="B21" s="39"/>
      <c r="C21" s="47"/>
      <c r="D21" s="41"/>
      <c r="E21" s="41"/>
      <c r="F21" s="41"/>
      <c r="G21" s="41"/>
      <c r="H21" s="41"/>
      <c r="I21" s="41"/>
      <c r="J21" s="42"/>
    </row>
    <row r="22" spans="2:26" ht="7.5" customHeight="1">
      <c r="B22" s="39"/>
      <c r="C22" s="47"/>
      <c r="D22" s="41"/>
      <c r="E22" s="41"/>
      <c r="F22" s="41"/>
      <c r="G22" s="41"/>
      <c r="H22" s="41"/>
      <c r="I22" s="41"/>
      <c r="J22" s="42"/>
      <c r="L22" s="36"/>
      <c r="M22" s="37"/>
      <c r="N22" s="37"/>
      <c r="O22" s="37"/>
      <c r="P22" s="37"/>
      <c r="Q22" s="37"/>
      <c r="R22" s="37"/>
      <c r="S22" s="37"/>
      <c r="T22" s="37"/>
      <c r="U22" s="38"/>
    </row>
    <row r="23" spans="2:26" ht="15">
      <c r="B23" s="39"/>
      <c r="C23" s="47"/>
      <c r="D23" s="41"/>
      <c r="E23" s="41"/>
      <c r="F23" s="41"/>
      <c r="G23" s="41"/>
      <c r="H23" s="41"/>
      <c r="I23" s="41"/>
      <c r="J23" s="42"/>
      <c r="L23" s="39"/>
      <c r="M23" s="40" t="s">
        <v>36</v>
      </c>
      <c r="N23" s="41"/>
      <c r="O23" s="41"/>
      <c r="P23" s="41"/>
      <c r="Q23" s="41"/>
      <c r="R23" s="215"/>
      <c r="S23" s="215"/>
      <c r="T23" s="41"/>
      <c r="U23" s="42"/>
    </row>
    <row r="24" spans="2:26">
      <c r="B24" s="39"/>
      <c r="C24" s="47"/>
      <c r="D24" s="41"/>
      <c r="E24" s="41"/>
      <c r="F24" s="41"/>
      <c r="G24" s="41"/>
      <c r="H24" s="41"/>
      <c r="I24" s="41"/>
      <c r="J24" s="42"/>
      <c r="L24" s="39"/>
      <c r="M24" s="41"/>
      <c r="N24" s="41"/>
      <c r="O24" s="41"/>
      <c r="P24" s="41"/>
      <c r="Q24" s="41"/>
      <c r="R24" s="47"/>
      <c r="S24" s="47"/>
      <c r="T24" s="41"/>
      <c r="U24" s="42"/>
    </row>
    <row r="25" spans="2:26">
      <c r="B25" s="39"/>
      <c r="C25" s="47"/>
      <c r="D25" s="41"/>
      <c r="E25" s="41"/>
      <c r="F25" s="41"/>
      <c r="G25" s="41"/>
      <c r="H25" s="41"/>
      <c r="I25" s="41"/>
      <c r="J25" s="42"/>
      <c r="L25" s="39"/>
      <c r="M25" s="83" t="s">
        <v>756</v>
      </c>
      <c r="N25" s="83" t="s">
        <v>751</v>
      </c>
      <c r="O25" s="83" t="s">
        <v>750</v>
      </c>
      <c r="P25" s="83" t="s">
        <v>749</v>
      </c>
      <c r="Q25" s="83" t="s">
        <v>748</v>
      </c>
      <c r="R25" s="83" t="s">
        <v>885</v>
      </c>
      <c r="S25" s="83" t="s">
        <v>910</v>
      </c>
      <c r="T25" s="41"/>
      <c r="U25" s="42"/>
      <c r="Y25" s="12"/>
    </row>
    <row r="26" spans="2:26">
      <c r="B26" s="39"/>
      <c r="C26" s="47"/>
      <c r="D26" s="41"/>
      <c r="E26" s="41"/>
      <c r="F26" s="41"/>
      <c r="G26" s="41"/>
      <c r="H26" s="41"/>
      <c r="I26" s="41"/>
      <c r="J26" s="42"/>
      <c r="L26" s="39"/>
      <c r="M26" s="84" t="s">
        <v>752</v>
      </c>
      <c r="N26" s="85">
        <v>1187</v>
      </c>
      <c r="O26" s="85">
        <v>1184</v>
      </c>
      <c r="P26" s="85">
        <v>1160</v>
      </c>
      <c r="Q26" s="85">
        <v>1131</v>
      </c>
      <c r="R26" s="85">
        <v>1078</v>
      </c>
      <c r="S26" s="85">
        <v>1067</v>
      </c>
      <c r="T26" s="41"/>
      <c r="U26" s="42"/>
    </row>
    <row r="27" spans="2:26">
      <c r="B27" s="39"/>
      <c r="C27" s="41"/>
      <c r="D27" s="41"/>
      <c r="E27" s="41"/>
      <c r="F27" s="41"/>
      <c r="G27" s="41"/>
      <c r="H27" s="41"/>
      <c r="I27" s="41"/>
      <c r="J27" s="42"/>
      <c r="L27" s="39"/>
      <c r="M27" s="86" t="s">
        <v>753</v>
      </c>
      <c r="N27" s="87">
        <v>5</v>
      </c>
      <c r="O27" s="87">
        <v>6</v>
      </c>
      <c r="P27" s="87">
        <v>11</v>
      </c>
      <c r="Q27" s="87">
        <v>17</v>
      </c>
      <c r="R27" s="87">
        <v>46</v>
      </c>
      <c r="S27" s="87">
        <v>53</v>
      </c>
      <c r="T27" s="41"/>
      <c r="U27" s="42"/>
      <c r="Y27" s="12"/>
    </row>
    <row r="28" spans="2:26">
      <c r="B28" s="39"/>
      <c r="C28" s="47"/>
      <c r="D28" s="41"/>
      <c r="E28" s="41"/>
      <c r="F28" s="41"/>
      <c r="G28" s="41"/>
      <c r="H28" s="41"/>
      <c r="I28" s="41"/>
      <c r="J28" s="42"/>
      <c r="L28" s="39"/>
      <c r="M28" s="84" t="s">
        <v>754</v>
      </c>
      <c r="N28" s="85">
        <v>5487</v>
      </c>
      <c r="O28" s="85">
        <v>49493</v>
      </c>
      <c r="P28" s="85">
        <v>51752</v>
      </c>
      <c r="Q28" s="85">
        <v>74030</v>
      </c>
      <c r="R28" s="85">
        <v>75711</v>
      </c>
      <c r="S28" s="85">
        <v>76685</v>
      </c>
      <c r="T28" s="41"/>
      <c r="U28" s="42"/>
    </row>
    <row r="29" spans="2:26" ht="15" thickBot="1">
      <c r="B29" s="139"/>
      <c r="C29" s="140"/>
      <c r="D29" s="140"/>
      <c r="E29" s="140"/>
      <c r="F29" s="140"/>
      <c r="G29" s="140"/>
      <c r="H29" s="140"/>
      <c r="I29" s="140"/>
      <c r="J29" s="141"/>
      <c r="L29" s="39"/>
      <c r="M29" s="86" t="s">
        <v>755</v>
      </c>
      <c r="N29" s="87">
        <v>23954318</v>
      </c>
      <c r="O29" s="87">
        <v>23932519</v>
      </c>
      <c r="P29" s="87">
        <v>23944918</v>
      </c>
      <c r="Q29" s="87">
        <v>23941127</v>
      </c>
      <c r="R29" s="87">
        <v>23957573</v>
      </c>
      <c r="S29" s="87">
        <v>23972323</v>
      </c>
      <c r="T29" s="41"/>
      <c r="U29" s="42"/>
    </row>
    <row r="30" spans="2:26" ht="5.25" customHeight="1" thickBot="1">
      <c r="L30" s="39"/>
      <c r="M30" s="41"/>
      <c r="N30" s="41"/>
      <c r="O30" s="41"/>
      <c r="P30" s="41"/>
      <c r="Q30" s="41"/>
      <c r="R30" s="41"/>
      <c r="S30" s="41"/>
      <c r="T30" s="41"/>
      <c r="U30" s="42"/>
    </row>
    <row r="31" spans="2:26" ht="5.25" customHeight="1">
      <c r="B31" s="36"/>
      <c r="C31" s="37"/>
      <c r="D31" s="37"/>
      <c r="E31" s="37"/>
      <c r="F31" s="37"/>
      <c r="G31" s="37"/>
      <c r="H31" s="37"/>
      <c r="I31" s="37"/>
      <c r="J31" s="38"/>
      <c r="L31" s="39"/>
      <c r="M31" s="47"/>
      <c r="N31" s="47"/>
      <c r="O31" s="47"/>
      <c r="P31" s="47"/>
      <c r="Q31" s="41"/>
      <c r="R31" s="41"/>
      <c r="S31" s="41"/>
      <c r="T31" s="41"/>
      <c r="U31" s="42"/>
      <c r="Z31" s="48"/>
    </row>
    <row r="32" spans="2:26" ht="15">
      <c r="B32" s="39"/>
      <c r="C32" s="40" t="s">
        <v>34</v>
      </c>
      <c r="D32" s="41"/>
      <c r="E32" s="41"/>
      <c r="F32" s="41"/>
      <c r="G32" s="41"/>
      <c r="H32" s="41"/>
      <c r="I32" s="41"/>
      <c r="J32" s="42"/>
      <c r="L32" s="39"/>
      <c r="M32" s="47"/>
      <c r="N32" s="47"/>
      <c r="O32" s="47"/>
      <c r="P32" s="47"/>
      <c r="Q32" s="41"/>
      <c r="R32" s="41"/>
      <c r="S32" s="41"/>
      <c r="T32" s="41"/>
      <c r="U32" s="42"/>
      <c r="Z32" s="48"/>
    </row>
    <row r="33" spans="2:26">
      <c r="B33" s="39"/>
      <c r="C33" s="41"/>
      <c r="D33" s="41"/>
      <c r="E33" s="41"/>
      <c r="F33" s="41"/>
      <c r="G33" s="41"/>
      <c r="H33" s="41"/>
      <c r="I33" s="41"/>
      <c r="J33" s="42"/>
      <c r="L33" s="39"/>
      <c r="M33" s="47"/>
      <c r="N33" s="47"/>
      <c r="O33" s="47"/>
      <c r="P33" s="47"/>
      <c r="Q33" s="41"/>
      <c r="R33" s="41"/>
      <c r="S33" s="41"/>
      <c r="T33" s="41"/>
      <c r="U33" s="42"/>
      <c r="Z33" s="48"/>
    </row>
    <row r="34" spans="2:26">
      <c r="B34" s="39"/>
      <c r="C34" s="41" t="s">
        <v>37</v>
      </c>
      <c r="D34" s="41"/>
      <c r="E34" s="41"/>
      <c r="F34" s="41"/>
      <c r="G34" s="41"/>
      <c r="H34" s="41"/>
      <c r="I34" s="41"/>
      <c r="J34" s="42"/>
      <c r="L34" s="39"/>
      <c r="M34" s="47"/>
      <c r="N34" s="47"/>
      <c r="O34" s="47"/>
      <c r="P34" s="47"/>
      <c r="Q34" s="41"/>
      <c r="R34" s="41"/>
      <c r="S34" s="41"/>
      <c r="T34" s="41"/>
      <c r="U34" s="42"/>
      <c r="Z34" s="48"/>
    </row>
    <row r="35" spans="2:26">
      <c r="B35" s="39"/>
      <c r="C35" s="41"/>
      <c r="D35" s="41"/>
      <c r="E35" s="41"/>
      <c r="F35" s="41"/>
      <c r="G35" s="41"/>
      <c r="H35" s="41"/>
      <c r="I35" s="41"/>
      <c r="J35" s="42"/>
      <c r="L35" s="39"/>
      <c r="M35" s="47"/>
      <c r="N35" s="47"/>
      <c r="O35" s="47"/>
      <c r="P35" s="47"/>
      <c r="Q35" s="41"/>
      <c r="R35" s="41"/>
      <c r="S35" s="41"/>
      <c r="T35" s="41"/>
      <c r="U35" s="42"/>
      <c r="Z35" s="48"/>
    </row>
    <row r="36" spans="2:26">
      <c r="B36" s="39"/>
      <c r="C36" s="47" t="s">
        <v>636</v>
      </c>
      <c r="D36" s="41"/>
      <c r="E36" s="41"/>
      <c r="F36" s="41"/>
      <c r="G36" s="41"/>
      <c r="H36" s="41"/>
      <c r="I36" s="41"/>
      <c r="J36" s="42"/>
      <c r="L36" s="39"/>
      <c r="M36" s="47"/>
      <c r="N36" s="47"/>
      <c r="O36" s="47"/>
      <c r="P36" s="47"/>
      <c r="Q36" s="41"/>
      <c r="R36" s="41"/>
      <c r="S36" s="41"/>
      <c r="T36" s="41"/>
      <c r="U36" s="42"/>
    </row>
    <row r="37" spans="2:26">
      <c r="B37" s="39"/>
      <c r="C37" s="41"/>
      <c r="D37" s="41"/>
      <c r="E37" s="41"/>
      <c r="F37" s="41"/>
      <c r="G37" s="41"/>
      <c r="H37" s="41"/>
      <c r="I37" s="41"/>
      <c r="J37" s="42"/>
      <c r="L37" s="39"/>
      <c r="M37" s="47"/>
      <c r="N37" s="47"/>
      <c r="O37" s="47"/>
      <c r="P37" s="47"/>
      <c r="Q37" s="41"/>
      <c r="R37" s="41"/>
      <c r="S37" s="41"/>
      <c r="T37" s="41"/>
      <c r="U37" s="42"/>
    </row>
    <row r="38" spans="2:26">
      <c r="B38" s="39"/>
      <c r="C38" s="47" t="s">
        <v>915</v>
      </c>
      <c r="D38" s="41"/>
      <c r="E38" s="41"/>
      <c r="F38" s="41"/>
      <c r="G38" s="41"/>
      <c r="H38" s="41"/>
      <c r="I38" s="41"/>
      <c r="J38" s="42"/>
      <c r="L38" s="39"/>
      <c r="M38" s="47"/>
      <c r="N38" s="47"/>
      <c r="O38" s="47"/>
      <c r="P38" s="47"/>
      <c r="Q38" s="41"/>
      <c r="R38" s="41"/>
      <c r="S38" s="41"/>
      <c r="T38" s="41"/>
      <c r="U38" s="42"/>
      <c r="Z38" s="12"/>
    </row>
    <row r="39" spans="2:26">
      <c r="B39" s="39"/>
      <c r="C39" s="41" t="s">
        <v>72</v>
      </c>
      <c r="D39" s="41"/>
      <c r="E39" s="41"/>
      <c r="F39" s="41"/>
      <c r="G39" s="41"/>
      <c r="H39" s="41"/>
      <c r="I39" s="41"/>
      <c r="J39" s="42"/>
      <c r="L39" s="39"/>
      <c r="M39" s="47"/>
      <c r="N39" s="47"/>
      <c r="O39" s="47"/>
      <c r="P39" s="47"/>
      <c r="Q39" s="41"/>
      <c r="R39" s="41"/>
      <c r="S39" s="41"/>
      <c r="T39" s="41"/>
      <c r="U39" s="42"/>
    </row>
    <row r="40" spans="2:26">
      <c r="B40" s="39"/>
      <c r="C40" s="41"/>
      <c r="D40" s="41"/>
      <c r="E40" s="41"/>
      <c r="F40" s="41"/>
      <c r="G40" s="41"/>
      <c r="H40" s="41"/>
      <c r="I40" s="41"/>
      <c r="J40" s="42"/>
      <c r="L40" s="39"/>
      <c r="M40" s="41"/>
      <c r="N40" s="41"/>
      <c r="O40" s="41"/>
      <c r="P40" s="41"/>
      <c r="Q40" s="41"/>
      <c r="R40" s="41"/>
      <c r="S40" s="41"/>
      <c r="T40" s="41"/>
      <c r="U40" s="42"/>
      <c r="X40" s="17"/>
      <c r="Z40" s="12"/>
    </row>
    <row r="41" spans="2:26" ht="7.5" customHeight="1" thickBot="1">
      <c r="B41" s="139"/>
      <c r="C41" s="140"/>
      <c r="D41" s="140"/>
      <c r="E41" s="140"/>
      <c r="F41" s="140"/>
      <c r="G41" s="140"/>
      <c r="H41" s="140"/>
      <c r="I41" s="140"/>
      <c r="J41" s="141"/>
      <c r="L41" s="43"/>
      <c r="M41" s="44"/>
      <c r="N41" s="44"/>
      <c r="O41" s="44"/>
      <c r="P41" s="44"/>
      <c r="Q41" s="44"/>
      <c r="R41" s="44"/>
      <c r="S41" s="44"/>
      <c r="T41" s="44"/>
      <c r="U41" s="45"/>
    </row>
  </sheetData>
  <mergeCells count="8">
    <mergeCell ref="R23:S23"/>
    <mergeCell ref="R16:S16"/>
    <mergeCell ref="R14:S14"/>
    <mergeCell ref="R18:S18"/>
    <mergeCell ref="R6:S6"/>
    <mergeCell ref="R8:S8"/>
    <mergeCell ref="R10:S10"/>
    <mergeCell ref="R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zoomScale="80" zoomScaleNormal="80" workbookViewId="0">
      <pane xSplit="1" ySplit="2" topLeftCell="B3" activePane="bottomRight" state="frozen"/>
      <selection pane="topRight" activeCell="B1" sqref="B1"/>
      <selection pane="bottomLeft" activeCell="A3" sqref="A3"/>
      <selection pane="bottomRight" activeCell="H116" sqref="H116"/>
    </sheetView>
  </sheetViews>
  <sheetFormatPr defaultRowHeight="14.25"/>
  <cols>
    <col min="1" max="1" width="15.85546875" style="7" customWidth="1"/>
    <col min="2" max="2" width="22.28515625" style="7" customWidth="1"/>
    <col min="3" max="3" width="33.42578125" style="7" customWidth="1"/>
    <col min="4" max="4" width="37.42578125" style="7" customWidth="1"/>
    <col min="5" max="5" width="27.140625" style="7" customWidth="1"/>
    <col min="6" max="6" width="17.140625" style="7" customWidth="1"/>
    <col min="7" max="7" width="47.7109375" style="7" customWidth="1"/>
    <col min="8" max="8" width="12.5703125" style="7" customWidth="1"/>
    <col min="9" max="9" width="11.28515625" style="7" customWidth="1"/>
    <col min="10" max="10" width="15.28515625" style="7" customWidth="1"/>
    <col min="11" max="11" width="12.42578125" style="7" customWidth="1"/>
    <col min="12" max="12" width="27" style="16" customWidth="1"/>
    <col min="13" max="13" width="19.140625" style="7" customWidth="1"/>
    <col min="14" max="16384" width="9.140625" style="7"/>
  </cols>
  <sheetData>
    <row r="1" spans="1:13" ht="23.25">
      <c r="A1" s="9" t="s">
        <v>15</v>
      </c>
      <c r="D1" s="10" t="str">
        <f>'1-Summary'!H1</f>
        <v>December 2017</v>
      </c>
    </row>
    <row r="2" spans="1:13" ht="47.25">
      <c r="A2" s="18" t="s">
        <v>56</v>
      </c>
      <c r="B2" s="18" t="s">
        <v>57</v>
      </c>
      <c r="C2" s="18" t="s">
        <v>58</v>
      </c>
      <c r="D2" s="18" t="s">
        <v>59</v>
      </c>
      <c r="E2" s="18" t="s">
        <v>60</v>
      </c>
      <c r="F2" s="18" t="s">
        <v>61</v>
      </c>
      <c r="G2" s="18" t="s">
        <v>62</v>
      </c>
      <c r="H2" s="18" t="s">
        <v>63</v>
      </c>
      <c r="I2" s="18" t="s">
        <v>638</v>
      </c>
      <c r="J2" s="18" t="s">
        <v>639</v>
      </c>
      <c r="K2" s="18" t="s">
        <v>640</v>
      </c>
      <c r="L2" s="18" t="s">
        <v>641</v>
      </c>
      <c r="M2" s="18" t="s">
        <v>642</v>
      </c>
    </row>
    <row r="3" spans="1:13" ht="45">
      <c r="A3" s="19" t="s">
        <v>64</v>
      </c>
      <c r="B3" s="19" t="s">
        <v>65</v>
      </c>
      <c r="C3" s="19" t="s">
        <v>66</v>
      </c>
      <c r="D3" s="19" t="s">
        <v>67</v>
      </c>
      <c r="E3" s="19" t="s">
        <v>68</v>
      </c>
      <c r="F3" s="19" t="s">
        <v>69</v>
      </c>
      <c r="G3" s="19" t="s">
        <v>70</v>
      </c>
      <c r="H3" s="19" t="s">
        <v>71</v>
      </c>
      <c r="I3" s="20">
        <v>1</v>
      </c>
      <c r="J3" s="20" t="s">
        <v>643</v>
      </c>
      <c r="K3" s="21" t="s">
        <v>644</v>
      </c>
      <c r="L3" s="22"/>
      <c r="M3" s="23"/>
    </row>
    <row r="4" spans="1:13" ht="135">
      <c r="A4" s="19" t="s">
        <v>73</v>
      </c>
      <c r="B4" s="19" t="s">
        <v>74</v>
      </c>
      <c r="C4" s="19" t="s">
        <v>75</v>
      </c>
      <c r="D4" s="24" t="s">
        <v>76</v>
      </c>
      <c r="E4" s="24" t="s">
        <v>77</v>
      </c>
      <c r="F4" s="24" t="s">
        <v>69</v>
      </c>
      <c r="G4" s="25" t="s">
        <v>78</v>
      </c>
      <c r="H4" s="24" t="s">
        <v>79</v>
      </c>
      <c r="I4" s="20">
        <v>1</v>
      </c>
      <c r="J4" s="20" t="s">
        <v>645</v>
      </c>
      <c r="K4" s="21" t="s">
        <v>644</v>
      </c>
      <c r="L4" s="22"/>
      <c r="M4" s="23"/>
    </row>
    <row r="5" spans="1:13" ht="90">
      <c r="A5" s="24" t="s">
        <v>80</v>
      </c>
      <c r="B5" s="24" t="s">
        <v>680</v>
      </c>
      <c r="C5" s="24" t="s">
        <v>81</v>
      </c>
      <c r="D5" s="24" t="s">
        <v>82</v>
      </c>
      <c r="E5" s="24" t="s">
        <v>83</v>
      </c>
      <c r="F5" s="24" t="s">
        <v>69</v>
      </c>
      <c r="G5" s="25" t="s">
        <v>84</v>
      </c>
      <c r="H5" s="24" t="s">
        <v>85</v>
      </c>
      <c r="I5" s="20">
        <v>1</v>
      </c>
      <c r="J5" s="20" t="s">
        <v>645</v>
      </c>
      <c r="K5" s="21" t="s">
        <v>644</v>
      </c>
      <c r="L5" s="22"/>
      <c r="M5" s="23"/>
    </row>
    <row r="6" spans="1:13" ht="105">
      <c r="A6" s="19" t="s">
        <v>86</v>
      </c>
      <c r="B6" s="19" t="s">
        <v>87</v>
      </c>
      <c r="C6" s="19" t="s">
        <v>88</v>
      </c>
      <c r="D6" s="19" t="s">
        <v>89</v>
      </c>
      <c r="E6" s="19" t="s">
        <v>90</v>
      </c>
      <c r="F6" s="19" t="s">
        <v>69</v>
      </c>
      <c r="G6" s="26"/>
      <c r="H6" s="19" t="s">
        <v>91</v>
      </c>
      <c r="I6" s="20">
        <v>1</v>
      </c>
      <c r="J6" s="20" t="s">
        <v>645</v>
      </c>
      <c r="K6" s="21" t="s">
        <v>644</v>
      </c>
      <c r="L6" s="22"/>
      <c r="M6" s="23"/>
    </row>
    <row r="7" spans="1:13" ht="120">
      <c r="A7" s="19" t="s">
        <v>92</v>
      </c>
      <c r="B7" s="19" t="s">
        <v>681</v>
      </c>
      <c r="C7" s="19" t="s">
        <v>93</v>
      </c>
      <c r="D7" s="19" t="s">
        <v>94</v>
      </c>
      <c r="E7" s="19" t="s">
        <v>95</v>
      </c>
      <c r="F7" s="19" t="s">
        <v>69</v>
      </c>
      <c r="G7" s="26" t="s">
        <v>96</v>
      </c>
      <c r="H7" s="19" t="s">
        <v>97</v>
      </c>
      <c r="I7" s="20">
        <v>1</v>
      </c>
      <c r="J7" s="20" t="s">
        <v>645</v>
      </c>
      <c r="K7" s="21" t="s">
        <v>644</v>
      </c>
      <c r="L7" s="22"/>
      <c r="M7" s="23"/>
    </row>
    <row r="8" spans="1:13" ht="75">
      <c r="A8" s="19" t="s">
        <v>98</v>
      </c>
      <c r="B8" s="19" t="s">
        <v>99</v>
      </c>
      <c r="C8" s="19" t="s">
        <v>100</v>
      </c>
      <c r="D8" s="19" t="s">
        <v>101</v>
      </c>
      <c r="E8" s="19" t="s">
        <v>102</v>
      </c>
      <c r="F8" s="19" t="s">
        <v>69</v>
      </c>
      <c r="G8" s="26" t="s">
        <v>103</v>
      </c>
      <c r="H8" s="19" t="s">
        <v>104</v>
      </c>
      <c r="I8" s="20">
        <v>1</v>
      </c>
      <c r="J8" s="20" t="s">
        <v>645</v>
      </c>
      <c r="K8" s="21" t="s">
        <v>644</v>
      </c>
      <c r="L8" s="22"/>
      <c r="M8" s="23"/>
    </row>
    <row r="9" spans="1:13" ht="75">
      <c r="A9" s="19" t="s">
        <v>105</v>
      </c>
      <c r="B9" s="19" t="s">
        <v>106</v>
      </c>
      <c r="C9" s="19" t="s">
        <v>107</v>
      </c>
      <c r="D9" s="19" t="s">
        <v>108</v>
      </c>
      <c r="E9" s="19" t="s">
        <v>109</v>
      </c>
      <c r="F9" s="19" t="s">
        <v>69</v>
      </c>
      <c r="G9" s="26" t="s">
        <v>84</v>
      </c>
      <c r="H9" s="19" t="s">
        <v>110</v>
      </c>
      <c r="I9" s="20">
        <v>1</v>
      </c>
      <c r="J9" s="20" t="s">
        <v>645</v>
      </c>
      <c r="K9" s="21" t="s">
        <v>644</v>
      </c>
      <c r="L9" s="22"/>
      <c r="M9" s="23"/>
    </row>
    <row r="10" spans="1:13" ht="75">
      <c r="A10" s="19" t="s">
        <v>111</v>
      </c>
      <c r="B10" s="19" t="s">
        <v>112</v>
      </c>
      <c r="C10" s="19" t="s">
        <v>113</v>
      </c>
      <c r="D10" s="19" t="s">
        <v>114</v>
      </c>
      <c r="E10" s="19" t="s">
        <v>109</v>
      </c>
      <c r="F10" s="19" t="s">
        <v>69</v>
      </c>
      <c r="G10" s="26" t="s">
        <v>84</v>
      </c>
      <c r="H10" s="19" t="s">
        <v>115</v>
      </c>
      <c r="I10" s="20">
        <v>1</v>
      </c>
      <c r="J10" s="20" t="s">
        <v>645</v>
      </c>
      <c r="K10" s="21" t="s">
        <v>644</v>
      </c>
      <c r="L10" s="22"/>
      <c r="M10" s="23"/>
    </row>
    <row r="11" spans="1:13" ht="120">
      <c r="A11" s="19" t="s">
        <v>116</v>
      </c>
      <c r="B11" s="19" t="s">
        <v>117</v>
      </c>
      <c r="C11" s="19" t="s">
        <v>118</v>
      </c>
      <c r="D11" s="19" t="s">
        <v>119</v>
      </c>
      <c r="E11" s="19" t="s">
        <v>120</v>
      </c>
      <c r="F11" s="19" t="s">
        <v>69</v>
      </c>
      <c r="G11" s="26" t="s">
        <v>84</v>
      </c>
      <c r="H11" s="19" t="s">
        <v>121</v>
      </c>
      <c r="I11" s="20">
        <v>1</v>
      </c>
      <c r="J11" s="20" t="s">
        <v>645</v>
      </c>
      <c r="K11" s="21" t="s">
        <v>644</v>
      </c>
      <c r="L11" s="22"/>
      <c r="M11" s="23"/>
    </row>
    <row r="12" spans="1:13" ht="60">
      <c r="A12" s="19" t="s">
        <v>122</v>
      </c>
      <c r="B12" s="19" t="s">
        <v>123</v>
      </c>
      <c r="C12" s="19" t="s">
        <v>118</v>
      </c>
      <c r="D12" s="19" t="s">
        <v>124</v>
      </c>
      <c r="E12" s="19" t="s">
        <v>125</v>
      </c>
      <c r="F12" s="19" t="s">
        <v>69</v>
      </c>
      <c r="G12" s="26" t="s">
        <v>84</v>
      </c>
      <c r="H12" s="19" t="s">
        <v>126</v>
      </c>
      <c r="I12" s="20">
        <v>1</v>
      </c>
      <c r="J12" s="20" t="s">
        <v>645</v>
      </c>
      <c r="K12" s="21" t="s">
        <v>644</v>
      </c>
      <c r="L12" s="22"/>
      <c r="M12" s="23"/>
    </row>
    <row r="13" spans="1:13" ht="75">
      <c r="A13" s="19" t="s">
        <v>127</v>
      </c>
      <c r="B13" s="19" t="s">
        <v>128</v>
      </c>
      <c r="C13" s="19" t="s">
        <v>129</v>
      </c>
      <c r="D13" s="19" t="s">
        <v>130</v>
      </c>
      <c r="E13" s="19" t="s">
        <v>131</v>
      </c>
      <c r="F13" s="19" t="s">
        <v>69</v>
      </c>
      <c r="G13" s="19" t="s">
        <v>132</v>
      </c>
      <c r="H13" s="19" t="s">
        <v>133</v>
      </c>
      <c r="I13" s="20">
        <v>1</v>
      </c>
      <c r="J13" s="20" t="s">
        <v>646</v>
      </c>
      <c r="K13" s="21" t="s">
        <v>644</v>
      </c>
      <c r="L13" s="22"/>
      <c r="M13" s="23"/>
    </row>
    <row r="14" spans="1:13" ht="120">
      <c r="A14" s="19" t="s">
        <v>134</v>
      </c>
      <c r="B14" s="19" t="s">
        <v>135</v>
      </c>
      <c r="C14" s="19" t="s">
        <v>136</v>
      </c>
      <c r="D14" s="19" t="s">
        <v>137</v>
      </c>
      <c r="E14" s="19" t="s">
        <v>138</v>
      </c>
      <c r="F14" s="19" t="s">
        <v>69</v>
      </c>
      <c r="G14" s="19" t="s">
        <v>132</v>
      </c>
      <c r="H14" s="19" t="s">
        <v>139</v>
      </c>
      <c r="I14" s="20">
        <v>1</v>
      </c>
      <c r="J14" s="20" t="s">
        <v>646</v>
      </c>
      <c r="K14" s="21" t="s">
        <v>644</v>
      </c>
      <c r="L14" s="22"/>
      <c r="M14" s="23"/>
    </row>
    <row r="15" spans="1:13" ht="195">
      <c r="A15" s="19" t="s">
        <v>140</v>
      </c>
      <c r="B15" s="19" t="s">
        <v>141</v>
      </c>
      <c r="C15" s="19" t="s">
        <v>142</v>
      </c>
      <c r="D15" s="19" t="s">
        <v>143</v>
      </c>
      <c r="E15" s="19" t="s">
        <v>138</v>
      </c>
      <c r="F15" s="19" t="s">
        <v>69</v>
      </c>
      <c r="G15" s="19" t="s">
        <v>132</v>
      </c>
      <c r="H15" s="19" t="s">
        <v>144</v>
      </c>
      <c r="I15" s="20">
        <v>1</v>
      </c>
      <c r="J15" s="20" t="s">
        <v>646</v>
      </c>
      <c r="K15" s="21" t="s">
        <v>644</v>
      </c>
      <c r="L15" s="22"/>
      <c r="M15" s="23"/>
    </row>
    <row r="16" spans="1:13" ht="135">
      <c r="A16" s="19" t="s">
        <v>145</v>
      </c>
      <c r="B16" s="19" t="s">
        <v>146</v>
      </c>
      <c r="C16" s="19" t="s">
        <v>147</v>
      </c>
      <c r="D16" s="19" t="s">
        <v>148</v>
      </c>
      <c r="E16" s="19" t="s">
        <v>149</v>
      </c>
      <c r="F16" s="19" t="s">
        <v>150</v>
      </c>
      <c r="G16" s="26" t="s">
        <v>84</v>
      </c>
      <c r="H16" s="19" t="s">
        <v>151</v>
      </c>
      <c r="I16" s="20">
        <v>1</v>
      </c>
      <c r="J16" s="20" t="s">
        <v>645</v>
      </c>
      <c r="K16" s="21" t="s">
        <v>644</v>
      </c>
      <c r="L16" s="22"/>
      <c r="M16" s="23"/>
    </row>
    <row r="17" spans="1:17" ht="120">
      <c r="A17" s="19" t="s">
        <v>152</v>
      </c>
      <c r="B17" s="19" t="s">
        <v>153</v>
      </c>
      <c r="C17" s="19" t="s">
        <v>154</v>
      </c>
      <c r="D17" s="19" t="s">
        <v>155</v>
      </c>
      <c r="E17" s="19" t="s">
        <v>149</v>
      </c>
      <c r="F17" s="19" t="s">
        <v>150</v>
      </c>
      <c r="G17" s="26" t="s">
        <v>84</v>
      </c>
      <c r="H17" s="19" t="s">
        <v>156</v>
      </c>
      <c r="I17" s="20">
        <v>1</v>
      </c>
      <c r="J17" s="20" t="s">
        <v>645</v>
      </c>
      <c r="K17" s="21" t="s">
        <v>644</v>
      </c>
      <c r="L17" s="22"/>
      <c r="M17" s="23"/>
    </row>
    <row r="18" spans="1:17" ht="60">
      <c r="A18" s="19" t="s">
        <v>157</v>
      </c>
      <c r="B18" s="19" t="s">
        <v>158</v>
      </c>
      <c r="C18" s="19" t="s">
        <v>159</v>
      </c>
      <c r="D18" s="19" t="s">
        <v>160</v>
      </c>
      <c r="E18" s="19" t="s">
        <v>161</v>
      </c>
      <c r="F18" s="19" t="s">
        <v>150</v>
      </c>
      <c r="G18" s="26" t="s">
        <v>72</v>
      </c>
      <c r="H18" s="19" t="s">
        <v>162</v>
      </c>
      <c r="I18" s="20">
        <v>1</v>
      </c>
      <c r="J18" s="20" t="s">
        <v>647</v>
      </c>
      <c r="K18" s="21" t="s">
        <v>644</v>
      </c>
      <c r="L18" s="22"/>
      <c r="M18" s="23"/>
    </row>
    <row r="19" spans="1:17" ht="135">
      <c r="A19" s="19" t="s">
        <v>163</v>
      </c>
      <c r="B19" s="19" t="s">
        <v>164</v>
      </c>
      <c r="C19" s="19" t="s">
        <v>165</v>
      </c>
      <c r="D19" s="19" t="s">
        <v>166</v>
      </c>
      <c r="E19" s="19" t="s">
        <v>167</v>
      </c>
      <c r="F19" s="19" t="s">
        <v>168</v>
      </c>
      <c r="G19" s="26" t="s">
        <v>169</v>
      </c>
      <c r="H19" s="19" t="s">
        <v>170</v>
      </c>
      <c r="I19" s="20">
        <v>1</v>
      </c>
      <c r="J19" s="20" t="s">
        <v>647</v>
      </c>
      <c r="K19" s="21" t="s">
        <v>644</v>
      </c>
      <c r="L19" s="22"/>
      <c r="M19" s="23"/>
    </row>
    <row r="20" spans="1:17" ht="75">
      <c r="A20" s="19" t="s">
        <v>171</v>
      </c>
      <c r="B20" s="19" t="s">
        <v>172</v>
      </c>
      <c r="C20" s="19" t="s">
        <v>173</v>
      </c>
      <c r="D20" s="19" t="s">
        <v>174</v>
      </c>
      <c r="E20" s="19" t="s">
        <v>175</v>
      </c>
      <c r="F20" s="19" t="s">
        <v>69</v>
      </c>
      <c r="G20" s="26" t="s">
        <v>84</v>
      </c>
      <c r="H20" s="27" t="s">
        <v>176</v>
      </c>
      <c r="I20" s="20">
        <v>1</v>
      </c>
      <c r="J20" s="20" t="s">
        <v>645</v>
      </c>
      <c r="K20" s="21" t="s">
        <v>644</v>
      </c>
      <c r="L20" s="22"/>
      <c r="M20" s="23"/>
    </row>
    <row r="21" spans="1:17" ht="105">
      <c r="A21" s="19" t="s">
        <v>177</v>
      </c>
      <c r="B21" s="19" t="s">
        <v>178</v>
      </c>
      <c r="C21" s="19" t="s">
        <v>179</v>
      </c>
      <c r="D21" s="19" t="s">
        <v>180</v>
      </c>
      <c r="E21" s="19" t="s">
        <v>175</v>
      </c>
      <c r="F21" s="19" t="s">
        <v>69</v>
      </c>
      <c r="G21" s="26" t="s">
        <v>84</v>
      </c>
      <c r="H21" s="27" t="s">
        <v>181</v>
      </c>
      <c r="I21" s="27">
        <v>1</v>
      </c>
      <c r="J21" s="20" t="s">
        <v>645</v>
      </c>
      <c r="K21" s="21" t="s">
        <v>644</v>
      </c>
      <c r="L21" s="22"/>
      <c r="M21" s="23"/>
    </row>
    <row r="22" spans="1:17" ht="90">
      <c r="A22" s="19" t="s">
        <v>682</v>
      </c>
      <c r="B22" s="19" t="s">
        <v>684</v>
      </c>
      <c r="C22" s="19" t="s">
        <v>685</v>
      </c>
      <c r="D22" s="19" t="s">
        <v>686</v>
      </c>
      <c r="E22" s="19" t="s">
        <v>690</v>
      </c>
      <c r="F22" s="19" t="s">
        <v>168</v>
      </c>
      <c r="G22" s="26" t="s">
        <v>691</v>
      </c>
      <c r="H22" s="27" t="s">
        <v>692</v>
      </c>
      <c r="I22" s="27">
        <v>1</v>
      </c>
      <c r="J22" s="20" t="s">
        <v>694</v>
      </c>
      <c r="K22" s="21" t="s">
        <v>644</v>
      </c>
      <c r="L22" s="22"/>
      <c r="M22" s="23"/>
    </row>
    <row r="23" spans="1:17" ht="90">
      <c r="A23" s="19" t="s">
        <v>683</v>
      </c>
      <c r="B23" s="19" t="s">
        <v>687</v>
      </c>
      <c r="C23" s="19" t="s">
        <v>688</v>
      </c>
      <c r="D23" s="19" t="s">
        <v>689</v>
      </c>
      <c r="E23" s="19" t="s">
        <v>690</v>
      </c>
      <c r="F23" s="19" t="s">
        <v>168</v>
      </c>
      <c r="G23" s="26" t="s">
        <v>691</v>
      </c>
      <c r="H23" s="27" t="s">
        <v>693</v>
      </c>
      <c r="I23" s="27">
        <v>1</v>
      </c>
      <c r="J23" s="20" t="s">
        <v>694</v>
      </c>
      <c r="K23" s="21" t="s">
        <v>644</v>
      </c>
      <c r="L23" s="22"/>
      <c r="M23" s="23"/>
    </row>
    <row r="24" spans="1:17" ht="315">
      <c r="A24" s="19" t="s">
        <v>182</v>
      </c>
      <c r="B24" s="19" t="s">
        <v>183</v>
      </c>
      <c r="C24" s="19" t="s">
        <v>184</v>
      </c>
      <c r="D24" s="19" t="s">
        <v>185</v>
      </c>
      <c r="E24" s="19" t="s">
        <v>186</v>
      </c>
      <c r="F24" s="19" t="s">
        <v>187</v>
      </c>
      <c r="G24" s="24" t="s">
        <v>188</v>
      </c>
      <c r="H24" s="24" t="s">
        <v>189</v>
      </c>
      <c r="I24" s="20">
        <v>2</v>
      </c>
      <c r="J24" s="20" t="s">
        <v>648</v>
      </c>
      <c r="K24" s="21" t="s">
        <v>644</v>
      </c>
      <c r="L24" s="22"/>
      <c r="M24" s="23"/>
    </row>
    <row r="25" spans="1:17" ht="180">
      <c r="A25" s="19" t="s">
        <v>190</v>
      </c>
      <c r="B25" s="19" t="s">
        <v>191</v>
      </c>
      <c r="C25" s="19" t="s">
        <v>192</v>
      </c>
      <c r="D25" s="19" t="s">
        <v>193</v>
      </c>
      <c r="E25" s="19" t="s">
        <v>194</v>
      </c>
      <c r="F25" s="19" t="s">
        <v>187</v>
      </c>
      <c r="G25" s="19" t="s">
        <v>195</v>
      </c>
      <c r="H25" s="27" t="s">
        <v>196</v>
      </c>
      <c r="I25" s="27">
        <v>4</v>
      </c>
      <c r="J25" s="27" t="s">
        <v>649</v>
      </c>
      <c r="K25" s="21" t="s">
        <v>644</v>
      </c>
      <c r="L25" s="28"/>
      <c r="M25" s="22"/>
    </row>
    <row r="26" spans="1:17" ht="195">
      <c r="A26" s="19" t="s">
        <v>197</v>
      </c>
      <c r="B26" s="19" t="s">
        <v>198</v>
      </c>
      <c r="C26" s="19" t="s">
        <v>199</v>
      </c>
      <c r="D26" s="19" t="s">
        <v>200</v>
      </c>
      <c r="E26" s="19" t="s">
        <v>194</v>
      </c>
      <c r="F26" s="19" t="s">
        <v>187</v>
      </c>
      <c r="G26" s="19" t="s">
        <v>201</v>
      </c>
      <c r="H26" s="27" t="s">
        <v>196</v>
      </c>
      <c r="I26" s="27">
        <v>3</v>
      </c>
      <c r="J26" s="27" t="s">
        <v>650</v>
      </c>
      <c r="K26" s="21" t="s">
        <v>644</v>
      </c>
      <c r="L26" s="22"/>
      <c r="M26" s="23"/>
    </row>
    <row r="27" spans="1:17" ht="105">
      <c r="A27" s="19" t="s">
        <v>202</v>
      </c>
      <c r="B27" s="19" t="s">
        <v>203</v>
      </c>
      <c r="C27" s="19" t="s">
        <v>204</v>
      </c>
      <c r="D27" s="19" t="s">
        <v>205</v>
      </c>
      <c r="E27" s="19" t="s">
        <v>206</v>
      </c>
      <c r="F27" s="19" t="s">
        <v>150</v>
      </c>
      <c r="G27" s="19"/>
      <c r="H27" s="19" t="s">
        <v>207</v>
      </c>
      <c r="I27" s="27">
        <v>2</v>
      </c>
      <c r="J27" s="27" t="s">
        <v>651</v>
      </c>
      <c r="K27" s="21" t="s">
        <v>644</v>
      </c>
      <c r="L27" s="22"/>
      <c r="M27" s="23"/>
    </row>
    <row r="28" spans="1:17" ht="135">
      <c r="A28" s="26" t="s">
        <v>208</v>
      </c>
      <c r="B28" s="24" t="s">
        <v>209</v>
      </c>
      <c r="C28" s="24" t="s">
        <v>210</v>
      </c>
      <c r="D28" s="24" t="s">
        <v>211</v>
      </c>
      <c r="E28" s="24" t="s">
        <v>212</v>
      </c>
      <c r="F28" s="24" t="s">
        <v>213</v>
      </c>
      <c r="G28" s="24"/>
      <c r="H28" s="24" t="s">
        <v>214</v>
      </c>
      <c r="I28" s="20">
        <v>2</v>
      </c>
      <c r="J28" s="27" t="s">
        <v>651</v>
      </c>
      <c r="K28" s="21" t="s">
        <v>644</v>
      </c>
      <c r="L28" s="22"/>
      <c r="M28" s="22"/>
    </row>
    <row r="29" spans="1:17" ht="135">
      <c r="A29" s="26" t="s">
        <v>215</v>
      </c>
      <c r="B29" s="24" t="s">
        <v>216</v>
      </c>
      <c r="C29" s="24" t="s">
        <v>210</v>
      </c>
      <c r="D29" s="24" t="s">
        <v>211</v>
      </c>
      <c r="E29" s="24" t="s">
        <v>212</v>
      </c>
      <c r="F29" s="24" t="s">
        <v>213</v>
      </c>
      <c r="G29" s="24"/>
      <c r="H29" s="24" t="s">
        <v>214</v>
      </c>
      <c r="I29" s="20">
        <v>2</v>
      </c>
      <c r="J29" s="27" t="s">
        <v>651</v>
      </c>
      <c r="K29" s="21" t="s">
        <v>644</v>
      </c>
      <c r="L29" s="22"/>
      <c r="M29" s="22"/>
    </row>
    <row r="30" spans="1:17" ht="60">
      <c r="A30" s="26" t="s">
        <v>217</v>
      </c>
      <c r="B30" s="24" t="s">
        <v>218</v>
      </c>
      <c r="C30" s="24" t="s">
        <v>219</v>
      </c>
      <c r="D30" s="24" t="s">
        <v>220</v>
      </c>
      <c r="E30" s="24" t="s">
        <v>221</v>
      </c>
      <c r="F30" s="24" t="s">
        <v>222</v>
      </c>
      <c r="G30" s="24"/>
      <c r="H30" s="24" t="s">
        <v>223</v>
      </c>
      <c r="I30" s="20">
        <v>2</v>
      </c>
      <c r="J30" s="20" t="s">
        <v>652</v>
      </c>
      <c r="K30" s="21" t="s">
        <v>644</v>
      </c>
      <c r="L30" s="22"/>
      <c r="M30" s="22"/>
    </row>
    <row r="31" spans="1:17" ht="90">
      <c r="A31" s="26" t="s">
        <v>224</v>
      </c>
      <c r="B31" s="24" t="s">
        <v>225</v>
      </c>
      <c r="C31" s="24" t="s">
        <v>219</v>
      </c>
      <c r="D31" s="24" t="s">
        <v>220</v>
      </c>
      <c r="E31" s="24" t="s">
        <v>226</v>
      </c>
      <c r="F31" s="24" t="s">
        <v>222</v>
      </c>
      <c r="G31" s="24"/>
      <c r="H31" s="24" t="s">
        <v>227</v>
      </c>
      <c r="I31" s="20">
        <v>2</v>
      </c>
      <c r="J31" s="20" t="s">
        <v>652</v>
      </c>
      <c r="K31" s="21" t="s">
        <v>644</v>
      </c>
      <c r="L31" s="22"/>
      <c r="M31" s="23"/>
    </row>
    <row r="32" spans="1:17" ht="120">
      <c r="A32" s="26" t="s">
        <v>228</v>
      </c>
      <c r="B32" s="24" t="s">
        <v>229</v>
      </c>
      <c r="C32" s="24" t="s">
        <v>219</v>
      </c>
      <c r="D32" s="24" t="s">
        <v>220</v>
      </c>
      <c r="E32" s="24" t="s">
        <v>226</v>
      </c>
      <c r="F32" s="24" t="s">
        <v>222</v>
      </c>
      <c r="G32" s="24"/>
      <c r="H32" s="24" t="s">
        <v>230</v>
      </c>
      <c r="I32" s="20">
        <v>2</v>
      </c>
      <c r="J32" s="20" t="s">
        <v>652</v>
      </c>
      <c r="K32" s="21" t="s">
        <v>916</v>
      </c>
      <c r="L32" s="22" t="s">
        <v>919</v>
      </c>
      <c r="M32" s="22" t="s">
        <v>918</v>
      </c>
      <c r="N32" s="226" t="s">
        <v>757</v>
      </c>
      <c r="O32" s="227"/>
      <c r="P32" s="227"/>
      <c r="Q32" s="227"/>
    </row>
    <row r="33" spans="1:13" ht="165">
      <c r="A33" s="19" t="s">
        <v>231</v>
      </c>
      <c r="B33" s="19" t="s">
        <v>232</v>
      </c>
      <c r="C33" s="19" t="s">
        <v>233</v>
      </c>
      <c r="D33" s="19" t="s">
        <v>234</v>
      </c>
      <c r="E33" s="19" t="s">
        <v>235</v>
      </c>
      <c r="F33" s="19" t="s">
        <v>69</v>
      </c>
      <c r="G33" s="19" t="s">
        <v>84</v>
      </c>
      <c r="H33" s="19" t="s">
        <v>236</v>
      </c>
      <c r="I33" s="27">
        <v>2</v>
      </c>
      <c r="J33" s="27" t="s">
        <v>653</v>
      </c>
      <c r="K33" s="21" t="s">
        <v>644</v>
      </c>
      <c r="L33" s="22"/>
      <c r="M33" s="23"/>
    </row>
    <row r="34" spans="1:13" ht="75">
      <c r="A34" s="24" t="s">
        <v>237</v>
      </c>
      <c r="B34" s="24" t="s">
        <v>238</v>
      </c>
      <c r="C34" s="24" t="s">
        <v>239</v>
      </c>
      <c r="D34" s="24" t="s">
        <v>240</v>
      </c>
      <c r="E34" s="25" t="s">
        <v>241</v>
      </c>
      <c r="F34" s="24" t="s">
        <v>69</v>
      </c>
      <c r="G34" s="24"/>
      <c r="H34" s="24" t="s">
        <v>242</v>
      </c>
      <c r="I34" s="20">
        <v>2</v>
      </c>
      <c r="J34" s="20" t="s">
        <v>243</v>
      </c>
      <c r="K34" s="21" t="s">
        <v>644</v>
      </c>
      <c r="L34" s="22"/>
      <c r="M34" s="23"/>
    </row>
    <row r="35" spans="1:13" ht="60">
      <c r="A35" s="24" t="s">
        <v>244</v>
      </c>
      <c r="B35" s="24" t="s">
        <v>245</v>
      </c>
      <c r="C35" s="24" t="s">
        <v>246</v>
      </c>
      <c r="D35" s="24" t="s">
        <v>247</v>
      </c>
      <c r="E35" s="24" t="s">
        <v>248</v>
      </c>
      <c r="F35" s="24" t="s">
        <v>69</v>
      </c>
      <c r="G35" s="24"/>
      <c r="H35" s="24" t="s">
        <v>249</v>
      </c>
      <c r="I35" s="20">
        <v>2</v>
      </c>
      <c r="J35" s="20" t="s">
        <v>243</v>
      </c>
      <c r="K35" s="21" t="s">
        <v>644</v>
      </c>
      <c r="L35" s="22"/>
      <c r="M35" s="23"/>
    </row>
    <row r="36" spans="1:13" ht="165">
      <c r="A36" s="24" t="s">
        <v>250</v>
      </c>
      <c r="B36" s="24" t="s">
        <v>251</v>
      </c>
      <c r="C36" s="24" t="s">
        <v>246</v>
      </c>
      <c r="D36" s="24" t="s">
        <v>252</v>
      </c>
      <c r="E36" s="24" t="s">
        <v>253</v>
      </c>
      <c r="F36" s="24" t="s">
        <v>69</v>
      </c>
      <c r="G36" s="24"/>
      <c r="H36" s="24" t="s">
        <v>254</v>
      </c>
      <c r="I36" s="20">
        <v>2</v>
      </c>
      <c r="J36" s="20" t="s">
        <v>243</v>
      </c>
      <c r="K36" s="21" t="s">
        <v>644</v>
      </c>
      <c r="L36" s="22"/>
      <c r="M36" s="23"/>
    </row>
    <row r="37" spans="1:13" ht="90">
      <c r="A37" s="24" t="s">
        <v>255</v>
      </c>
      <c r="B37" s="24" t="s">
        <v>256</v>
      </c>
      <c r="C37" s="24" t="s">
        <v>257</v>
      </c>
      <c r="D37" s="24" t="s">
        <v>258</v>
      </c>
      <c r="E37" s="24" t="s">
        <v>259</v>
      </c>
      <c r="F37" s="24" t="s">
        <v>69</v>
      </c>
      <c r="G37" s="24"/>
      <c r="H37" s="20" t="s">
        <v>260</v>
      </c>
      <c r="I37" s="20">
        <v>2</v>
      </c>
      <c r="J37" s="20" t="s">
        <v>243</v>
      </c>
      <c r="K37" s="21" t="s">
        <v>644</v>
      </c>
      <c r="L37" s="22"/>
      <c r="M37" s="23"/>
    </row>
    <row r="38" spans="1:13" ht="120">
      <c r="A38" s="26" t="s">
        <v>261</v>
      </c>
      <c r="B38" s="19" t="s">
        <v>262</v>
      </c>
      <c r="C38" s="19" t="s">
        <v>263</v>
      </c>
      <c r="D38" s="19" t="s">
        <v>264</v>
      </c>
      <c r="E38" s="19" t="s">
        <v>265</v>
      </c>
      <c r="F38" s="19" t="s">
        <v>266</v>
      </c>
      <c r="G38" s="29" t="s">
        <v>267</v>
      </c>
      <c r="H38" s="20" t="s">
        <v>268</v>
      </c>
      <c r="I38" s="27">
        <v>3</v>
      </c>
      <c r="J38" s="27" t="s">
        <v>654</v>
      </c>
      <c r="K38" s="21" t="s">
        <v>644</v>
      </c>
      <c r="L38" s="22"/>
      <c r="M38" s="23"/>
    </row>
    <row r="39" spans="1:13" ht="75">
      <c r="A39" s="19" t="s">
        <v>269</v>
      </c>
      <c r="B39" s="19" t="s">
        <v>270</v>
      </c>
      <c r="C39" s="19" t="s">
        <v>271</v>
      </c>
      <c r="D39" s="19" t="s">
        <v>272</v>
      </c>
      <c r="E39" s="19" t="s">
        <v>273</v>
      </c>
      <c r="F39" s="19" t="s">
        <v>274</v>
      </c>
      <c r="G39" s="19" t="s">
        <v>275</v>
      </c>
      <c r="H39" s="20" t="s">
        <v>276</v>
      </c>
      <c r="I39" s="27">
        <v>3</v>
      </c>
      <c r="J39" s="27" t="s">
        <v>655</v>
      </c>
      <c r="K39" s="21" t="s">
        <v>644</v>
      </c>
      <c r="L39" s="22"/>
      <c r="M39" s="23"/>
    </row>
    <row r="40" spans="1:13" ht="60">
      <c r="A40" s="19" t="s">
        <v>277</v>
      </c>
      <c r="B40" s="26" t="s">
        <v>278</v>
      </c>
      <c r="C40" s="26" t="s">
        <v>279</v>
      </c>
      <c r="D40" s="26" t="s">
        <v>280</v>
      </c>
      <c r="E40" s="26" t="s">
        <v>281</v>
      </c>
      <c r="F40" s="26" t="s">
        <v>282</v>
      </c>
      <c r="G40" s="19"/>
      <c r="H40" s="27"/>
      <c r="I40" s="27">
        <v>2</v>
      </c>
      <c r="J40" s="27" t="s">
        <v>283</v>
      </c>
      <c r="K40" s="21" t="s">
        <v>644</v>
      </c>
      <c r="L40" s="22"/>
      <c r="M40" s="23"/>
    </row>
    <row r="41" spans="1:13" ht="60">
      <c r="A41" s="19" t="s">
        <v>284</v>
      </c>
      <c r="B41" s="26" t="s">
        <v>285</v>
      </c>
      <c r="C41" s="26" t="s">
        <v>286</v>
      </c>
      <c r="D41" s="26" t="s">
        <v>287</v>
      </c>
      <c r="E41" s="26" t="s">
        <v>288</v>
      </c>
      <c r="F41" s="26" t="s">
        <v>69</v>
      </c>
      <c r="G41" s="19" t="s">
        <v>289</v>
      </c>
      <c r="H41" s="27"/>
      <c r="I41" s="27">
        <v>4</v>
      </c>
      <c r="J41" s="27" t="s">
        <v>656</v>
      </c>
      <c r="K41" s="21" t="s">
        <v>644</v>
      </c>
      <c r="L41" s="22"/>
      <c r="M41" s="23"/>
    </row>
    <row r="42" spans="1:13" ht="180">
      <c r="A42" s="24" t="s">
        <v>290</v>
      </c>
      <c r="B42" s="24" t="s">
        <v>183</v>
      </c>
      <c r="C42" s="24" t="s">
        <v>291</v>
      </c>
      <c r="D42" s="24" t="s">
        <v>185</v>
      </c>
      <c r="E42" s="24" t="s">
        <v>186</v>
      </c>
      <c r="F42" s="24" t="s">
        <v>187</v>
      </c>
      <c r="G42" s="25" t="s">
        <v>292</v>
      </c>
      <c r="H42" s="24" t="s">
        <v>293</v>
      </c>
      <c r="I42" s="20">
        <v>2</v>
      </c>
      <c r="J42" s="20" t="s">
        <v>657</v>
      </c>
      <c r="K42" s="21" t="s">
        <v>644</v>
      </c>
      <c r="L42" s="22"/>
      <c r="M42" s="23"/>
    </row>
    <row r="43" spans="1:13" ht="105" customHeight="1">
      <c r="A43" s="24" t="s">
        <v>294</v>
      </c>
      <c r="B43" s="25" t="s">
        <v>295</v>
      </c>
      <c r="C43" s="25" t="s">
        <v>296</v>
      </c>
      <c r="D43" s="25" t="s">
        <v>297</v>
      </c>
      <c r="E43" s="25" t="s">
        <v>298</v>
      </c>
      <c r="F43" s="25" t="s">
        <v>299</v>
      </c>
      <c r="G43" s="25" t="s">
        <v>300</v>
      </c>
      <c r="H43" s="20" t="s">
        <v>301</v>
      </c>
      <c r="I43" s="20">
        <v>2</v>
      </c>
      <c r="J43" s="20" t="s">
        <v>658</v>
      </c>
      <c r="K43" s="21" t="s">
        <v>644</v>
      </c>
      <c r="L43" s="22"/>
      <c r="M43" s="23"/>
    </row>
    <row r="44" spans="1:13" ht="135">
      <c r="A44" s="24" t="s">
        <v>302</v>
      </c>
      <c r="B44" s="24" t="s">
        <v>303</v>
      </c>
      <c r="C44" s="24" t="s">
        <v>304</v>
      </c>
      <c r="D44" s="24" t="s">
        <v>305</v>
      </c>
      <c r="E44" s="24" t="s">
        <v>306</v>
      </c>
      <c r="F44" s="24" t="s">
        <v>213</v>
      </c>
      <c r="G44" s="24"/>
      <c r="H44" s="24" t="s">
        <v>307</v>
      </c>
      <c r="I44" s="20">
        <v>2</v>
      </c>
      <c r="J44" s="20" t="s">
        <v>659</v>
      </c>
      <c r="K44" s="21" t="s">
        <v>644</v>
      </c>
      <c r="L44" s="22"/>
      <c r="M44" s="23"/>
    </row>
    <row r="45" spans="1:13" ht="195">
      <c r="A45" s="24" t="s">
        <v>308</v>
      </c>
      <c r="B45" s="24" t="s">
        <v>309</v>
      </c>
      <c r="C45" s="24" t="s">
        <v>310</v>
      </c>
      <c r="D45" s="24" t="s">
        <v>311</v>
      </c>
      <c r="E45" s="24" t="s">
        <v>312</v>
      </c>
      <c r="F45" s="24" t="s">
        <v>69</v>
      </c>
      <c r="G45" s="24" t="s">
        <v>660</v>
      </c>
      <c r="H45" s="24" t="s">
        <v>314</v>
      </c>
      <c r="I45" s="20">
        <v>1</v>
      </c>
      <c r="J45" s="20" t="s">
        <v>661</v>
      </c>
      <c r="K45" s="21" t="s">
        <v>644</v>
      </c>
      <c r="L45" s="22"/>
      <c r="M45" s="23"/>
    </row>
    <row r="46" spans="1:13" ht="45">
      <c r="A46" s="24" t="s">
        <v>315</v>
      </c>
      <c r="B46" s="24" t="s">
        <v>316</v>
      </c>
      <c r="C46" s="24" t="s">
        <v>317</v>
      </c>
      <c r="D46" s="24" t="s">
        <v>318</v>
      </c>
      <c r="E46" s="24" t="s">
        <v>662</v>
      </c>
      <c r="F46" s="24" t="s">
        <v>319</v>
      </c>
      <c r="G46" s="24" t="s">
        <v>320</v>
      </c>
      <c r="H46" s="24" t="s">
        <v>321</v>
      </c>
      <c r="I46" s="20">
        <v>1</v>
      </c>
      <c r="J46" s="20" t="s">
        <v>663</v>
      </c>
      <c r="K46" s="21" t="s">
        <v>644</v>
      </c>
      <c r="L46" s="22"/>
      <c r="M46" s="23"/>
    </row>
    <row r="47" spans="1:13" ht="180">
      <c r="A47" s="24" t="s">
        <v>322</v>
      </c>
      <c r="B47" s="24" t="s">
        <v>323</v>
      </c>
      <c r="C47" s="24" t="s">
        <v>324</v>
      </c>
      <c r="D47" s="24" t="s">
        <v>325</v>
      </c>
      <c r="E47" s="24" t="s">
        <v>326</v>
      </c>
      <c r="F47" s="24" t="s">
        <v>327</v>
      </c>
      <c r="G47" s="24" t="s">
        <v>313</v>
      </c>
      <c r="H47" s="24" t="s">
        <v>328</v>
      </c>
      <c r="I47" s="20">
        <v>1</v>
      </c>
      <c r="J47" s="20" t="s">
        <v>664</v>
      </c>
      <c r="K47" s="21" t="s">
        <v>644</v>
      </c>
      <c r="L47" s="22"/>
      <c r="M47" s="23"/>
    </row>
    <row r="48" spans="1:13" ht="90">
      <c r="A48" s="24" t="s">
        <v>329</v>
      </c>
      <c r="B48" s="24" t="s">
        <v>330</v>
      </c>
      <c r="C48" s="24" t="s">
        <v>331</v>
      </c>
      <c r="D48" s="24" t="s">
        <v>332</v>
      </c>
      <c r="E48" s="24" t="s">
        <v>333</v>
      </c>
      <c r="F48" s="24" t="s">
        <v>150</v>
      </c>
      <c r="G48" s="24" t="s">
        <v>334</v>
      </c>
      <c r="H48" s="24" t="s">
        <v>335</v>
      </c>
      <c r="I48" s="20">
        <v>1</v>
      </c>
      <c r="J48" s="20" t="s">
        <v>665</v>
      </c>
      <c r="K48" s="21" t="s">
        <v>644</v>
      </c>
      <c r="L48" s="22"/>
      <c r="M48" s="23"/>
    </row>
    <row r="49" spans="1:13" ht="120">
      <c r="A49" s="24" t="s">
        <v>336</v>
      </c>
      <c r="B49" s="24" t="s">
        <v>337</v>
      </c>
      <c r="C49" s="24" t="s">
        <v>338</v>
      </c>
      <c r="D49" s="24" t="s">
        <v>339</v>
      </c>
      <c r="E49" s="24" t="s">
        <v>340</v>
      </c>
      <c r="F49" s="24" t="s">
        <v>69</v>
      </c>
      <c r="G49" s="24" t="s">
        <v>341</v>
      </c>
      <c r="H49" s="24" t="s">
        <v>342</v>
      </c>
      <c r="I49" s="20">
        <v>1</v>
      </c>
      <c r="J49" s="20" t="s">
        <v>666</v>
      </c>
      <c r="K49" s="21" t="s">
        <v>644</v>
      </c>
      <c r="L49" s="22"/>
      <c r="M49" s="23"/>
    </row>
    <row r="50" spans="1:13" ht="90">
      <c r="A50" s="24" t="s">
        <v>343</v>
      </c>
      <c r="B50" s="24" t="s">
        <v>344</v>
      </c>
      <c r="C50" s="24" t="s">
        <v>345</v>
      </c>
      <c r="D50" s="24" t="s">
        <v>346</v>
      </c>
      <c r="E50" s="24" t="s">
        <v>347</v>
      </c>
      <c r="F50" s="24" t="s">
        <v>348</v>
      </c>
      <c r="G50" s="24" t="s">
        <v>349</v>
      </c>
      <c r="H50" s="24" t="s">
        <v>350</v>
      </c>
      <c r="I50" s="20">
        <v>3</v>
      </c>
      <c r="J50" s="20" t="s">
        <v>667</v>
      </c>
      <c r="K50" s="21" t="s">
        <v>644</v>
      </c>
      <c r="L50" s="22"/>
      <c r="M50" s="23"/>
    </row>
    <row r="51" spans="1:13" ht="75">
      <c r="A51" s="24" t="s">
        <v>351</v>
      </c>
      <c r="B51" s="24" t="s">
        <v>352</v>
      </c>
      <c r="C51" s="24" t="s">
        <v>353</v>
      </c>
      <c r="D51" s="24" t="s">
        <v>354</v>
      </c>
      <c r="E51" s="24" t="s">
        <v>355</v>
      </c>
      <c r="F51" s="24" t="s">
        <v>356</v>
      </c>
      <c r="G51" s="24" t="s">
        <v>349</v>
      </c>
      <c r="H51" s="24" t="s">
        <v>357</v>
      </c>
      <c r="I51" s="20">
        <v>3</v>
      </c>
      <c r="J51" s="20" t="s">
        <v>667</v>
      </c>
      <c r="K51" s="21" t="s">
        <v>644</v>
      </c>
      <c r="L51" s="22"/>
      <c r="M51" s="23"/>
    </row>
    <row r="52" spans="1:13" ht="75">
      <c r="A52" s="24" t="s">
        <v>358</v>
      </c>
      <c r="B52" s="24" t="s">
        <v>359</v>
      </c>
      <c r="C52" s="24" t="s">
        <v>360</v>
      </c>
      <c r="D52" s="24" t="s">
        <v>361</v>
      </c>
      <c r="E52" s="24" t="s">
        <v>362</v>
      </c>
      <c r="F52" s="24" t="s">
        <v>356</v>
      </c>
      <c r="G52" s="24" t="s">
        <v>349</v>
      </c>
      <c r="H52" s="24" t="s">
        <v>363</v>
      </c>
      <c r="I52" s="20">
        <v>3</v>
      </c>
      <c r="J52" s="20" t="s">
        <v>667</v>
      </c>
      <c r="K52" s="21" t="s">
        <v>644</v>
      </c>
      <c r="L52" s="22"/>
      <c r="M52" s="23"/>
    </row>
    <row r="53" spans="1:13" ht="75">
      <c r="A53" s="24" t="s">
        <v>364</v>
      </c>
      <c r="B53" s="24" t="s">
        <v>365</v>
      </c>
      <c r="C53" s="24" t="s">
        <v>366</v>
      </c>
      <c r="D53" s="24" t="s">
        <v>361</v>
      </c>
      <c r="E53" s="24" t="s">
        <v>367</v>
      </c>
      <c r="F53" s="24" t="s">
        <v>356</v>
      </c>
      <c r="G53" s="24" t="s">
        <v>349</v>
      </c>
      <c r="H53" s="24" t="s">
        <v>368</v>
      </c>
      <c r="I53" s="20">
        <v>3</v>
      </c>
      <c r="J53" s="20" t="s">
        <v>667</v>
      </c>
      <c r="K53" s="21" t="s">
        <v>644</v>
      </c>
      <c r="L53" s="22"/>
      <c r="M53" s="23"/>
    </row>
    <row r="54" spans="1:13" ht="120">
      <c r="A54" s="24" t="s">
        <v>369</v>
      </c>
      <c r="B54" s="24" t="s">
        <v>370</v>
      </c>
      <c r="C54" s="24" t="s">
        <v>371</v>
      </c>
      <c r="D54" s="24" t="s">
        <v>372</v>
      </c>
      <c r="E54" s="24" t="s">
        <v>373</v>
      </c>
      <c r="F54" s="24" t="s">
        <v>374</v>
      </c>
      <c r="G54" s="24" t="s">
        <v>375</v>
      </c>
      <c r="H54" s="24" t="s">
        <v>376</v>
      </c>
      <c r="I54" s="20">
        <v>3</v>
      </c>
      <c r="J54" s="20" t="s">
        <v>668</v>
      </c>
      <c r="K54" s="21" t="s">
        <v>644</v>
      </c>
      <c r="L54" s="22"/>
      <c r="M54" s="23"/>
    </row>
    <row r="55" spans="1:13" ht="75">
      <c r="A55" s="24" t="s">
        <v>377</v>
      </c>
      <c r="B55" s="24" t="s">
        <v>378</v>
      </c>
      <c r="C55" s="24" t="s">
        <v>379</v>
      </c>
      <c r="D55" s="24" t="s">
        <v>380</v>
      </c>
      <c r="E55" s="24" t="s">
        <v>381</v>
      </c>
      <c r="F55" s="24" t="s">
        <v>382</v>
      </c>
      <c r="G55" s="24" t="s">
        <v>383</v>
      </c>
      <c r="H55" s="24" t="s">
        <v>384</v>
      </c>
      <c r="I55" s="20">
        <v>3</v>
      </c>
      <c r="J55" s="20" t="s">
        <v>669</v>
      </c>
      <c r="K55" s="21" t="s">
        <v>644</v>
      </c>
      <c r="L55" s="22"/>
      <c r="M55" s="23"/>
    </row>
    <row r="56" spans="1:13" ht="90">
      <c r="A56" s="24" t="s">
        <v>385</v>
      </c>
      <c r="B56" s="24" t="s">
        <v>386</v>
      </c>
      <c r="C56" s="24" t="s">
        <v>387</v>
      </c>
      <c r="D56" s="24" t="s">
        <v>388</v>
      </c>
      <c r="E56" s="24" t="s">
        <v>389</v>
      </c>
      <c r="F56" s="24" t="s">
        <v>390</v>
      </c>
      <c r="G56" s="24" t="s">
        <v>391</v>
      </c>
      <c r="H56" s="24" t="s">
        <v>392</v>
      </c>
      <c r="I56" s="20">
        <v>3</v>
      </c>
      <c r="J56" s="20" t="s">
        <v>670</v>
      </c>
      <c r="K56" s="21" t="s">
        <v>644</v>
      </c>
      <c r="L56" s="22"/>
      <c r="M56" s="23"/>
    </row>
    <row r="57" spans="1:13" ht="90">
      <c r="A57" s="24" t="s">
        <v>393</v>
      </c>
      <c r="B57" s="25" t="s">
        <v>394</v>
      </c>
      <c r="C57" s="25" t="s">
        <v>395</v>
      </c>
      <c r="D57" s="25" t="s">
        <v>396</v>
      </c>
      <c r="E57" s="25" t="s">
        <v>259</v>
      </c>
      <c r="F57" s="25" t="s">
        <v>397</v>
      </c>
      <c r="G57" s="24" t="s">
        <v>398</v>
      </c>
      <c r="H57" s="25" t="s">
        <v>399</v>
      </c>
      <c r="I57" s="20">
        <v>1</v>
      </c>
      <c r="J57" s="20" t="s">
        <v>283</v>
      </c>
      <c r="K57" s="21" t="s">
        <v>644</v>
      </c>
      <c r="L57" s="22"/>
      <c r="M57" s="23"/>
    </row>
    <row r="58" spans="1:13" ht="75">
      <c r="A58" s="24" t="s">
        <v>400</v>
      </c>
      <c r="B58" s="24" t="s">
        <v>401</v>
      </c>
      <c r="C58" s="24" t="s">
        <v>402</v>
      </c>
      <c r="D58" s="24" t="s">
        <v>403</v>
      </c>
      <c r="E58" s="24" t="s">
        <v>347</v>
      </c>
      <c r="F58" s="24" t="s">
        <v>404</v>
      </c>
      <c r="G58" s="24" t="s">
        <v>405</v>
      </c>
      <c r="H58" s="20" t="s">
        <v>406</v>
      </c>
      <c r="I58" s="20">
        <v>1</v>
      </c>
      <c r="J58" s="20" t="s">
        <v>671</v>
      </c>
      <c r="K58" s="21" t="s">
        <v>644</v>
      </c>
      <c r="L58" s="22"/>
      <c r="M58" s="23"/>
    </row>
    <row r="59" spans="1:13" ht="75">
      <c r="A59" s="24" t="s">
        <v>407</v>
      </c>
      <c r="B59" s="24" t="s">
        <v>408</v>
      </c>
      <c r="C59" s="24" t="s">
        <v>409</v>
      </c>
      <c r="D59" s="24" t="s">
        <v>410</v>
      </c>
      <c r="E59" s="24" t="s">
        <v>347</v>
      </c>
      <c r="F59" s="24" t="s">
        <v>411</v>
      </c>
      <c r="G59" s="24" t="s">
        <v>405</v>
      </c>
      <c r="H59" s="20" t="s">
        <v>406</v>
      </c>
      <c r="I59" s="20">
        <v>1</v>
      </c>
      <c r="J59" s="20" t="s">
        <v>671</v>
      </c>
      <c r="K59" s="21" t="s">
        <v>644</v>
      </c>
      <c r="L59" s="22"/>
      <c r="M59" s="23"/>
    </row>
    <row r="60" spans="1:13" ht="75">
      <c r="A60" s="24" t="s">
        <v>412</v>
      </c>
      <c r="B60" s="24" t="s">
        <v>413</v>
      </c>
      <c r="C60" s="24" t="s">
        <v>414</v>
      </c>
      <c r="D60" s="24" t="s">
        <v>415</v>
      </c>
      <c r="E60" s="24" t="s">
        <v>347</v>
      </c>
      <c r="F60" s="24" t="s">
        <v>411</v>
      </c>
      <c r="G60" s="24" t="s">
        <v>405</v>
      </c>
      <c r="H60" s="20" t="s">
        <v>406</v>
      </c>
      <c r="I60" s="20">
        <v>1</v>
      </c>
      <c r="J60" s="20" t="s">
        <v>671</v>
      </c>
      <c r="K60" s="21" t="s">
        <v>644</v>
      </c>
      <c r="L60" s="22"/>
      <c r="M60" s="23"/>
    </row>
    <row r="61" spans="1:13" ht="75">
      <c r="A61" s="26" t="s">
        <v>416</v>
      </c>
      <c r="B61" s="26" t="s">
        <v>417</v>
      </c>
      <c r="C61" s="26" t="s">
        <v>418</v>
      </c>
      <c r="D61" s="26" t="s">
        <v>419</v>
      </c>
      <c r="E61" s="26" t="s">
        <v>420</v>
      </c>
      <c r="F61" s="26" t="s">
        <v>266</v>
      </c>
      <c r="G61" s="19" t="s">
        <v>421</v>
      </c>
      <c r="H61" s="27" t="s">
        <v>422</v>
      </c>
      <c r="I61" s="27">
        <v>4</v>
      </c>
      <c r="J61" s="27" t="s">
        <v>672</v>
      </c>
      <c r="K61" s="21" t="s">
        <v>644</v>
      </c>
      <c r="L61" s="22"/>
      <c r="M61" s="23"/>
    </row>
    <row r="62" spans="1:13" ht="75">
      <c r="A62" s="26" t="s">
        <v>423</v>
      </c>
      <c r="B62" s="26" t="s">
        <v>424</v>
      </c>
      <c r="C62" s="26" t="s">
        <v>425</v>
      </c>
      <c r="D62" s="26" t="s">
        <v>426</v>
      </c>
      <c r="E62" s="26" t="s">
        <v>427</v>
      </c>
      <c r="F62" s="26" t="s">
        <v>69</v>
      </c>
      <c r="G62" s="19" t="s">
        <v>428</v>
      </c>
      <c r="H62" s="27" t="s">
        <v>429</v>
      </c>
      <c r="I62" s="27">
        <v>2</v>
      </c>
      <c r="J62" s="27" t="s">
        <v>72</v>
      </c>
      <c r="K62" s="21" t="s">
        <v>644</v>
      </c>
      <c r="L62" s="22"/>
      <c r="M62" s="30"/>
    </row>
    <row r="63" spans="1:13" ht="180">
      <c r="A63" s="26" t="s">
        <v>430</v>
      </c>
      <c r="B63" s="26" t="s">
        <v>431</v>
      </c>
      <c r="C63" s="26" t="s">
        <v>432</v>
      </c>
      <c r="D63" s="26" t="s">
        <v>433</v>
      </c>
      <c r="E63" s="26" t="s">
        <v>434</v>
      </c>
      <c r="F63" s="26" t="s">
        <v>435</v>
      </c>
      <c r="G63" s="19" t="s">
        <v>436</v>
      </c>
      <c r="H63" s="27" t="s">
        <v>437</v>
      </c>
      <c r="I63" s="27">
        <v>3</v>
      </c>
      <c r="J63" s="27" t="s">
        <v>673</v>
      </c>
      <c r="K63" s="21" t="s">
        <v>644</v>
      </c>
      <c r="L63" s="22"/>
      <c r="M63" s="23"/>
    </row>
    <row r="64" spans="1:13" ht="90">
      <c r="A64" s="26" t="s">
        <v>438</v>
      </c>
      <c r="B64" s="26" t="s">
        <v>439</v>
      </c>
      <c r="C64" s="26" t="s">
        <v>440</v>
      </c>
      <c r="D64" s="26" t="s">
        <v>441</v>
      </c>
      <c r="E64" s="26" t="s">
        <v>442</v>
      </c>
      <c r="F64" s="26" t="s">
        <v>443</v>
      </c>
      <c r="G64" s="19" t="s">
        <v>444</v>
      </c>
      <c r="H64" s="27"/>
      <c r="I64" s="27">
        <v>2</v>
      </c>
      <c r="J64" s="27" t="s">
        <v>674</v>
      </c>
      <c r="K64" s="21" t="s">
        <v>644</v>
      </c>
      <c r="L64" s="22"/>
      <c r="M64" s="23"/>
    </row>
    <row r="65" spans="1:13" ht="120">
      <c r="A65" s="25" t="s">
        <v>445</v>
      </c>
      <c r="B65" s="25" t="s">
        <v>446</v>
      </c>
      <c r="C65" s="25" t="s">
        <v>447</v>
      </c>
      <c r="D65" s="25" t="s">
        <v>448</v>
      </c>
      <c r="E65" s="25" t="s">
        <v>449</v>
      </c>
      <c r="F65" s="25" t="s">
        <v>187</v>
      </c>
      <c r="G65" s="24" t="s">
        <v>450</v>
      </c>
      <c r="H65" s="20"/>
      <c r="I65" s="20">
        <v>3</v>
      </c>
      <c r="J65" s="20" t="s">
        <v>675</v>
      </c>
      <c r="K65" s="21" t="s">
        <v>644</v>
      </c>
      <c r="L65" s="22"/>
      <c r="M65" s="23"/>
    </row>
    <row r="66" spans="1:13" ht="60">
      <c r="A66" s="26" t="s">
        <v>451</v>
      </c>
      <c r="B66" s="26" t="s">
        <v>452</v>
      </c>
      <c r="C66" s="26" t="s">
        <v>453</v>
      </c>
      <c r="D66" s="26" t="s">
        <v>454</v>
      </c>
      <c r="E66" s="26" t="s">
        <v>455</v>
      </c>
      <c r="F66" s="26" t="s">
        <v>456</v>
      </c>
      <c r="G66" s="19" t="s">
        <v>457</v>
      </c>
      <c r="H66" s="27"/>
      <c r="I66" s="27">
        <v>1</v>
      </c>
      <c r="J66" s="27" t="s">
        <v>676</v>
      </c>
      <c r="K66" s="21" t="s">
        <v>644</v>
      </c>
      <c r="L66" s="22"/>
      <c r="M66" s="23"/>
    </row>
    <row r="67" spans="1:13" ht="90">
      <c r="A67" s="19" t="s">
        <v>458</v>
      </c>
      <c r="B67" s="24" t="s">
        <v>459</v>
      </c>
      <c r="C67" s="24" t="s">
        <v>460</v>
      </c>
      <c r="D67" s="24" t="s">
        <v>461</v>
      </c>
      <c r="E67" s="24" t="s">
        <v>462</v>
      </c>
      <c r="F67" s="24" t="s">
        <v>463</v>
      </c>
      <c r="G67" s="24"/>
      <c r="H67" s="24" t="s">
        <v>464</v>
      </c>
      <c r="I67" s="20">
        <v>4</v>
      </c>
      <c r="J67" s="20" t="s">
        <v>677</v>
      </c>
      <c r="K67" s="21" t="s">
        <v>644</v>
      </c>
      <c r="L67" s="22"/>
      <c r="M67" s="23"/>
    </row>
    <row r="68" spans="1:13" ht="90">
      <c r="A68" s="24" t="s">
        <v>465</v>
      </c>
      <c r="B68" s="24" t="s">
        <v>466</v>
      </c>
      <c r="C68" s="24" t="s">
        <v>467</v>
      </c>
      <c r="D68" s="24" t="s">
        <v>468</v>
      </c>
      <c r="E68" s="24" t="s">
        <v>462</v>
      </c>
      <c r="F68" s="24" t="s">
        <v>463</v>
      </c>
      <c r="G68" s="24"/>
      <c r="H68" s="24" t="s">
        <v>464</v>
      </c>
      <c r="I68" s="20">
        <v>4</v>
      </c>
      <c r="J68" s="20" t="s">
        <v>678</v>
      </c>
      <c r="K68" s="21" t="s">
        <v>644</v>
      </c>
      <c r="L68" s="22"/>
      <c r="M68" s="23"/>
    </row>
    <row r="69" spans="1:13" ht="45">
      <c r="A69" s="19" t="s">
        <v>469</v>
      </c>
      <c r="B69" s="19" t="s">
        <v>470</v>
      </c>
      <c r="C69" s="19" t="s">
        <v>471</v>
      </c>
      <c r="D69" s="19" t="s">
        <v>472</v>
      </c>
      <c r="E69" s="19" t="s">
        <v>473</v>
      </c>
      <c r="F69" s="19" t="s">
        <v>222</v>
      </c>
      <c r="G69" s="31"/>
      <c r="H69" s="24" t="s">
        <v>464</v>
      </c>
      <c r="I69" s="27">
        <v>4</v>
      </c>
      <c r="J69" s="27" t="s">
        <v>678</v>
      </c>
      <c r="K69" s="21" t="s">
        <v>644</v>
      </c>
      <c r="L69" s="22"/>
      <c r="M69" s="23"/>
    </row>
    <row r="70" spans="1:13" ht="165">
      <c r="A70" s="19" t="s">
        <v>474</v>
      </c>
      <c r="B70" s="19" t="s">
        <v>475</v>
      </c>
      <c r="C70" s="19" t="s">
        <v>476</v>
      </c>
      <c r="D70" s="19" t="s">
        <v>477</v>
      </c>
      <c r="E70" s="19" t="s">
        <v>478</v>
      </c>
      <c r="F70" s="19" t="s">
        <v>479</v>
      </c>
      <c r="G70" s="26" t="s">
        <v>480</v>
      </c>
      <c r="H70" s="19" t="s">
        <v>481</v>
      </c>
      <c r="I70" s="27">
        <v>3</v>
      </c>
      <c r="J70" s="27" t="s">
        <v>679</v>
      </c>
      <c r="K70" s="21" t="s">
        <v>644</v>
      </c>
      <c r="L70" s="22"/>
      <c r="M70" s="23"/>
    </row>
    <row r="71" spans="1:13" ht="102" customHeight="1">
      <c r="A71" s="19" t="s">
        <v>482</v>
      </c>
      <c r="B71" s="19" t="s">
        <v>483</v>
      </c>
      <c r="C71" s="19" t="s">
        <v>476</v>
      </c>
      <c r="D71" s="19" t="s">
        <v>484</v>
      </c>
      <c r="E71" s="19" t="s">
        <v>478</v>
      </c>
      <c r="F71" s="19" t="s">
        <v>479</v>
      </c>
      <c r="G71" s="26" t="s">
        <v>485</v>
      </c>
      <c r="H71" s="19" t="s">
        <v>481</v>
      </c>
      <c r="I71" s="27">
        <v>3</v>
      </c>
      <c r="J71" s="27" t="s">
        <v>679</v>
      </c>
      <c r="K71" s="21" t="s">
        <v>644</v>
      </c>
      <c r="L71" s="22"/>
      <c r="M71" s="22"/>
    </row>
    <row r="72" spans="1:13" ht="180">
      <c r="A72" s="19" t="s">
        <v>486</v>
      </c>
      <c r="B72" s="19" t="s">
        <v>487</v>
      </c>
      <c r="C72" s="19" t="s">
        <v>476</v>
      </c>
      <c r="D72" s="19" t="s">
        <v>488</v>
      </c>
      <c r="E72" s="19" t="s">
        <v>478</v>
      </c>
      <c r="F72" s="19" t="s">
        <v>479</v>
      </c>
      <c r="G72" s="26" t="s">
        <v>485</v>
      </c>
      <c r="H72" s="19" t="s">
        <v>481</v>
      </c>
      <c r="I72" s="27">
        <v>3</v>
      </c>
      <c r="J72" s="27" t="s">
        <v>679</v>
      </c>
      <c r="K72" s="21" t="s">
        <v>644</v>
      </c>
      <c r="L72" s="22"/>
      <c r="M72" s="22"/>
    </row>
    <row r="73" spans="1:13" ht="315">
      <c r="A73" s="19" t="s">
        <v>489</v>
      </c>
      <c r="B73" s="19" t="s">
        <v>490</v>
      </c>
      <c r="C73" s="19" t="s">
        <v>491</v>
      </c>
      <c r="D73" s="19" t="s">
        <v>492</v>
      </c>
      <c r="E73" s="19" t="s">
        <v>493</v>
      </c>
      <c r="F73" s="32" t="s">
        <v>494</v>
      </c>
      <c r="G73" s="19" t="s">
        <v>495</v>
      </c>
      <c r="H73" s="26"/>
      <c r="I73" s="27">
        <v>3</v>
      </c>
      <c r="J73" s="27" t="s">
        <v>72</v>
      </c>
      <c r="K73" s="21" t="s">
        <v>644</v>
      </c>
      <c r="L73" s="22"/>
      <c r="M73" s="22"/>
    </row>
    <row r="74" spans="1:13" ht="96.75" customHeight="1">
      <c r="A74" s="19" t="s">
        <v>496</v>
      </c>
      <c r="B74" s="26" t="s">
        <v>497</v>
      </c>
      <c r="C74" s="26" t="s">
        <v>498</v>
      </c>
      <c r="D74" s="26" t="s">
        <v>499</v>
      </c>
      <c r="E74" s="26" t="s">
        <v>500</v>
      </c>
      <c r="F74" s="26" t="s">
        <v>501</v>
      </c>
      <c r="G74" s="19"/>
      <c r="H74" s="26" t="s">
        <v>72</v>
      </c>
      <c r="I74" s="27">
        <v>3</v>
      </c>
      <c r="J74" s="27" t="s">
        <v>72</v>
      </c>
      <c r="K74" s="21" t="s">
        <v>644</v>
      </c>
      <c r="L74" s="22"/>
      <c r="M74" s="22"/>
    </row>
    <row r="75" spans="1:13" ht="105.75" customHeight="1">
      <c r="A75" s="19" t="s">
        <v>502</v>
      </c>
      <c r="B75" s="26" t="s">
        <v>503</v>
      </c>
      <c r="C75" s="26" t="s">
        <v>498</v>
      </c>
      <c r="D75" s="26" t="s">
        <v>499</v>
      </c>
      <c r="E75" s="26" t="s">
        <v>504</v>
      </c>
      <c r="F75" s="26" t="s">
        <v>501</v>
      </c>
      <c r="G75" s="19"/>
      <c r="H75" s="26"/>
      <c r="I75" s="27">
        <v>3</v>
      </c>
      <c r="J75" s="27" t="s">
        <v>72</v>
      </c>
      <c r="K75" s="21" t="s">
        <v>644</v>
      </c>
      <c r="L75" s="22"/>
      <c r="M75" s="22"/>
    </row>
    <row r="76" spans="1:13" ht="150">
      <c r="A76" s="19" t="s">
        <v>505</v>
      </c>
      <c r="B76" s="26" t="s">
        <v>506</v>
      </c>
      <c r="C76" s="26" t="s">
        <v>498</v>
      </c>
      <c r="D76" s="26" t="s">
        <v>499</v>
      </c>
      <c r="E76" s="26" t="s">
        <v>500</v>
      </c>
      <c r="F76" s="26" t="s">
        <v>501</v>
      </c>
      <c r="G76" s="19"/>
      <c r="H76" s="26" t="s">
        <v>72</v>
      </c>
      <c r="I76" s="27">
        <v>3</v>
      </c>
      <c r="J76" s="27" t="s">
        <v>72</v>
      </c>
      <c r="K76" s="21" t="s">
        <v>644</v>
      </c>
      <c r="L76" s="22"/>
      <c r="M76" s="22"/>
    </row>
    <row r="77" spans="1:13" ht="120">
      <c r="A77" s="19" t="s">
        <v>507</v>
      </c>
      <c r="B77" s="26" t="s">
        <v>508</v>
      </c>
      <c r="C77" s="26" t="s">
        <v>498</v>
      </c>
      <c r="D77" s="26" t="s">
        <v>499</v>
      </c>
      <c r="E77" s="26" t="s">
        <v>500</v>
      </c>
      <c r="F77" s="26" t="s">
        <v>501</v>
      </c>
      <c r="G77" s="19"/>
      <c r="H77" s="26" t="s">
        <v>72</v>
      </c>
      <c r="I77" s="27">
        <v>3</v>
      </c>
      <c r="J77" s="27" t="s">
        <v>72</v>
      </c>
      <c r="K77" s="21" t="s">
        <v>644</v>
      </c>
      <c r="L77" s="22"/>
      <c r="M77" s="22"/>
    </row>
    <row r="78" spans="1:13" ht="120">
      <c r="A78" s="19" t="s">
        <v>509</v>
      </c>
      <c r="B78" s="26" t="s">
        <v>510</v>
      </c>
      <c r="C78" s="26" t="s">
        <v>498</v>
      </c>
      <c r="D78" s="26" t="s">
        <v>499</v>
      </c>
      <c r="E78" s="26" t="s">
        <v>500</v>
      </c>
      <c r="F78" s="26" t="s">
        <v>501</v>
      </c>
      <c r="G78" s="19"/>
      <c r="H78" s="26" t="s">
        <v>72</v>
      </c>
      <c r="I78" s="27">
        <v>3</v>
      </c>
      <c r="J78" s="27" t="s">
        <v>72</v>
      </c>
      <c r="K78" s="21" t="s">
        <v>644</v>
      </c>
      <c r="L78" s="22"/>
      <c r="M78" s="22"/>
    </row>
    <row r="79" spans="1:13" ht="105">
      <c r="A79" s="19" t="s">
        <v>511</v>
      </c>
      <c r="B79" s="26" t="s">
        <v>512</v>
      </c>
      <c r="C79" s="26" t="s">
        <v>498</v>
      </c>
      <c r="D79" s="26" t="s">
        <v>499</v>
      </c>
      <c r="E79" s="26" t="s">
        <v>500</v>
      </c>
      <c r="F79" s="26" t="s">
        <v>501</v>
      </c>
      <c r="G79" s="19"/>
      <c r="H79" s="26" t="s">
        <v>72</v>
      </c>
      <c r="I79" s="27">
        <v>3</v>
      </c>
      <c r="J79" s="27" t="s">
        <v>72</v>
      </c>
      <c r="K79" s="21" t="s">
        <v>644</v>
      </c>
      <c r="L79" s="22"/>
      <c r="M79" s="22"/>
    </row>
    <row r="80" spans="1:13" ht="120">
      <c r="A80" s="19" t="s">
        <v>513</v>
      </c>
      <c r="B80" s="26" t="s">
        <v>514</v>
      </c>
      <c r="C80" s="26" t="s">
        <v>498</v>
      </c>
      <c r="D80" s="26" t="s">
        <v>499</v>
      </c>
      <c r="E80" s="26" t="s">
        <v>500</v>
      </c>
      <c r="F80" s="26" t="s">
        <v>501</v>
      </c>
      <c r="G80" s="19"/>
      <c r="H80" s="26" t="s">
        <v>72</v>
      </c>
      <c r="I80" s="27">
        <v>3</v>
      </c>
      <c r="J80" s="27" t="s">
        <v>72</v>
      </c>
      <c r="K80" s="21" t="s">
        <v>644</v>
      </c>
      <c r="L80" s="22"/>
      <c r="M80" s="22"/>
    </row>
    <row r="81" spans="1:13" ht="120">
      <c r="A81" s="19" t="s">
        <v>515</v>
      </c>
      <c r="B81" s="26" t="s">
        <v>516</v>
      </c>
      <c r="C81" s="26" t="s">
        <v>517</v>
      </c>
      <c r="D81" s="26" t="s">
        <v>499</v>
      </c>
      <c r="E81" s="26" t="s">
        <v>500</v>
      </c>
      <c r="F81" s="26" t="s">
        <v>501</v>
      </c>
      <c r="G81" s="19"/>
      <c r="H81" s="26" t="s">
        <v>72</v>
      </c>
      <c r="I81" s="27">
        <v>3</v>
      </c>
      <c r="J81" s="27" t="s">
        <v>72</v>
      </c>
      <c r="K81" s="21" t="s">
        <v>644</v>
      </c>
      <c r="L81" s="22"/>
      <c r="M81" s="22"/>
    </row>
    <row r="82" spans="1:13" ht="135">
      <c r="A82" s="19" t="s">
        <v>518</v>
      </c>
      <c r="B82" s="26" t="s">
        <v>519</v>
      </c>
      <c r="C82" s="26" t="s">
        <v>498</v>
      </c>
      <c r="D82" s="26" t="s">
        <v>499</v>
      </c>
      <c r="E82" s="26" t="s">
        <v>500</v>
      </c>
      <c r="F82" s="26" t="s">
        <v>501</v>
      </c>
      <c r="G82" s="19"/>
      <c r="H82" s="26" t="s">
        <v>72</v>
      </c>
      <c r="I82" s="27">
        <v>3</v>
      </c>
      <c r="J82" s="27" t="s">
        <v>72</v>
      </c>
      <c r="K82" s="21" t="s">
        <v>644</v>
      </c>
      <c r="L82" s="22"/>
      <c r="M82" s="22"/>
    </row>
    <row r="83" spans="1:13" ht="135">
      <c r="A83" s="19" t="s">
        <v>520</v>
      </c>
      <c r="B83" s="26" t="s">
        <v>519</v>
      </c>
      <c r="C83" s="26" t="s">
        <v>498</v>
      </c>
      <c r="D83" s="26" t="s">
        <v>499</v>
      </c>
      <c r="E83" s="26" t="s">
        <v>500</v>
      </c>
      <c r="F83" s="26" t="s">
        <v>501</v>
      </c>
      <c r="G83" s="19"/>
      <c r="H83" s="26" t="s">
        <v>72</v>
      </c>
      <c r="I83" s="27">
        <v>3</v>
      </c>
      <c r="J83" s="27" t="s">
        <v>72</v>
      </c>
      <c r="K83" s="21" t="s">
        <v>644</v>
      </c>
      <c r="L83" s="22"/>
      <c r="M83" s="22"/>
    </row>
    <row r="84" spans="1:13" ht="135">
      <c r="A84" s="19" t="s">
        <v>521</v>
      </c>
      <c r="B84" s="26" t="s">
        <v>519</v>
      </c>
      <c r="C84" s="26" t="s">
        <v>498</v>
      </c>
      <c r="D84" s="26" t="s">
        <v>499</v>
      </c>
      <c r="E84" s="26" t="s">
        <v>500</v>
      </c>
      <c r="F84" s="26" t="s">
        <v>501</v>
      </c>
      <c r="G84" s="19"/>
      <c r="H84" s="26" t="s">
        <v>72</v>
      </c>
      <c r="I84" s="27">
        <v>3</v>
      </c>
      <c r="J84" s="27" t="s">
        <v>72</v>
      </c>
      <c r="K84" s="21" t="s">
        <v>644</v>
      </c>
      <c r="L84" s="22"/>
      <c r="M84" s="22"/>
    </row>
    <row r="85" spans="1:13" ht="105">
      <c r="A85" s="19" t="s">
        <v>522</v>
      </c>
      <c r="B85" s="26" t="s">
        <v>523</v>
      </c>
      <c r="C85" s="26" t="s">
        <v>524</v>
      </c>
      <c r="D85" s="26" t="s">
        <v>499</v>
      </c>
      <c r="E85" s="26" t="s">
        <v>500</v>
      </c>
      <c r="F85" s="26" t="s">
        <v>501</v>
      </c>
      <c r="G85" s="33"/>
      <c r="H85" s="33"/>
      <c r="I85" s="27">
        <v>3</v>
      </c>
      <c r="J85" s="34" t="s">
        <v>72</v>
      </c>
      <c r="K85" s="21" t="s">
        <v>644</v>
      </c>
      <c r="L85" s="22"/>
      <c r="M85" s="22"/>
    </row>
    <row r="86" spans="1:13" ht="105">
      <c r="A86" s="19" t="s">
        <v>525</v>
      </c>
      <c r="B86" s="26" t="s">
        <v>523</v>
      </c>
      <c r="C86" s="26" t="s">
        <v>524</v>
      </c>
      <c r="D86" s="26" t="s">
        <v>499</v>
      </c>
      <c r="E86" s="26" t="s">
        <v>500</v>
      </c>
      <c r="F86" s="26" t="s">
        <v>501</v>
      </c>
      <c r="G86" s="33"/>
      <c r="H86" s="33"/>
      <c r="I86" s="34">
        <v>3</v>
      </c>
      <c r="J86" s="34" t="s">
        <v>72</v>
      </c>
      <c r="K86" s="21" t="s">
        <v>644</v>
      </c>
      <c r="L86" s="22"/>
      <c r="M86" s="22"/>
    </row>
    <row r="87" spans="1:13" ht="180">
      <c r="A87" s="19" t="s">
        <v>526</v>
      </c>
      <c r="B87" s="19" t="s">
        <v>527</v>
      </c>
      <c r="C87" s="19" t="s">
        <v>528</v>
      </c>
      <c r="D87" s="19" t="s">
        <v>529</v>
      </c>
      <c r="E87" s="19" t="s">
        <v>347</v>
      </c>
      <c r="F87" s="19" t="s">
        <v>530</v>
      </c>
      <c r="G87" s="19"/>
      <c r="H87" s="19"/>
      <c r="I87" s="27">
        <v>4</v>
      </c>
      <c r="J87" s="27" t="s">
        <v>72</v>
      </c>
      <c r="K87" s="21" t="s">
        <v>644</v>
      </c>
      <c r="L87" s="22"/>
      <c r="M87" s="22"/>
    </row>
    <row r="88" spans="1:13" ht="105">
      <c r="A88" s="19" t="s">
        <v>531</v>
      </c>
      <c r="B88" s="19" t="s">
        <v>532</v>
      </c>
      <c r="C88" s="19" t="s">
        <v>533</v>
      </c>
      <c r="D88" s="19" t="s">
        <v>534</v>
      </c>
      <c r="E88" s="19" t="s">
        <v>535</v>
      </c>
      <c r="F88" s="19" t="s">
        <v>530</v>
      </c>
      <c r="G88" s="19" t="s">
        <v>535</v>
      </c>
      <c r="H88" s="19"/>
      <c r="I88" s="27">
        <v>4</v>
      </c>
      <c r="J88" s="27" t="s">
        <v>72</v>
      </c>
      <c r="K88" s="21" t="s">
        <v>644</v>
      </c>
      <c r="L88" s="22"/>
      <c r="M88" s="22"/>
    </row>
    <row r="89" spans="1:13" ht="105">
      <c r="A89" s="19" t="s">
        <v>536</v>
      </c>
      <c r="B89" s="19" t="s">
        <v>532</v>
      </c>
      <c r="C89" s="19" t="s">
        <v>537</v>
      </c>
      <c r="D89" s="19" t="s">
        <v>534</v>
      </c>
      <c r="E89" s="19" t="s">
        <v>538</v>
      </c>
      <c r="F89" s="19" t="s">
        <v>530</v>
      </c>
      <c r="G89" s="19" t="s">
        <v>538</v>
      </c>
      <c r="H89" s="19"/>
      <c r="I89" s="27">
        <v>4</v>
      </c>
      <c r="J89" s="27" t="s">
        <v>72</v>
      </c>
      <c r="K89" s="21" t="s">
        <v>644</v>
      </c>
      <c r="L89" s="22"/>
      <c r="M89" s="22"/>
    </row>
    <row r="90" spans="1:13" ht="120">
      <c r="A90" s="19" t="s">
        <v>539</v>
      </c>
      <c r="B90" s="19" t="s">
        <v>540</v>
      </c>
      <c r="C90" s="19" t="s">
        <v>533</v>
      </c>
      <c r="D90" s="19" t="s">
        <v>534</v>
      </c>
      <c r="E90" s="19" t="s">
        <v>541</v>
      </c>
      <c r="F90" s="19" t="s">
        <v>530</v>
      </c>
      <c r="G90" s="19" t="s">
        <v>541</v>
      </c>
      <c r="H90" s="19"/>
      <c r="I90" s="27">
        <v>4</v>
      </c>
      <c r="J90" s="27" t="s">
        <v>72</v>
      </c>
      <c r="K90" s="21" t="s">
        <v>644</v>
      </c>
      <c r="L90" s="22"/>
      <c r="M90" s="22"/>
    </row>
    <row r="91" spans="1:13" ht="120">
      <c r="A91" s="19" t="s">
        <v>542</v>
      </c>
      <c r="B91" s="19" t="s">
        <v>540</v>
      </c>
      <c r="C91" s="19" t="s">
        <v>537</v>
      </c>
      <c r="D91" s="19" t="s">
        <v>534</v>
      </c>
      <c r="E91" s="19" t="s">
        <v>543</v>
      </c>
      <c r="F91" s="19" t="s">
        <v>530</v>
      </c>
      <c r="G91" s="19" t="s">
        <v>543</v>
      </c>
      <c r="H91" s="19"/>
      <c r="I91" s="27">
        <v>4</v>
      </c>
      <c r="J91" s="27" t="s">
        <v>72</v>
      </c>
      <c r="K91" s="21" t="s">
        <v>644</v>
      </c>
      <c r="L91" s="22"/>
      <c r="M91" s="22"/>
    </row>
    <row r="92" spans="1:13" ht="195">
      <c r="A92" s="19" t="s">
        <v>544</v>
      </c>
      <c r="B92" s="19" t="s">
        <v>545</v>
      </c>
      <c r="C92" s="19" t="s">
        <v>546</v>
      </c>
      <c r="D92" s="19" t="s">
        <v>547</v>
      </c>
      <c r="E92" s="19" t="s">
        <v>548</v>
      </c>
      <c r="F92" s="19" t="s">
        <v>549</v>
      </c>
      <c r="G92" s="19" t="s">
        <v>550</v>
      </c>
      <c r="H92" s="29" t="s">
        <v>72</v>
      </c>
      <c r="I92" s="27">
        <v>2</v>
      </c>
      <c r="J92" s="27" t="s">
        <v>72</v>
      </c>
      <c r="K92" s="21" t="s">
        <v>644</v>
      </c>
      <c r="L92" s="22"/>
      <c r="M92" s="22"/>
    </row>
    <row r="93" spans="1:13" ht="90">
      <c r="A93" s="19" t="s">
        <v>551</v>
      </c>
      <c r="B93" s="19" t="s">
        <v>552</v>
      </c>
      <c r="C93" s="19" t="s">
        <v>347</v>
      </c>
      <c r="D93" s="19" t="s">
        <v>553</v>
      </c>
      <c r="E93" s="19" t="s">
        <v>554</v>
      </c>
      <c r="F93" s="19" t="s">
        <v>555</v>
      </c>
      <c r="G93" s="19" t="s">
        <v>72</v>
      </c>
      <c r="H93" s="19" t="s">
        <v>72</v>
      </c>
      <c r="I93" s="27">
        <v>2</v>
      </c>
      <c r="J93" s="27" t="s">
        <v>72</v>
      </c>
      <c r="K93" s="21" t="s">
        <v>644</v>
      </c>
      <c r="L93" s="22"/>
      <c r="M93" s="22"/>
    </row>
    <row r="94" spans="1:13" ht="90">
      <c r="A94" s="19" t="s">
        <v>556</v>
      </c>
      <c r="B94" s="19" t="s">
        <v>557</v>
      </c>
      <c r="C94" s="19" t="s">
        <v>558</v>
      </c>
      <c r="D94" s="19" t="s">
        <v>559</v>
      </c>
      <c r="E94" s="19" t="s">
        <v>560</v>
      </c>
      <c r="F94" s="19" t="s">
        <v>530</v>
      </c>
      <c r="G94" s="35" t="s">
        <v>561</v>
      </c>
      <c r="H94" s="19" t="s">
        <v>72</v>
      </c>
      <c r="I94" s="27">
        <v>3</v>
      </c>
      <c r="J94" s="27" t="s">
        <v>72</v>
      </c>
      <c r="K94" s="21" t="s">
        <v>644</v>
      </c>
      <c r="L94" s="22"/>
      <c r="M94" s="22"/>
    </row>
    <row r="95" spans="1:13" ht="150">
      <c r="A95" s="19" t="s">
        <v>562</v>
      </c>
      <c r="B95" s="19" t="s">
        <v>563</v>
      </c>
      <c r="C95" s="19" t="s">
        <v>559</v>
      </c>
      <c r="D95" s="19" t="s">
        <v>564</v>
      </c>
      <c r="E95" s="19" t="s">
        <v>565</v>
      </c>
      <c r="F95" s="19" t="s">
        <v>530</v>
      </c>
      <c r="G95" s="19" t="s">
        <v>566</v>
      </c>
      <c r="H95" s="19" t="s">
        <v>72</v>
      </c>
      <c r="I95" s="27">
        <v>3</v>
      </c>
      <c r="J95" s="27" t="s">
        <v>72</v>
      </c>
      <c r="K95" s="21" t="s">
        <v>644</v>
      </c>
      <c r="L95" s="22"/>
      <c r="M95" s="22"/>
    </row>
    <row r="96" spans="1:13" ht="120">
      <c r="A96" s="19" t="s">
        <v>567</v>
      </c>
      <c r="B96" s="19" t="s">
        <v>568</v>
      </c>
      <c r="C96" s="19" t="s">
        <v>559</v>
      </c>
      <c r="D96" s="19" t="s">
        <v>569</v>
      </c>
      <c r="E96" s="19" t="s">
        <v>565</v>
      </c>
      <c r="F96" s="19" t="s">
        <v>530</v>
      </c>
      <c r="G96" s="19" t="s">
        <v>565</v>
      </c>
      <c r="H96" s="19" t="s">
        <v>72</v>
      </c>
      <c r="I96" s="27">
        <v>4</v>
      </c>
      <c r="J96" s="27" t="s">
        <v>72</v>
      </c>
      <c r="K96" s="21" t="s">
        <v>644</v>
      </c>
      <c r="L96" s="22"/>
      <c r="M96" s="22"/>
    </row>
    <row r="97" spans="1:13" ht="115.5" customHeight="1">
      <c r="A97" s="19" t="s">
        <v>570</v>
      </c>
      <c r="B97" s="19" t="s">
        <v>571</v>
      </c>
      <c r="C97" s="19" t="s">
        <v>572</v>
      </c>
      <c r="D97" s="19" t="s">
        <v>573</v>
      </c>
      <c r="E97" s="19" t="s">
        <v>574</v>
      </c>
      <c r="F97" s="19" t="s">
        <v>575</v>
      </c>
      <c r="G97" s="19" t="s">
        <v>574</v>
      </c>
      <c r="H97" s="19"/>
      <c r="I97" s="27">
        <v>3</v>
      </c>
      <c r="J97" s="27" t="s">
        <v>72</v>
      </c>
      <c r="K97" s="21" t="s">
        <v>644</v>
      </c>
      <c r="L97" s="22"/>
      <c r="M97" s="22"/>
    </row>
    <row r="98" spans="1:13" ht="105">
      <c r="A98" s="19" t="s">
        <v>576</v>
      </c>
      <c r="B98" s="19" t="s">
        <v>577</v>
      </c>
      <c r="C98" s="19" t="s">
        <v>578</v>
      </c>
      <c r="D98" s="19" t="s">
        <v>579</v>
      </c>
      <c r="E98" s="19" t="s">
        <v>347</v>
      </c>
      <c r="F98" s="19" t="s">
        <v>575</v>
      </c>
      <c r="G98" s="19" t="s">
        <v>25</v>
      </c>
      <c r="H98" s="19"/>
      <c r="I98" s="27">
        <v>3</v>
      </c>
      <c r="J98" s="27" t="s">
        <v>72</v>
      </c>
      <c r="K98" s="21" t="s">
        <v>644</v>
      </c>
      <c r="L98" s="22"/>
      <c r="M98" s="22"/>
    </row>
    <row r="99" spans="1:13" ht="240">
      <c r="A99" s="19" t="s">
        <v>580</v>
      </c>
      <c r="B99" s="19" t="s">
        <v>581</v>
      </c>
      <c r="C99" s="19" t="s">
        <v>582</v>
      </c>
      <c r="D99" s="19" t="s">
        <v>583</v>
      </c>
      <c r="E99" s="19" t="s">
        <v>584</v>
      </c>
      <c r="F99" s="19" t="s">
        <v>585</v>
      </c>
      <c r="G99" s="19" t="s">
        <v>586</v>
      </c>
      <c r="H99" s="19"/>
      <c r="I99" s="27">
        <v>3</v>
      </c>
      <c r="J99" s="27" t="s">
        <v>72</v>
      </c>
      <c r="K99" s="21" t="s">
        <v>644</v>
      </c>
      <c r="L99" s="22"/>
      <c r="M99" s="22"/>
    </row>
    <row r="100" spans="1:13" ht="75">
      <c r="A100" s="24" t="s">
        <v>587</v>
      </c>
      <c r="B100" s="25" t="s">
        <v>394</v>
      </c>
      <c r="C100" s="25" t="s">
        <v>588</v>
      </c>
      <c r="D100" s="25" t="s">
        <v>589</v>
      </c>
      <c r="E100" s="25" t="s">
        <v>590</v>
      </c>
      <c r="F100" s="25" t="s">
        <v>397</v>
      </c>
      <c r="G100" s="24" t="s">
        <v>591</v>
      </c>
      <c r="H100" s="20"/>
      <c r="I100" s="20">
        <v>1</v>
      </c>
      <c r="J100" s="20" t="s">
        <v>283</v>
      </c>
      <c r="K100" s="21" t="s">
        <v>644</v>
      </c>
      <c r="L100" s="22"/>
      <c r="M100" s="22"/>
    </row>
    <row r="101" spans="1:13" ht="75">
      <c r="A101" s="24" t="s">
        <v>592</v>
      </c>
      <c r="B101" s="25" t="s">
        <v>593</v>
      </c>
      <c r="C101" s="25" t="s">
        <v>594</v>
      </c>
      <c r="D101" s="25" t="s">
        <v>595</v>
      </c>
      <c r="E101" s="25" t="s">
        <v>590</v>
      </c>
      <c r="F101" s="25" t="s">
        <v>397</v>
      </c>
      <c r="G101" s="24" t="s">
        <v>591</v>
      </c>
      <c r="H101" s="20"/>
      <c r="I101" s="20">
        <v>1</v>
      </c>
      <c r="J101" s="20" t="s">
        <v>283</v>
      </c>
      <c r="K101" s="21" t="s">
        <v>644</v>
      </c>
      <c r="L101" s="22"/>
      <c r="M101" s="22"/>
    </row>
    <row r="102" spans="1:13" ht="90">
      <c r="A102" s="24" t="s">
        <v>596</v>
      </c>
      <c r="B102" s="25" t="s">
        <v>597</v>
      </c>
      <c r="C102" s="25" t="s">
        <v>598</v>
      </c>
      <c r="D102" s="25" t="s">
        <v>599</v>
      </c>
      <c r="E102" s="25" t="s">
        <v>590</v>
      </c>
      <c r="F102" s="25" t="s">
        <v>397</v>
      </c>
      <c r="G102" s="24" t="s">
        <v>591</v>
      </c>
      <c r="H102" s="20"/>
      <c r="I102" s="20">
        <v>1</v>
      </c>
      <c r="J102" s="20" t="s">
        <v>283</v>
      </c>
      <c r="K102" s="21" t="s">
        <v>644</v>
      </c>
      <c r="L102" s="22"/>
      <c r="M102" s="22"/>
    </row>
    <row r="103" spans="1:13" ht="135">
      <c r="A103" s="26" t="s">
        <v>600</v>
      </c>
      <c r="B103" s="19" t="s">
        <v>601</v>
      </c>
      <c r="C103" s="19" t="s">
        <v>602</v>
      </c>
      <c r="D103" s="19" t="s">
        <v>200</v>
      </c>
      <c r="E103" s="19" t="s">
        <v>194</v>
      </c>
      <c r="F103" s="24" t="s">
        <v>187</v>
      </c>
      <c r="G103" s="19" t="s">
        <v>603</v>
      </c>
      <c r="H103" s="27"/>
      <c r="I103" s="27">
        <v>3</v>
      </c>
      <c r="J103" s="27" t="s">
        <v>283</v>
      </c>
      <c r="K103" s="21" t="s">
        <v>644</v>
      </c>
      <c r="L103" s="22"/>
      <c r="M103" s="22"/>
    </row>
    <row r="104" spans="1:13" ht="75">
      <c r="A104" s="26" t="s">
        <v>604</v>
      </c>
      <c r="B104" s="26" t="s">
        <v>417</v>
      </c>
      <c r="C104" s="26" t="s">
        <v>418</v>
      </c>
      <c r="D104" s="26" t="s">
        <v>419</v>
      </c>
      <c r="E104" s="26" t="s">
        <v>420</v>
      </c>
      <c r="F104" s="26" t="s">
        <v>266</v>
      </c>
      <c r="G104" s="19" t="s">
        <v>421</v>
      </c>
      <c r="H104" s="27"/>
      <c r="I104" s="27">
        <v>4</v>
      </c>
      <c r="J104" s="27" t="s">
        <v>283</v>
      </c>
      <c r="K104" s="21" t="s">
        <v>644</v>
      </c>
      <c r="L104" s="22"/>
      <c r="M104" s="22"/>
    </row>
    <row r="105" spans="1:13" ht="195">
      <c r="A105" s="26" t="s">
        <v>605</v>
      </c>
      <c r="B105" s="26" t="s">
        <v>431</v>
      </c>
      <c r="C105" s="26" t="s">
        <v>606</v>
      </c>
      <c r="D105" s="26" t="s">
        <v>433</v>
      </c>
      <c r="E105" s="26" t="s">
        <v>434</v>
      </c>
      <c r="F105" s="26" t="s">
        <v>435</v>
      </c>
      <c r="G105" s="19" t="s">
        <v>436</v>
      </c>
      <c r="H105" s="27"/>
      <c r="I105" s="27">
        <v>3</v>
      </c>
      <c r="J105" s="27" t="s">
        <v>283</v>
      </c>
      <c r="K105" s="21" t="s">
        <v>644</v>
      </c>
      <c r="L105" s="22"/>
      <c r="M105" s="22"/>
    </row>
    <row r="106" spans="1:13" ht="30">
      <c r="A106" s="24" t="s">
        <v>607</v>
      </c>
      <c r="B106" s="24" t="s">
        <v>608</v>
      </c>
      <c r="C106" s="24" t="s">
        <v>347</v>
      </c>
      <c r="D106" s="24" t="s">
        <v>609</v>
      </c>
      <c r="E106" s="24" t="s">
        <v>610</v>
      </c>
      <c r="F106" s="24" t="s">
        <v>69</v>
      </c>
      <c r="G106" s="24" t="s">
        <v>611</v>
      </c>
      <c r="H106" s="20"/>
      <c r="I106" s="20">
        <v>1</v>
      </c>
      <c r="J106" s="20" t="s">
        <v>283</v>
      </c>
      <c r="K106" s="21" t="s">
        <v>644</v>
      </c>
      <c r="L106" s="22"/>
      <c r="M106" s="22"/>
    </row>
    <row r="107" spans="1:13" ht="60">
      <c r="A107" s="24" t="s">
        <v>612</v>
      </c>
      <c r="B107" s="24" t="s">
        <v>613</v>
      </c>
      <c r="C107" s="24" t="s">
        <v>614</v>
      </c>
      <c r="D107" s="24" t="s">
        <v>615</v>
      </c>
      <c r="E107" s="24" t="s">
        <v>614</v>
      </c>
      <c r="F107" s="24" t="s">
        <v>616</v>
      </c>
      <c r="G107" s="24" t="s">
        <v>617</v>
      </c>
      <c r="H107" s="20"/>
      <c r="I107" s="20">
        <v>3</v>
      </c>
      <c r="J107" s="20" t="s">
        <v>283</v>
      </c>
      <c r="K107" s="21" t="s">
        <v>644</v>
      </c>
      <c r="L107" s="22"/>
      <c r="M107" s="22"/>
    </row>
    <row r="108" spans="1:13" ht="60">
      <c r="A108" s="24" t="s">
        <v>618</v>
      </c>
      <c r="B108" s="24" t="s">
        <v>619</v>
      </c>
      <c r="C108" s="24" t="s">
        <v>620</v>
      </c>
      <c r="D108" s="24" t="s">
        <v>621</v>
      </c>
      <c r="E108" s="24" t="s">
        <v>622</v>
      </c>
      <c r="F108" s="24" t="s">
        <v>616</v>
      </c>
      <c r="G108" s="24" t="s">
        <v>623</v>
      </c>
      <c r="H108" s="20"/>
      <c r="I108" s="20">
        <v>4</v>
      </c>
      <c r="J108" s="20" t="s">
        <v>283</v>
      </c>
      <c r="K108" s="21" t="s">
        <v>644</v>
      </c>
      <c r="L108" s="22"/>
      <c r="M108" s="22"/>
    </row>
    <row r="109" spans="1:13" ht="75">
      <c r="A109" s="24" t="s">
        <v>624</v>
      </c>
      <c r="B109" s="24" t="s">
        <v>625</v>
      </c>
      <c r="C109" s="24" t="s">
        <v>626</v>
      </c>
      <c r="D109" s="24" t="s">
        <v>627</v>
      </c>
      <c r="E109" s="24" t="s">
        <v>628</v>
      </c>
      <c r="F109" s="24" t="s">
        <v>222</v>
      </c>
      <c r="G109" s="24" t="s">
        <v>629</v>
      </c>
      <c r="H109" s="20"/>
      <c r="I109" s="20">
        <v>3</v>
      </c>
      <c r="J109" s="20" t="s">
        <v>283</v>
      </c>
      <c r="K109" s="21" t="s">
        <v>644</v>
      </c>
      <c r="L109" s="22"/>
      <c r="M109" s="22"/>
    </row>
    <row r="110" spans="1:13" ht="45">
      <c r="A110" s="24" t="s">
        <v>630</v>
      </c>
      <c r="B110" s="24" t="s">
        <v>631</v>
      </c>
      <c r="C110" s="24" t="s">
        <v>632</v>
      </c>
      <c r="D110" s="19" t="s">
        <v>633</v>
      </c>
      <c r="E110" s="24" t="s">
        <v>634</v>
      </c>
      <c r="F110" s="24" t="s">
        <v>397</v>
      </c>
      <c r="G110" s="24" t="s">
        <v>635</v>
      </c>
      <c r="H110" s="20"/>
      <c r="I110" s="20">
        <v>4</v>
      </c>
      <c r="J110" s="20" t="s">
        <v>283</v>
      </c>
      <c r="K110" s="21" t="s">
        <v>644</v>
      </c>
      <c r="L110" s="22"/>
      <c r="M110" s="22"/>
    </row>
  </sheetData>
  <sortState ref="A3:L112">
    <sortCondition ref="I3:I112"/>
    <sortCondition ref="A3:A112"/>
  </sortState>
  <mergeCells count="1">
    <mergeCell ref="N32:Q32"/>
  </mergeCells>
  <conditionalFormatting sqref="K3:K107">
    <cfRule type="cellIs" dxfId="529" priority="4" operator="equal">
      <formula>"A"</formula>
    </cfRule>
    <cfRule type="cellIs" dxfId="528" priority="5" operator="equal">
      <formula>"G"</formula>
    </cfRule>
    <cfRule type="cellIs" dxfId="527" priority="6" operator="equal">
      <formula>"R"</formula>
    </cfRule>
  </conditionalFormatting>
  <conditionalFormatting sqref="K108:K110">
    <cfRule type="cellIs" dxfId="526" priority="1" operator="equal">
      <formula>"A"</formula>
    </cfRule>
    <cfRule type="cellIs" dxfId="525" priority="2" operator="equal">
      <formula>"G"</formula>
    </cfRule>
    <cfRule type="cellIs" dxfId="524" priority="3" operator="equal">
      <formula>"R"</formula>
    </cfRule>
  </conditionalFormatting>
  <dataValidations count="1">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K17" sqref="K17"/>
    </sheetView>
  </sheetViews>
  <sheetFormatPr defaultRowHeight="15"/>
  <cols>
    <col min="1" max="1" width="36.85546875" customWidth="1"/>
    <col min="2" max="2" width="11.5703125" customWidth="1"/>
    <col min="3" max="3" width="12.28515625" customWidth="1"/>
    <col min="4" max="4" width="13" customWidth="1"/>
    <col min="5" max="6" width="13.7109375" customWidth="1"/>
  </cols>
  <sheetData>
    <row r="1" spans="1:6" ht="24" thickBot="1">
      <c r="A1" s="9" t="s">
        <v>23</v>
      </c>
      <c r="B1" s="10" t="str">
        <f>'1-Summary'!H1</f>
        <v>December 2017</v>
      </c>
    </row>
    <row r="2" spans="1:6" ht="15.75" customHeight="1" thickBot="1">
      <c r="A2" s="228" t="s">
        <v>0</v>
      </c>
      <c r="B2" s="229"/>
      <c r="C2" s="229"/>
      <c r="D2" s="229"/>
      <c r="E2" s="229"/>
      <c r="F2" s="230"/>
    </row>
    <row r="3" spans="1:6" ht="15.75" customHeight="1" thickBot="1">
      <c r="A3" s="1"/>
      <c r="B3" s="14"/>
      <c r="C3" s="231" t="s">
        <v>911</v>
      </c>
      <c r="D3" s="232"/>
      <c r="E3" s="232"/>
      <c r="F3" s="233"/>
    </row>
    <row r="4" spans="1:6" ht="15.75" thickBot="1">
      <c r="A4" s="1" t="s">
        <v>1</v>
      </c>
      <c r="B4" s="14" t="s">
        <v>2</v>
      </c>
      <c r="C4" s="144">
        <v>43070</v>
      </c>
      <c r="D4" s="3">
        <v>43040</v>
      </c>
      <c r="E4" s="145">
        <v>43009</v>
      </c>
      <c r="F4" s="3">
        <v>42979</v>
      </c>
    </row>
    <row r="5" spans="1:6" ht="15.75" thickBot="1">
      <c r="A5" s="2" t="s">
        <v>695</v>
      </c>
      <c r="B5" s="14"/>
      <c r="C5" s="146" t="s">
        <v>888</v>
      </c>
      <c r="D5" s="146" t="s">
        <v>888</v>
      </c>
      <c r="E5" s="146" t="s">
        <v>717</v>
      </c>
      <c r="F5" s="147" t="s">
        <v>714</v>
      </c>
    </row>
    <row r="6" spans="1:6" ht="15.75" thickBot="1">
      <c r="A6" s="4" t="s">
        <v>3</v>
      </c>
      <c r="B6" s="5">
        <v>0.99</v>
      </c>
      <c r="C6" s="148">
        <v>0.99950000000000006</v>
      </c>
      <c r="D6" s="148">
        <v>0.99990000000000001</v>
      </c>
      <c r="E6" s="149">
        <v>1</v>
      </c>
      <c r="F6" s="148">
        <v>0.99650000000000005</v>
      </c>
    </row>
    <row r="7" spans="1:6" ht="15.75" thickBot="1">
      <c r="A7" s="6" t="s">
        <v>4</v>
      </c>
      <c r="B7" s="149">
        <v>0.99</v>
      </c>
      <c r="C7" s="149">
        <v>1</v>
      </c>
      <c r="D7" s="149">
        <v>1</v>
      </c>
      <c r="E7" s="149">
        <v>1</v>
      </c>
      <c r="F7" s="149">
        <v>1</v>
      </c>
    </row>
    <row r="8" spans="1:6" ht="15.75" thickBot="1">
      <c r="A8" s="6" t="s">
        <v>5</v>
      </c>
      <c r="B8" s="150">
        <v>8300</v>
      </c>
      <c r="C8" s="146">
        <v>5981</v>
      </c>
      <c r="D8" s="146">
        <v>5748</v>
      </c>
      <c r="E8" s="150">
        <v>5752</v>
      </c>
      <c r="F8" s="150">
        <v>5595</v>
      </c>
    </row>
    <row r="9" spans="1:6" ht="15.75" thickBot="1">
      <c r="A9" s="6" t="s">
        <v>6</v>
      </c>
      <c r="B9" s="150">
        <v>4200</v>
      </c>
      <c r="C9" s="146">
        <v>26754</v>
      </c>
      <c r="D9" s="146">
        <v>26977</v>
      </c>
      <c r="E9" s="150">
        <v>27634</v>
      </c>
      <c r="F9" s="150">
        <v>27882</v>
      </c>
    </row>
    <row r="10" spans="1:6" ht="15.75" thickBot="1">
      <c r="A10" s="6" t="s">
        <v>7</v>
      </c>
      <c r="B10" s="149">
        <v>0.95</v>
      </c>
      <c r="C10" s="149">
        <v>1</v>
      </c>
      <c r="D10" s="149">
        <v>1</v>
      </c>
      <c r="E10" s="149">
        <v>1</v>
      </c>
      <c r="F10" s="149">
        <v>1</v>
      </c>
    </row>
    <row r="11" spans="1:6" ht="15.75" thickBot="1">
      <c r="A11" s="6" t="s">
        <v>8</v>
      </c>
      <c r="B11" s="146" t="s">
        <v>9</v>
      </c>
      <c r="C11" s="146">
        <v>0.6</v>
      </c>
      <c r="D11" s="146">
        <v>0.5</v>
      </c>
      <c r="E11" s="146">
        <v>0.49</v>
      </c>
      <c r="F11" s="146">
        <v>0.5</v>
      </c>
    </row>
    <row r="12" spans="1:6" ht="15.75" thickBot="1">
      <c r="A12" s="6" t="s">
        <v>10</v>
      </c>
      <c r="B12" s="146" t="s">
        <v>9</v>
      </c>
      <c r="C12" s="146">
        <v>502541</v>
      </c>
      <c r="D12" s="146">
        <v>552548</v>
      </c>
      <c r="E12" s="146">
        <v>447814</v>
      </c>
      <c r="F12" s="146">
        <v>494334</v>
      </c>
    </row>
    <row r="13" spans="1:6" ht="15.75" thickBot="1">
      <c r="A13" s="6" t="s">
        <v>11</v>
      </c>
      <c r="B13" s="146" t="s">
        <v>9</v>
      </c>
      <c r="C13" s="148">
        <v>-9.0499999999999997E-2</v>
      </c>
      <c r="D13" s="148">
        <v>0.23380000000000001</v>
      </c>
      <c r="E13" s="148">
        <v>-9.4E-2</v>
      </c>
      <c r="F13" s="148">
        <v>-5.79E-2</v>
      </c>
    </row>
    <row r="15" spans="1:6" ht="15.75" thickBot="1"/>
    <row r="16" spans="1:6" ht="15.75" customHeight="1" thickBot="1">
      <c r="A16" s="228" t="s">
        <v>12</v>
      </c>
      <c r="B16" s="229"/>
      <c r="C16" s="229"/>
      <c r="D16" s="229"/>
      <c r="E16" s="229"/>
      <c r="F16" s="230"/>
    </row>
    <row r="17" spans="1:7" ht="15.75" customHeight="1" thickBot="1">
      <c r="A17" s="1"/>
      <c r="B17" s="14"/>
      <c r="C17" s="231" t="s">
        <v>912</v>
      </c>
      <c r="D17" s="232"/>
      <c r="E17" s="232"/>
      <c r="F17" s="233"/>
    </row>
    <row r="18" spans="1:7" ht="15.75" thickBot="1">
      <c r="A18" s="1" t="s">
        <v>1</v>
      </c>
      <c r="B18" s="14" t="s">
        <v>2</v>
      </c>
      <c r="C18" s="3">
        <v>43070</v>
      </c>
      <c r="D18" s="3">
        <v>43040</v>
      </c>
      <c r="E18" s="3">
        <v>43009</v>
      </c>
      <c r="F18" s="3">
        <v>42979</v>
      </c>
    </row>
    <row r="19" spans="1:7" ht="15.75" thickBot="1">
      <c r="A19" s="2" t="s">
        <v>695</v>
      </c>
      <c r="B19" s="14"/>
      <c r="C19" s="146" t="s">
        <v>913</v>
      </c>
      <c r="D19" s="146" t="s">
        <v>914</v>
      </c>
      <c r="E19" s="146" t="s">
        <v>718</v>
      </c>
      <c r="F19" s="147" t="s">
        <v>714</v>
      </c>
    </row>
    <row r="20" spans="1:7" ht="15.75" thickBot="1">
      <c r="A20" s="4" t="s">
        <v>13</v>
      </c>
      <c r="B20" s="5">
        <v>0.99</v>
      </c>
      <c r="C20" s="149">
        <v>1</v>
      </c>
      <c r="D20" s="149">
        <v>1</v>
      </c>
      <c r="E20" s="149">
        <v>1</v>
      </c>
      <c r="F20" s="149">
        <v>1</v>
      </c>
    </row>
    <row r="21" spans="1:7" ht="15.75" thickBot="1">
      <c r="A21" s="6" t="s">
        <v>14</v>
      </c>
      <c r="B21" s="149">
        <v>0.99</v>
      </c>
      <c r="C21" s="149">
        <v>1</v>
      </c>
      <c r="D21" s="149">
        <v>1</v>
      </c>
      <c r="E21" s="151">
        <v>1</v>
      </c>
      <c r="F21" s="151">
        <v>1</v>
      </c>
    </row>
    <row r="23" spans="1:7">
      <c r="A23" s="163" t="s">
        <v>889</v>
      </c>
    </row>
    <row r="24" spans="1:7" ht="15.75" thickBot="1"/>
    <row r="25" spans="1:7" ht="15.75" thickBot="1">
      <c r="A25" s="152" t="s">
        <v>758</v>
      </c>
      <c r="B25" s="153" t="s">
        <v>759</v>
      </c>
      <c r="C25" s="153" t="s">
        <v>760</v>
      </c>
      <c r="D25" s="153" t="s">
        <v>761</v>
      </c>
      <c r="E25" s="153" t="s">
        <v>762</v>
      </c>
      <c r="F25" s="153" t="s">
        <v>763</v>
      </c>
      <c r="G25" s="154" t="s">
        <v>52</v>
      </c>
    </row>
    <row r="26" spans="1:7">
      <c r="A26" s="155">
        <v>42736</v>
      </c>
      <c r="B26" s="156">
        <v>0</v>
      </c>
      <c r="C26" s="157">
        <v>128</v>
      </c>
      <c r="D26" s="156">
        <v>158</v>
      </c>
      <c r="E26" s="158">
        <v>1</v>
      </c>
      <c r="F26" s="158">
        <v>0</v>
      </c>
      <c r="G26" s="159">
        <v>287</v>
      </c>
    </row>
    <row r="27" spans="1:7">
      <c r="A27" s="155">
        <v>42767</v>
      </c>
      <c r="B27" s="156">
        <v>0</v>
      </c>
      <c r="C27" s="157">
        <v>121</v>
      </c>
      <c r="D27" s="156">
        <v>128</v>
      </c>
      <c r="E27" s="158">
        <v>4</v>
      </c>
      <c r="F27" s="158">
        <v>0</v>
      </c>
      <c r="G27" s="159">
        <v>253</v>
      </c>
    </row>
    <row r="28" spans="1:7">
      <c r="A28" s="155">
        <v>42795</v>
      </c>
      <c r="B28" s="156">
        <v>1</v>
      </c>
      <c r="C28" s="157">
        <v>141</v>
      </c>
      <c r="D28" s="156">
        <v>142</v>
      </c>
      <c r="E28" s="158">
        <v>4</v>
      </c>
      <c r="F28" s="158">
        <v>0</v>
      </c>
      <c r="G28" s="159">
        <v>288</v>
      </c>
    </row>
    <row r="29" spans="1:7">
      <c r="A29" s="155">
        <v>42826</v>
      </c>
      <c r="B29" s="156">
        <v>0</v>
      </c>
      <c r="C29" s="157">
        <v>122</v>
      </c>
      <c r="D29" s="156">
        <v>87</v>
      </c>
      <c r="E29" s="158">
        <v>2</v>
      </c>
      <c r="F29" s="158">
        <v>0</v>
      </c>
      <c r="G29" s="159">
        <v>211</v>
      </c>
    </row>
    <row r="30" spans="1:7">
      <c r="A30" s="155">
        <v>42856</v>
      </c>
      <c r="B30" s="156">
        <v>0</v>
      </c>
      <c r="C30" s="157">
        <v>144</v>
      </c>
      <c r="D30" s="156">
        <v>134</v>
      </c>
      <c r="E30" s="158">
        <v>5</v>
      </c>
      <c r="F30" s="158">
        <v>0</v>
      </c>
      <c r="G30" s="159">
        <v>283</v>
      </c>
    </row>
    <row r="31" spans="1:7">
      <c r="A31" s="155">
        <v>42887</v>
      </c>
      <c r="B31" s="156">
        <v>29</v>
      </c>
      <c r="C31" s="157">
        <v>49</v>
      </c>
      <c r="D31" s="156">
        <v>117</v>
      </c>
      <c r="E31" s="158">
        <v>4</v>
      </c>
      <c r="F31" s="158">
        <v>0</v>
      </c>
      <c r="G31" s="159">
        <v>283</v>
      </c>
    </row>
    <row r="32" spans="1:7">
      <c r="A32" s="155">
        <v>42917</v>
      </c>
      <c r="B32" s="156">
        <v>20</v>
      </c>
      <c r="C32" s="157">
        <v>94</v>
      </c>
      <c r="D32" s="156">
        <v>140</v>
      </c>
      <c r="E32" s="158">
        <v>4</v>
      </c>
      <c r="F32" s="158">
        <v>0</v>
      </c>
      <c r="G32" s="159">
        <v>258</v>
      </c>
    </row>
    <row r="33" spans="1:7">
      <c r="A33" s="155">
        <v>42948</v>
      </c>
      <c r="B33" s="156">
        <v>3</v>
      </c>
      <c r="C33" s="157">
        <v>68</v>
      </c>
      <c r="D33" s="156">
        <v>94</v>
      </c>
      <c r="E33" s="158">
        <v>3</v>
      </c>
      <c r="F33" s="158">
        <v>0</v>
      </c>
      <c r="G33" s="159">
        <v>168</v>
      </c>
    </row>
    <row r="34" spans="1:7">
      <c r="A34" s="155">
        <v>42979</v>
      </c>
      <c r="B34" s="156">
        <v>1</v>
      </c>
      <c r="C34" s="157">
        <v>48</v>
      </c>
      <c r="D34" s="156">
        <v>45</v>
      </c>
      <c r="E34" s="158">
        <v>4</v>
      </c>
      <c r="F34" s="158">
        <v>0</v>
      </c>
      <c r="G34" s="159">
        <v>98</v>
      </c>
    </row>
    <row r="35" spans="1:7">
      <c r="A35" s="155">
        <v>43009</v>
      </c>
      <c r="B35" s="211">
        <v>2</v>
      </c>
      <c r="C35" s="211">
        <v>1</v>
      </c>
      <c r="D35" s="211">
        <v>25</v>
      </c>
      <c r="E35" s="211">
        <v>0</v>
      </c>
      <c r="F35" s="211">
        <v>0</v>
      </c>
      <c r="G35" s="212">
        <v>28</v>
      </c>
    </row>
    <row r="36" spans="1:7">
      <c r="A36" s="155">
        <v>43040</v>
      </c>
      <c r="B36" s="160">
        <v>3</v>
      </c>
      <c r="C36" s="160">
        <v>61</v>
      </c>
      <c r="D36" s="160">
        <v>43</v>
      </c>
      <c r="E36" s="160">
        <v>0</v>
      </c>
      <c r="F36" s="160">
        <v>0</v>
      </c>
      <c r="G36" s="213">
        <v>107</v>
      </c>
    </row>
    <row r="37" spans="1:7" ht="15.75" thickBot="1">
      <c r="A37" s="155">
        <v>43070</v>
      </c>
      <c r="B37" s="161">
        <v>0</v>
      </c>
      <c r="C37" s="161">
        <v>39</v>
      </c>
      <c r="D37" s="161">
        <v>45</v>
      </c>
      <c r="E37" s="161">
        <v>1</v>
      </c>
      <c r="F37" s="161">
        <v>0</v>
      </c>
      <c r="G37" s="214">
        <v>85</v>
      </c>
    </row>
    <row r="38" spans="1:7" ht="15.75" thickBot="1">
      <c r="A38" s="162" t="s">
        <v>52</v>
      </c>
      <c r="B38" s="153">
        <f t="shared" ref="B38:G38" si="0">SUM(B26:B37)</f>
        <v>59</v>
      </c>
      <c r="C38" s="153">
        <f t="shared" si="0"/>
        <v>1016</v>
      </c>
      <c r="D38" s="153">
        <f t="shared" si="0"/>
        <v>1158</v>
      </c>
      <c r="E38" s="153">
        <f t="shared" si="0"/>
        <v>32</v>
      </c>
      <c r="F38" s="153">
        <f t="shared" si="0"/>
        <v>0</v>
      </c>
      <c r="G38" s="154">
        <f t="shared" si="0"/>
        <v>2349</v>
      </c>
    </row>
  </sheetData>
  <mergeCells count="4">
    <mergeCell ref="A2:F2"/>
    <mergeCell ref="C3:F3"/>
    <mergeCell ref="A16:F16"/>
    <mergeCell ref="C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Q15" sqref="Q15"/>
    </sheetView>
  </sheetViews>
  <sheetFormatPr defaultRowHeight="14.25"/>
  <cols>
    <col min="1" max="1" width="2.5703125" style="7" customWidth="1"/>
    <col min="2" max="8" width="9.140625" style="7"/>
    <col min="9" max="9" width="8.5703125" style="7" customWidth="1"/>
    <col min="10" max="11" width="9.140625" style="7"/>
    <col min="12" max="12" width="10.85546875" style="7" customWidth="1"/>
    <col min="13" max="13" width="10.140625" style="7" bestFit="1" customWidth="1"/>
    <col min="14" max="17" width="9.5703125" style="7" bestFit="1" customWidth="1"/>
    <col min="18" max="16384" width="9.140625" style="7"/>
  </cols>
  <sheetData>
    <row r="1" spans="1:17" ht="23.25">
      <c r="A1" s="9" t="s">
        <v>22</v>
      </c>
      <c r="I1" s="10" t="str">
        <f>'1-Summary'!H1</f>
        <v>December 2017</v>
      </c>
    </row>
    <row r="3" spans="1:17">
      <c r="F3" s="11">
        <v>42826</v>
      </c>
      <c r="G3" s="11">
        <v>42856</v>
      </c>
      <c r="H3" s="11">
        <v>42887</v>
      </c>
      <c r="I3" s="11">
        <v>42917</v>
      </c>
      <c r="J3" s="11">
        <v>42948</v>
      </c>
      <c r="K3" s="11">
        <v>42979</v>
      </c>
      <c r="L3" s="11">
        <v>43009</v>
      </c>
      <c r="M3" s="11">
        <v>43040</v>
      </c>
      <c r="N3" s="11">
        <v>43070</v>
      </c>
      <c r="O3" s="11">
        <v>43101</v>
      </c>
      <c r="P3" s="11">
        <v>43132</v>
      </c>
      <c r="Q3" s="11">
        <v>43160</v>
      </c>
    </row>
    <row r="4" spans="1:17">
      <c r="B4" s="7" t="s">
        <v>27</v>
      </c>
      <c r="F4" s="13">
        <v>8804</v>
      </c>
      <c r="G4" s="13">
        <v>26671</v>
      </c>
      <c r="H4" s="13">
        <v>13740</v>
      </c>
      <c r="I4" s="13">
        <v>15678</v>
      </c>
      <c r="J4" s="13">
        <v>9130</v>
      </c>
      <c r="K4" s="13">
        <v>10688</v>
      </c>
      <c r="L4" s="13">
        <v>39076</v>
      </c>
      <c r="M4" s="13">
        <v>11416</v>
      </c>
      <c r="N4" s="13">
        <v>10208</v>
      </c>
      <c r="O4" s="13"/>
      <c r="P4" s="13"/>
      <c r="Q4" s="13"/>
    </row>
    <row r="5" spans="1:17">
      <c r="B5" s="7" t="s">
        <v>28</v>
      </c>
      <c r="F5" s="13">
        <v>4120</v>
      </c>
      <c r="G5" s="13">
        <v>254</v>
      </c>
      <c r="H5" s="13">
        <v>5242</v>
      </c>
      <c r="I5" s="13">
        <v>8263</v>
      </c>
      <c r="J5" s="13">
        <v>44894</v>
      </c>
      <c r="K5" s="13">
        <v>5230</v>
      </c>
      <c r="L5" s="13">
        <v>5938</v>
      </c>
      <c r="M5" s="13">
        <v>18372</v>
      </c>
      <c r="N5" s="13">
        <v>0</v>
      </c>
      <c r="O5" s="13"/>
      <c r="P5" s="13"/>
      <c r="Q5" s="13"/>
    </row>
    <row r="7" spans="1:17">
      <c r="B7" s="7" t="s">
        <v>719</v>
      </c>
      <c r="F7" s="60">
        <f>F4</f>
        <v>8804</v>
      </c>
      <c r="G7" s="60">
        <f>F7+G4</f>
        <v>35475</v>
      </c>
      <c r="H7" s="60">
        <f>G7+H4</f>
        <v>49215</v>
      </c>
      <c r="I7" s="60">
        <f t="shared" ref="I7:Q7" si="0">H7+I4</f>
        <v>64893</v>
      </c>
      <c r="J7" s="60">
        <f t="shared" si="0"/>
        <v>74023</v>
      </c>
      <c r="K7" s="60">
        <f t="shared" si="0"/>
        <v>84711</v>
      </c>
      <c r="L7" s="60">
        <f t="shared" si="0"/>
        <v>123787</v>
      </c>
      <c r="M7" s="60">
        <f t="shared" si="0"/>
        <v>135203</v>
      </c>
      <c r="N7" s="60">
        <f t="shared" si="0"/>
        <v>145411</v>
      </c>
      <c r="O7" s="60">
        <f t="shared" si="0"/>
        <v>145411</v>
      </c>
      <c r="P7" s="60">
        <f t="shared" si="0"/>
        <v>145411</v>
      </c>
      <c r="Q7" s="60">
        <f t="shared" si="0"/>
        <v>145411</v>
      </c>
    </row>
    <row r="10" spans="1:17">
      <c r="B10" s="7" t="s">
        <v>24</v>
      </c>
      <c r="I10" s="7" t="s">
        <v>25</v>
      </c>
    </row>
    <row r="12" spans="1:17">
      <c r="B12" s="7" t="s">
        <v>31</v>
      </c>
      <c r="I12" s="7" t="s">
        <v>25</v>
      </c>
    </row>
    <row r="14" spans="1:17">
      <c r="B14" s="7" t="s">
        <v>26</v>
      </c>
      <c r="I14" s="7" t="s">
        <v>25</v>
      </c>
    </row>
    <row r="16" spans="1:17" ht="15">
      <c r="B16" s="59" t="s">
        <v>720</v>
      </c>
      <c r="H16" s="234">
        <v>1786525</v>
      </c>
      <c r="I16" s="235"/>
    </row>
  </sheetData>
  <mergeCells count="1">
    <mergeCell ref="H16:I16"/>
  </mergeCells>
  <conditionalFormatting sqref="F7:Q7">
    <cfRule type="cellIs" dxfId="523" priority="233" operator="greaterThan">
      <formula>$H$16</formula>
    </cfRule>
    <cfRule type="cellIs" dxfId="522" priority="234" operator="lessThanOrEqual">
      <formula>$H$16*0.85</formula>
    </cfRule>
  </conditionalFormatting>
  <conditionalFormatting sqref="F7">
    <cfRule type="cellIs" dxfId="521" priority="2" operator="between">
      <formula>$H$16*0.85</formula>
      <formula>$H$16</formula>
    </cfRule>
  </conditionalFormatting>
  <conditionalFormatting sqref="G7:Q7">
    <cfRule type="cellIs" dxfId="520"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M10" sqref="M10"/>
    </sheetView>
  </sheetViews>
  <sheetFormatPr defaultRowHeight="14.25"/>
  <cols>
    <col min="1" max="1" width="32.42578125" style="7" bestFit="1" customWidth="1"/>
    <col min="2" max="12" width="12.5703125" style="7" customWidth="1"/>
    <col min="13" max="13" width="4.28515625" style="7" customWidth="1"/>
    <col min="14" max="18" width="12.140625" style="7" customWidth="1"/>
    <col min="19" max="16384" width="9.140625" style="7"/>
  </cols>
  <sheetData>
    <row r="1" spans="1:20" ht="23.25">
      <c r="A1" s="9" t="s">
        <v>55</v>
      </c>
      <c r="G1" s="15" t="str">
        <f>'1-Summary'!$H$1</f>
        <v>December 2017</v>
      </c>
      <c r="H1" s="10"/>
      <c r="I1" s="10"/>
    </row>
    <row r="2" spans="1:20" ht="15">
      <c r="A2"/>
      <c r="B2"/>
      <c r="C2"/>
      <c r="D2"/>
      <c r="E2"/>
      <c r="F2"/>
      <c r="G2"/>
      <c r="H2"/>
      <c r="I2"/>
      <c r="J2"/>
      <c r="K2"/>
      <c r="L2"/>
      <c r="M2"/>
      <c r="N2"/>
      <c r="O2"/>
      <c r="P2"/>
      <c r="Q2"/>
      <c r="R2"/>
    </row>
    <row r="3" spans="1:20" ht="15.75">
      <c r="A3" s="242" t="s">
        <v>38</v>
      </c>
      <c r="B3" s="243"/>
      <c r="C3" s="243"/>
      <c r="D3" s="243"/>
      <c r="E3" s="243"/>
      <c r="F3" s="243"/>
      <c r="G3" s="243"/>
      <c r="H3" s="243"/>
      <c r="I3" s="243"/>
      <c r="J3" s="243"/>
      <c r="K3" s="243"/>
      <c r="L3" s="243"/>
      <c r="M3" s="164"/>
      <c r="N3" s="244" t="s">
        <v>721</v>
      </c>
      <c r="O3" s="245"/>
      <c r="P3" s="245"/>
      <c r="Q3" s="245"/>
      <c r="R3" s="246"/>
      <c r="S3"/>
      <c r="T3"/>
    </row>
    <row r="4" spans="1:20" ht="27" customHeight="1">
      <c r="A4" s="165"/>
      <c r="B4" s="166"/>
      <c r="C4" s="167"/>
      <c r="D4" s="167"/>
      <c r="E4" s="239" t="s">
        <v>722</v>
      </c>
      <c r="F4" s="240"/>
      <c r="G4" s="239" t="s">
        <v>723</v>
      </c>
      <c r="H4" s="241"/>
      <c r="I4" s="241"/>
      <c r="J4" s="240"/>
      <c r="K4" s="239" t="s">
        <v>640</v>
      </c>
      <c r="L4" s="240"/>
      <c r="M4" s="164"/>
      <c r="N4" s="247"/>
      <c r="O4" s="248"/>
      <c r="P4" s="248"/>
      <c r="Q4" s="248"/>
      <c r="R4" s="249"/>
      <c r="S4"/>
      <c r="T4"/>
    </row>
    <row r="5" spans="1:20" ht="63.75">
      <c r="A5" s="61" t="s">
        <v>39</v>
      </c>
      <c r="B5" s="62"/>
      <c r="C5" s="63" t="s">
        <v>40</v>
      </c>
      <c r="D5" s="64" t="s">
        <v>41</v>
      </c>
      <c r="E5" s="65" t="s">
        <v>42</v>
      </c>
      <c r="F5" s="66" t="s">
        <v>724</v>
      </c>
      <c r="G5" s="65" t="s">
        <v>725</v>
      </c>
      <c r="H5" s="67" t="s">
        <v>726</v>
      </c>
      <c r="I5" s="168" t="s">
        <v>727</v>
      </c>
      <c r="J5" s="66" t="s">
        <v>728</v>
      </c>
      <c r="K5" s="65" t="s">
        <v>729</v>
      </c>
      <c r="L5" s="66" t="s">
        <v>730</v>
      </c>
      <c r="M5" s="169"/>
      <c r="N5" s="68" t="s">
        <v>43</v>
      </c>
      <c r="O5" s="69" t="s">
        <v>44</v>
      </c>
      <c r="P5" s="69" t="s">
        <v>45</v>
      </c>
      <c r="Q5" s="69" t="s">
        <v>46</v>
      </c>
      <c r="R5" s="70" t="s">
        <v>47</v>
      </c>
      <c r="S5"/>
      <c r="T5"/>
    </row>
    <row r="6" spans="1:20" ht="15">
      <c r="A6" s="170" t="s">
        <v>48</v>
      </c>
      <c r="B6" s="171" t="s">
        <v>49</v>
      </c>
      <c r="C6" s="172" t="s">
        <v>50</v>
      </c>
      <c r="D6" s="173">
        <v>1255.0409999999999</v>
      </c>
      <c r="E6" s="174">
        <v>1793.1150966386556</v>
      </c>
      <c r="F6" s="175">
        <v>1614.3339999999998</v>
      </c>
      <c r="G6" s="174">
        <v>80.290999999999997</v>
      </c>
      <c r="H6" s="176">
        <v>246.64825714285718</v>
      </c>
      <c r="I6" s="176">
        <v>496.55451428571428</v>
      </c>
      <c r="J6" s="175">
        <v>790.84022857142861</v>
      </c>
      <c r="K6" s="174" t="s">
        <v>644</v>
      </c>
      <c r="L6" s="175" t="s">
        <v>644</v>
      </c>
      <c r="M6" s="169"/>
      <c r="N6" s="174">
        <v>0</v>
      </c>
      <c r="O6" s="176">
        <v>204.74425714285715</v>
      </c>
      <c r="P6" s="176">
        <v>29.480000000000004</v>
      </c>
      <c r="Q6" s="176">
        <v>0</v>
      </c>
      <c r="R6" s="175">
        <v>12.423999999999999</v>
      </c>
      <c r="S6"/>
      <c r="T6"/>
    </row>
    <row r="7" spans="1:20" ht="15">
      <c r="A7" s="177"/>
      <c r="B7" s="178"/>
      <c r="C7" s="179" t="s">
        <v>51</v>
      </c>
      <c r="D7" s="180"/>
      <c r="E7" s="181">
        <v>547.42764464468098</v>
      </c>
      <c r="F7" s="182">
        <v>411.18704890000004</v>
      </c>
      <c r="G7" s="181">
        <v>76.864000000000004</v>
      </c>
      <c r="H7" s="183">
        <v>98.103809780000006</v>
      </c>
      <c r="I7" s="183">
        <v>118.10961956000003</v>
      </c>
      <c r="J7" s="182">
        <v>118.10961956000003</v>
      </c>
      <c r="K7" s="181" t="s">
        <v>731</v>
      </c>
      <c r="L7" s="182" t="s">
        <v>644</v>
      </c>
      <c r="M7" s="169"/>
      <c r="N7" s="181">
        <v>0</v>
      </c>
      <c r="O7" s="183">
        <v>92.103809780000006</v>
      </c>
      <c r="P7" s="183">
        <v>6</v>
      </c>
      <c r="Q7" s="183">
        <v>0</v>
      </c>
      <c r="R7" s="182">
        <v>0</v>
      </c>
      <c r="S7"/>
      <c r="T7"/>
    </row>
    <row r="8" spans="1:20" ht="15">
      <c r="A8" s="184"/>
      <c r="B8" s="185"/>
      <c r="C8" s="186" t="s">
        <v>52</v>
      </c>
      <c r="D8" s="187"/>
      <c r="E8" s="188">
        <v>2335.6577412833367</v>
      </c>
      <c r="F8" s="189">
        <v>2025.5210488999999</v>
      </c>
      <c r="G8" s="188">
        <v>157.15500000000003</v>
      </c>
      <c r="H8" s="190">
        <v>344.75206692285713</v>
      </c>
      <c r="I8" s="191">
        <v>614.66413384571433</v>
      </c>
      <c r="J8" s="189">
        <v>908.94984813142855</v>
      </c>
      <c r="K8" s="188" t="s">
        <v>731</v>
      </c>
      <c r="L8" s="189" t="s">
        <v>644</v>
      </c>
      <c r="M8" s="169"/>
      <c r="N8" s="192">
        <v>0</v>
      </c>
      <c r="O8" s="190">
        <v>296.84806692285713</v>
      </c>
      <c r="P8" s="190">
        <v>35.479999999999997</v>
      </c>
      <c r="Q8" s="190">
        <v>0</v>
      </c>
      <c r="R8" s="193">
        <v>12.423999999999999</v>
      </c>
      <c r="S8"/>
      <c r="T8"/>
    </row>
    <row r="9" spans="1:20" ht="15">
      <c r="A9" s="88" t="s">
        <v>765</v>
      </c>
      <c r="B9" s="89"/>
      <c r="C9" s="194" t="s">
        <v>50</v>
      </c>
      <c r="D9" s="195">
        <v>50</v>
      </c>
      <c r="E9" s="196">
        <v>50</v>
      </c>
      <c r="F9" s="197">
        <v>50</v>
      </c>
      <c r="G9" s="196">
        <v>0</v>
      </c>
      <c r="H9" s="198">
        <v>0</v>
      </c>
      <c r="I9" s="198">
        <v>50</v>
      </c>
      <c r="J9" s="197">
        <v>0</v>
      </c>
      <c r="K9" s="174" t="s">
        <v>731</v>
      </c>
      <c r="L9" s="175" t="s">
        <v>644</v>
      </c>
      <c r="M9"/>
      <c r="N9"/>
      <c r="O9"/>
      <c r="P9"/>
      <c r="Q9"/>
      <c r="R9"/>
      <c r="S9"/>
      <c r="T9"/>
    </row>
    <row r="10" spans="1:20" ht="39">
      <c r="A10" s="90" t="s">
        <v>766</v>
      </c>
      <c r="B10" s="91"/>
      <c r="C10" s="199" t="s">
        <v>51</v>
      </c>
      <c r="D10" s="92"/>
      <c r="E10" s="200"/>
      <c r="F10" s="201"/>
      <c r="G10" s="200"/>
      <c r="H10" s="202"/>
      <c r="I10" s="202"/>
      <c r="J10" s="201"/>
      <c r="K10" s="181" t="s">
        <v>731</v>
      </c>
      <c r="L10" s="182" t="s">
        <v>644</v>
      </c>
      <c r="M10"/>
      <c r="N10"/>
      <c r="O10"/>
      <c r="P10"/>
      <c r="Q10"/>
      <c r="R10"/>
      <c r="S10"/>
      <c r="T10"/>
    </row>
    <row r="11" spans="1:20" ht="15">
      <c r="A11" s="93"/>
      <c r="B11" s="94"/>
      <c r="C11" s="203" t="s">
        <v>52</v>
      </c>
      <c r="D11" s="95"/>
      <c r="E11" s="204">
        <v>50</v>
      </c>
      <c r="F11" s="205">
        <v>50</v>
      </c>
      <c r="G11" s="204">
        <v>0</v>
      </c>
      <c r="H11" s="206">
        <v>0</v>
      </c>
      <c r="I11" s="206">
        <v>50</v>
      </c>
      <c r="J11" s="205">
        <v>0</v>
      </c>
      <c r="K11" s="188" t="s">
        <v>731</v>
      </c>
      <c r="L11" s="189" t="s">
        <v>644</v>
      </c>
      <c r="M11"/>
      <c r="N11"/>
      <c r="O11"/>
      <c r="P11"/>
      <c r="Q11"/>
      <c r="R11"/>
      <c r="S11"/>
      <c r="T11"/>
    </row>
    <row r="12" spans="1:20" ht="15">
      <c r="A12"/>
      <c r="B12"/>
      <c r="C12"/>
      <c r="D12"/>
      <c r="E12"/>
      <c r="F12"/>
      <c r="G12"/>
      <c r="H12"/>
      <c r="I12"/>
      <c r="J12"/>
      <c r="K12"/>
      <c r="L12"/>
      <c r="M12"/>
      <c r="N12"/>
      <c r="O12"/>
      <c r="P12"/>
      <c r="Q12"/>
      <c r="R12"/>
      <c r="S12"/>
      <c r="T12"/>
    </row>
    <row r="13" spans="1:20" ht="15">
      <c r="A13" s="71" t="s">
        <v>53</v>
      </c>
      <c r="B13"/>
      <c r="C13"/>
      <c r="D13"/>
      <c r="E13"/>
      <c r="F13"/>
      <c r="G13"/>
      <c r="H13"/>
      <c r="I13"/>
      <c r="J13"/>
      <c r="K13" t="s">
        <v>732</v>
      </c>
      <c r="L13"/>
      <c r="M13"/>
      <c r="N13"/>
      <c r="O13"/>
      <c r="P13"/>
      <c r="Q13"/>
      <c r="R13"/>
      <c r="S13"/>
      <c r="T13"/>
    </row>
    <row r="14" spans="1:20" ht="15">
      <c r="A14" t="s">
        <v>54</v>
      </c>
      <c r="B14"/>
      <c r="C14"/>
      <c r="D14"/>
      <c r="E14"/>
      <c r="F14"/>
      <c r="G14"/>
      <c r="H14"/>
      <c r="I14"/>
      <c r="J14"/>
      <c r="K14" t="s">
        <v>733</v>
      </c>
      <c r="L14"/>
      <c r="M14"/>
      <c r="N14"/>
      <c r="O14"/>
      <c r="P14"/>
      <c r="Q14"/>
      <c r="R14"/>
      <c r="S14"/>
      <c r="T14"/>
    </row>
    <row r="15" spans="1:20" ht="15">
      <c r="A15"/>
      <c r="B15"/>
      <c r="C15"/>
      <c r="D15"/>
      <c r="E15"/>
      <c r="F15"/>
      <c r="G15"/>
      <c r="H15"/>
      <c r="I15"/>
      <c r="J15"/>
      <c r="K15"/>
      <c r="L15"/>
      <c r="M15"/>
      <c r="N15"/>
      <c r="O15"/>
      <c r="P15"/>
      <c r="Q15"/>
      <c r="R15"/>
      <c r="S15"/>
      <c r="T15"/>
    </row>
    <row r="16" spans="1:20" ht="15">
      <c r="A16"/>
      <c r="B16"/>
      <c r="C16"/>
      <c r="D16"/>
      <c r="E16"/>
      <c r="F16"/>
      <c r="G16"/>
      <c r="H16"/>
      <c r="I16"/>
      <c r="J16"/>
      <c r="K16"/>
      <c r="L16"/>
      <c r="M16"/>
      <c r="N16"/>
      <c r="O16"/>
      <c r="P16"/>
      <c r="Q16"/>
      <c r="R16"/>
      <c r="S16"/>
      <c r="T16"/>
    </row>
    <row r="17" spans="1:20" ht="15.75">
      <c r="A17" s="236" t="s">
        <v>734</v>
      </c>
      <c r="B17" s="237"/>
      <c r="C17" s="237"/>
      <c r="D17" s="237"/>
      <c r="E17" s="237"/>
      <c r="F17" s="237"/>
      <c r="G17" s="238"/>
      <c r="H17"/>
      <c r="I17"/>
      <c r="J17"/>
      <c r="K17"/>
      <c r="L17"/>
      <c r="M17"/>
      <c r="N17"/>
      <c r="O17"/>
      <c r="P17"/>
      <c r="Q17"/>
      <c r="R17"/>
      <c r="S17"/>
      <c r="T17"/>
    </row>
    <row r="18" spans="1:20" ht="29.25" customHeight="1">
      <c r="A18" s="207"/>
      <c r="B18" s="239" t="s">
        <v>722</v>
      </c>
      <c r="C18" s="240"/>
      <c r="D18" s="239" t="s">
        <v>723</v>
      </c>
      <c r="E18" s="241"/>
      <c r="F18" s="241"/>
      <c r="G18" s="240"/>
      <c r="H18"/>
      <c r="I18"/>
      <c r="J18"/>
      <c r="K18"/>
      <c r="L18"/>
      <c r="M18"/>
      <c r="N18"/>
      <c r="O18"/>
      <c r="P18"/>
      <c r="Q18"/>
      <c r="R18"/>
      <c r="S18"/>
      <c r="T18"/>
    </row>
    <row r="19" spans="1:20" ht="76.5">
      <c r="A19" s="61" t="s">
        <v>637</v>
      </c>
      <c r="B19" s="65" t="s">
        <v>715</v>
      </c>
      <c r="C19" s="66" t="s">
        <v>735</v>
      </c>
      <c r="D19" s="72" t="s">
        <v>736</v>
      </c>
      <c r="E19" s="63" t="s">
        <v>737</v>
      </c>
      <c r="F19" s="63" t="s">
        <v>738</v>
      </c>
      <c r="G19" s="66" t="s">
        <v>739</v>
      </c>
      <c r="H19"/>
      <c r="I19"/>
      <c r="J19"/>
      <c r="K19"/>
      <c r="L19"/>
      <c r="M19"/>
      <c r="N19"/>
      <c r="O19"/>
      <c r="P19"/>
      <c r="Q19"/>
      <c r="R19"/>
      <c r="S19"/>
      <c r="T19"/>
    </row>
    <row r="20" spans="1:20" ht="15">
      <c r="A20" s="96" t="s">
        <v>767</v>
      </c>
      <c r="B20" s="73"/>
      <c r="C20" s="74"/>
      <c r="D20" s="75"/>
      <c r="E20" s="75"/>
      <c r="F20" s="75"/>
      <c r="G20" s="74"/>
      <c r="H20"/>
      <c r="I20"/>
      <c r="J20"/>
      <c r="K20"/>
      <c r="L20"/>
      <c r="M20"/>
      <c r="N20"/>
      <c r="O20"/>
      <c r="P20"/>
      <c r="Q20"/>
      <c r="R20"/>
      <c r="S20"/>
      <c r="T20"/>
    </row>
    <row r="21" spans="1:20" ht="76.5">
      <c r="A21" s="207" t="s">
        <v>740</v>
      </c>
      <c r="B21" s="208"/>
      <c r="C21" s="208"/>
      <c r="D21" s="208"/>
      <c r="E21" s="208"/>
      <c r="F21" s="208"/>
      <c r="G21" s="209"/>
      <c r="H21"/>
      <c r="I21"/>
      <c r="J21"/>
      <c r="K21"/>
      <c r="L21"/>
      <c r="M21"/>
      <c r="N21"/>
      <c r="O21"/>
      <c r="P21"/>
      <c r="Q21"/>
      <c r="R21"/>
      <c r="S21"/>
      <c r="T21"/>
    </row>
    <row r="22" spans="1:20" ht="15">
      <c r="A22"/>
      <c r="B22"/>
      <c r="C22"/>
      <c r="D22"/>
      <c r="E22"/>
      <c r="F22"/>
      <c r="G22"/>
      <c r="H22"/>
      <c r="I22"/>
      <c r="J22"/>
      <c r="K22"/>
      <c r="L22"/>
      <c r="M22"/>
      <c r="N22"/>
      <c r="O22"/>
      <c r="P22"/>
      <c r="Q22"/>
      <c r="R22"/>
      <c r="S22"/>
      <c r="T22"/>
    </row>
    <row r="23" spans="1:20" ht="15">
      <c r="A23"/>
      <c r="B23"/>
      <c r="C23"/>
      <c r="D23"/>
      <c r="E23"/>
      <c r="F23"/>
      <c r="G23"/>
      <c r="H23"/>
      <c r="I23"/>
      <c r="J23"/>
      <c r="K23"/>
      <c r="L23"/>
      <c r="M23"/>
      <c r="N23"/>
      <c r="O23"/>
      <c r="P23"/>
      <c r="Q23"/>
      <c r="R23"/>
      <c r="S23"/>
      <c r="T23"/>
    </row>
    <row r="24" spans="1:20" ht="15">
      <c r="A24"/>
      <c r="B24"/>
      <c r="C24"/>
      <c r="D24"/>
      <c r="E24"/>
      <c r="F24"/>
      <c r="G24"/>
      <c r="H24"/>
      <c r="I24"/>
      <c r="J24"/>
      <c r="K24"/>
      <c r="L24"/>
      <c r="M24"/>
      <c r="N24"/>
      <c r="O24"/>
      <c r="P24"/>
      <c r="Q24"/>
      <c r="R24"/>
      <c r="S24"/>
      <c r="T24"/>
    </row>
    <row r="25" spans="1:20" ht="15">
      <c r="A25"/>
      <c r="B25"/>
      <c r="C25"/>
      <c r="D25"/>
      <c r="E25"/>
      <c r="F25"/>
      <c r="G25"/>
      <c r="H25"/>
      <c r="I25"/>
      <c r="J25"/>
      <c r="K25"/>
      <c r="L25"/>
      <c r="M25"/>
      <c r="N25"/>
      <c r="O25"/>
      <c r="P25"/>
      <c r="Q25"/>
      <c r="R25"/>
      <c r="S25"/>
      <c r="T25"/>
    </row>
    <row r="26" spans="1:20" ht="15">
      <c r="A26"/>
      <c r="B26"/>
      <c r="C26"/>
      <c r="D26"/>
      <c r="E26"/>
      <c r="F26"/>
      <c r="G26"/>
      <c r="H26"/>
      <c r="I26"/>
      <c r="J26"/>
      <c r="K26"/>
      <c r="L26"/>
      <c r="M26"/>
      <c r="N26"/>
      <c r="O26"/>
      <c r="P26"/>
      <c r="Q26"/>
      <c r="R26"/>
      <c r="S26"/>
      <c r="T26"/>
    </row>
    <row r="27" spans="1:20" ht="15">
      <c r="A27"/>
      <c r="B27"/>
      <c r="C27"/>
      <c r="D27"/>
      <c r="E27"/>
      <c r="F27"/>
      <c r="G27"/>
      <c r="H27"/>
      <c r="I27"/>
      <c r="J27"/>
      <c r="K27"/>
      <c r="L27"/>
      <c r="M27"/>
      <c r="N27"/>
      <c r="O27"/>
      <c r="P27"/>
      <c r="Q27"/>
      <c r="R27"/>
      <c r="S27"/>
      <c r="T27"/>
    </row>
    <row r="28" spans="1:20" ht="15">
      <c r="A28"/>
      <c r="B28"/>
      <c r="C28"/>
      <c r="D28"/>
      <c r="E28"/>
      <c r="F28"/>
      <c r="G28"/>
      <c r="H28"/>
      <c r="I28"/>
      <c r="J28"/>
      <c r="K28"/>
      <c r="L28"/>
      <c r="M28"/>
      <c r="N28"/>
      <c r="O28"/>
      <c r="P28"/>
      <c r="Q28"/>
      <c r="R28"/>
      <c r="S28"/>
      <c r="T28"/>
    </row>
    <row r="29" spans="1:20" ht="15">
      <c r="A29"/>
      <c r="B29"/>
      <c r="C29"/>
      <c r="D29"/>
      <c r="E29"/>
      <c r="F29"/>
      <c r="G29"/>
      <c r="H29"/>
      <c r="I29"/>
      <c r="J29"/>
      <c r="K29"/>
      <c r="L29"/>
      <c r="M29"/>
      <c r="N29"/>
      <c r="O29"/>
      <c r="P29"/>
      <c r="Q29"/>
      <c r="R29"/>
      <c r="S29"/>
      <c r="T29"/>
    </row>
    <row r="30" spans="1:20" ht="15">
      <c r="A30"/>
      <c r="B30"/>
      <c r="C30"/>
      <c r="D30"/>
      <c r="E30"/>
      <c r="F30"/>
      <c r="G30"/>
      <c r="H30"/>
      <c r="I30"/>
      <c r="J30"/>
      <c r="K30"/>
      <c r="L30"/>
      <c r="M30"/>
      <c r="N30"/>
      <c r="O30"/>
      <c r="P30"/>
      <c r="Q30"/>
      <c r="R30"/>
      <c r="S30"/>
      <c r="T30"/>
    </row>
    <row r="31" spans="1:20" ht="15">
      <c r="A31"/>
      <c r="B31"/>
      <c r="C31"/>
      <c r="D31"/>
      <c r="E31"/>
      <c r="F31"/>
      <c r="G31"/>
      <c r="H31"/>
      <c r="I31"/>
      <c r="J31"/>
      <c r="K31"/>
      <c r="L31"/>
      <c r="M31"/>
      <c r="N31"/>
      <c r="O31"/>
      <c r="P31"/>
      <c r="Q31"/>
      <c r="R31"/>
      <c r="S31"/>
      <c r="T31"/>
    </row>
    <row r="32" spans="1:20" ht="15">
      <c r="A32"/>
      <c r="B32"/>
      <c r="C32"/>
      <c r="D32"/>
      <c r="E32"/>
      <c r="F32"/>
      <c r="G32"/>
      <c r="H32"/>
      <c r="I32"/>
      <c r="J32"/>
      <c r="K32"/>
      <c r="L32"/>
      <c r="M32"/>
      <c r="N32"/>
      <c r="O32"/>
      <c r="P32"/>
      <c r="Q32"/>
      <c r="R32"/>
      <c r="S32"/>
      <c r="T32"/>
    </row>
    <row r="33" spans="1:20" ht="15">
      <c r="A33"/>
      <c r="B33"/>
      <c r="C33"/>
      <c r="D33"/>
      <c r="E33"/>
      <c r="F33"/>
      <c r="G33"/>
      <c r="H33"/>
      <c r="I33"/>
      <c r="J33"/>
      <c r="K33"/>
      <c r="L33"/>
      <c r="M33"/>
      <c r="N33"/>
      <c r="O33"/>
      <c r="P33"/>
      <c r="Q33"/>
      <c r="R33"/>
      <c r="S33"/>
      <c r="T33"/>
    </row>
    <row r="34" spans="1:20" ht="15">
      <c r="A34"/>
      <c r="B34"/>
      <c r="C34"/>
      <c r="D34"/>
      <c r="E34"/>
      <c r="F34"/>
      <c r="G34"/>
      <c r="H34"/>
      <c r="I34"/>
      <c r="J34"/>
      <c r="K34"/>
      <c r="L34"/>
      <c r="M34"/>
      <c r="N34"/>
      <c r="O34"/>
      <c r="P34"/>
      <c r="Q34"/>
      <c r="R34"/>
      <c r="S34"/>
      <c r="T34"/>
    </row>
    <row r="35" spans="1:20" ht="15">
      <c r="A35"/>
      <c r="B35"/>
      <c r="C35"/>
      <c r="D35"/>
      <c r="E35"/>
      <c r="F35"/>
      <c r="G35"/>
      <c r="H35"/>
      <c r="I35"/>
      <c r="J35"/>
      <c r="K35"/>
      <c r="L35"/>
      <c r="M35"/>
      <c r="N35"/>
      <c r="O35"/>
      <c r="P35"/>
      <c r="Q35"/>
      <c r="R35"/>
      <c r="S35"/>
      <c r="T35"/>
    </row>
    <row r="36" spans="1:20" ht="15">
      <c r="A36"/>
      <c r="B36"/>
      <c r="C36"/>
      <c r="D36"/>
      <c r="E36"/>
      <c r="F36"/>
      <c r="G36"/>
      <c r="H36"/>
      <c r="I36"/>
      <c r="J36"/>
      <c r="K36"/>
      <c r="L36"/>
      <c r="M36"/>
      <c r="N36"/>
      <c r="O36"/>
      <c r="P36"/>
      <c r="Q36"/>
      <c r="R36"/>
    </row>
    <row r="37" spans="1:20" ht="15">
      <c r="A37"/>
      <c r="B37"/>
      <c r="C37"/>
      <c r="D37"/>
      <c r="E37"/>
      <c r="F37"/>
      <c r="G37"/>
      <c r="H37"/>
      <c r="I37"/>
      <c r="J37"/>
      <c r="K37"/>
      <c r="L37"/>
      <c r="M37"/>
      <c r="N37"/>
      <c r="O37"/>
      <c r="P37"/>
      <c r="Q37"/>
      <c r="R37"/>
    </row>
    <row r="38" spans="1:20" ht="15">
      <c r="A38"/>
      <c r="B38"/>
      <c r="C38"/>
      <c r="D38"/>
      <c r="E38"/>
      <c r="F38"/>
      <c r="G38"/>
      <c r="H38"/>
      <c r="I38"/>
      <c r="J38"/>
      <c r="K38"/>
      <c r="L38"/>
      <c r="M38"/>
      <c r="N38"/>
      <c r="O38"/>
      <c r="P38"/>
      <c r="Q38"/>
      <c r="R38"/>
    </row>
    <row r="39" spans="1:20" ht="15">
      <c r="A39"/>
      <c r="B39"/>
      <c r="C39"/>
      <c r="D39"/>
      <c r="E39"/>
      <c r="F39"/>
      <c r="G39"/>
      <c r="H39"/>
      <c r="I39"/>
      <c r="J39"/>
      <c r="K39"/>
      <c r="L39"/>
      <c r="M39"/>
      <c r="N39"/>
      <c r="O39"/>
      <c r="P39"/>
      <c r="Q39"/>
      <c r="R39"/>
    </row>
    <row r="40" spans="1:20" ht="15">
      <c r="A40"/>
      <c r="B40"/>
      <c r="C40"/>
      <c r="D40"/>
      <c r="E40"/>
      <c r="F40"/>
      <c r="G40"/>
      <c r="H40"/>
      <c r="I40"/>
      <c r="J40"/>
      <c r="K40"/>
      <c r="L40"/>
      <c r="M40"/>
      <c r="N40"/>
      <c r="O40"/>
      <c r="P40"/>
      <c r="Q40"/>
      <c r="R40"/>
    </row>
    <row r="41" spans="1:20" ht="15">
      <c r="A41"/>
      <c r="B41"/>
      <c r="C41"/>
      <c r="D41"/>
      <c r="E41"/>
      <c r="F41"/>
      <c r="G41"/>
      <c r="H41"/>
      <c r="I41"/>
      <c r="J41"/>
      <c r="K41"/>
      <c r="L41"/>
      <c r="M41"/>
      <c r="N41"/>
      <c r="O41"/>
      <c r="P41"/>
      <c r="Q41"/>
      <c r="R41"/>
    </row>
    <row r="42" spans="1:20" ht="15">
      <c r="A42"/>
      <c r="B42"/>
      <c r="C42"/>
      <c r="D42"/>
      <c r="E42"/>
      <c r="F42"/>
      <c r="G42"/>
      <c r="H42"/>
      <c r="I42"/>
      <c r="J42"/>
      <c r="K42"/>
      <c r="L42"/>
      <c r="M42"/>
      <c r="N42"/>
      <c r="O42"/>
      <c r="P42"/>
      <c r="Q42"/>
      <c r="R42"/>
    </row>
    <row r="43" spans="1:20" ht="15">
      <c r="A43"/>
      <c r="B43"/>
      <c r="C43"/>
      <c r="D43"/>
      <c r="E43"/>
      <c r="F43"/>
      <c r="G43"/>
      <c r="H43"/>
      <c r="I43"/>
      <c r="J43"/>
      <c r="K43"/>
      <c r="L43"/>
      <c r="M43"/>
      <c r="N43"/>
      <c r="O43"/>
      <c r="P43"/>
      <c r="Q43"/>
      <c r="R43"/>
    </row>
    <row r="44" spans="1:20" ht="15">
      <c r="A44"/>
      <c r="B44"/>
      <c r="C44"/>
      <c r="D44"/>
      <c r="E44"/>
      <c r="F44"/>
      <c r="G44"/>
      <c r="H44"/>
      <c r="I44"/>
      <c r="J44"/>
      <c r="K44"/>
      <c r="L44"/>
      <c r="M44"/>
      <c r="N44"/>
      <c r="O44"/>
      <c r="P44"/>
      <c r="Q44"/>
      <c r="R44"/>
    </row>
    <row r="45" spans="1:20" ht="15">
      <c r="A45"/>
      <c r="B45"/>
      <c r="C45"/>
      <c r="D45"/>
      <c r="E45"/>
      <c r="F45"/>
      <c r="G45"/>
      <c r="H45"/>
      <c r="I45"/>
      <c r="J45"/>
      <c r="K45"/>
      <c r="L45"/>
      <c r="M45"/>
      <c r="N45"/>
      <c r="O45"/>
      <c r="P45"/>
      <c r="Q45"/>
      <c r="R45"/>
    </row>
    <row r="46" spans="1:20" ht="15">
      <c r="A46"/>
      <c r="B46"/>
      <c r="C46"/>
      <c r="D46"/>
      <c r="E46"/>
      <c r="F46"/>
      <c r="G46"/>
      <c r="H46"/>
      <c r="I46"/>
      <c r="J46"/>
      <c r="K46"/>
      <c r="L46"/>
      <c r="M46"/>
      <c r="N46"/>
      <c r="O46"/>
      <c r="P46"/>
      <c r="Q46"/>
      <c r="R46"/>
    </row>
    <row r="47" spans="1:20" ht="15">
      <c r="A47"/>
      <c r="B47"/>
      <c r="C47"/>
      <c r="D47"/>
      <c r="E47"/>
      <c r="F47"/>
      <c r="G47"/>
      <c r="H47"/>
      <c r="I47"/>
      <c r="J47"/>
      <c r="K47"/>
      <c r="L47"/>
      <c r="M47"/>
      <c r="N47"/>
      <c r="O47"/>
      <c r="P47"/>
      <c r="Q47"/>
      <c r="R47"/>
    </row>
    <row r="48" spans="1:20" ht="15">
      <c r="A48"/>
      <c r="B48"/>
      <c r="C48"/>
      <c r="D48"/>
      <c r="E48"/>
      <c r="F48"/>
      <c r="G48"/>
      <c r="H48"/>
      <c r="I48"/>
      <c r="J48"/>
      <c r="K48"/>
      <c r="L48"/>
      <c r="M48"/>
      <c r="N48"/>
      <c r="O48"/>
      <c r="P48"/>
      <c r="Q48"/>
      <c r="R48"/>
    </row>
    <row r="49" spans="1:18" ht="15">
      <c r="A49"/>
      <c r="B49"/>
      <c r="C49"/>
      <c r="D49"/>
      <c r="E49"/>
      <c r="F49"/>
      <c r="G49"/>
      <c r="H49"/>
      <c r="I49"/>
      <c r="J49"/>
      <c r="K49"/>
      <c r="L49"/>
      <c r="M49"/>
      <c r="N49"/>
      <c r="O49"/>
      <c r="P49"/>
      <c r="Q49"/>
      <c r="R49"/>
    </row>
  </sheetData>
  <mergeCells count="8">
    <mergeCell ref="A17:G17"/>
    <mergeCell ref="B18:C18"/>
    <mergeCell ref="D18:G18"/>
    <mergeCell ref="A3:L3"/>
    <mergeCell ref="N3:R4"/>
    <mergeCell ref="E4:F4"/>
    <mergeCell ref="G4:J4"/>
    <mergeCell ref="K4:L4"/>
  </mergeCells>
  <conditionalFormatting sqref="K6:L8">
    <cfRule type="cellIs" dxfId="519" priority="5" operator="equal">
      <formula>"NA"</formula>
    </cfRule>
    <cfRule type="cellIs" dxfId="518" priority="6" operator="equal">
      <formula>"A"</formula>
    </cfRule>
    <cfRule type="cellIs" dxfId="517" priority="7" operator="equal">
      <formula>"R"</formula>
    </cfRule>
    <cfRule type="cellIs" dxfId="516" priority="8" operator="equal">
      <formula>"G"</formula>
    </cfRule>
  </conditionalFormatting>
  <conditionalFormatting sqref="K9:L11">
    <cfRule type="cellIs" dxfId="515" priority="1" operator="equal">
      <formula>"NA"</formula>
    </cfRule>
    <cfRule type="cellIs" dxfId="514" priority="2" operator="equal">
      <formula>"A"</formula>
    </cfRule>
    <cfRule type="cellIs" dxfId="513" priority="3" operator="equal">
      <formula>"R"</formula>
    </cfRule>
    <cfRule type="cellIs" dxfId="512" priority="4"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7"/>
  <sheetViews>
    <sheetView workbookViewId="0">
      <selection activeCell="G6" sqref="G6"/>
    </sheetView>
  </sheetViews>
  <sheetFormatPr defaultColWidth="8.85546875" defaultRowHeight="15"/>
  <cols>
    <col min="1" max="1" width="15.42578125" customWidth="1"/>
    <col min="2" max="2" width="9" customWidth="1"/>
    <col min="3" max="3" width="31.5703125" customWidth="1"/>
    <col min="4" max="4" width="13" customWidth="1"/>
    <col min="5" max="5" width="15.7109375" customWidth="1"/>
    <col min="6" max="9" width="13" customWidth="1"/>
    <col min="10" max="10" width="11.5703125" customWidth="1"/>
    <col min="11" max="14" width="13" customWidth="1"/>
    <col min="15" max="19" width="8.7109375" customWidth="1"/>
    <col min="20" max="24" width="9" customWidth="1"/>
    <col min="25" max="25" width="9.28515625" hidden="1" customWidth="1"/>
    <col min="26" max="26" width="21.42578125" hidden="1" customWidth="1"/>
    <col min="27" max="46" width="8.85546875" hidden="1" customWidth="1"/>
    <col min="47" max="47" width="0" hidden="1" customWidth="1"/>
  </cols>
  <sheetData>
    <row r="1" spans="1:46" s="49" customFormat="1" ht="23.25">
      <c r="A1" s="15" t="s">
        <v>884</v>
      </c>
      <c r="B1" s="50"/>
      <c r="C1" s="15" t="s">
        <v>764</v>
      </c>
      <c r="D1" s="51"/>
      <c r="E1" s="52"/>
      <c r="F1" s="50"/>
      <c r="G1" s="50"/>
      <c r="H1" s="50"/>
      <c r="I1" s="50"/>
      <c r="J1" s="50"/>
      <c r="K1" s="50"/>
      <c r="L1" s="50"/>
      <c r="M1" s="50"/>
      <c r="N1" s="53"/>
      <c r="O1" s="53"/>
      <c r="P1" s="53"/>
      <c r="Q1" s="53"/>
      <c r="R1" s="53"/>
      <c r="S1" s="54"/>
      <c r="T1" s="54"/>
      <c r="U1" s="54"/>
      <c r="V1" s="54"/>
      <c r="W1" s="54"/>
      <c r="Y1" s="55"/>
    </row>
    <row r="3" spans="1:46" s="97" customFormat="1" ht="26.25" customHeight="1">
      <c r="A3" s="250"/>
      <c r="B3" s="250"/>
      <c r="C3" s="250"/>
      <c r="D3" s="250"/>
      <c r="E3" s="251"/>
      <c r="F3" s="252" t="s">
        <v>722</v>
      </c>
      <c r="G3" s="253"/>
      <c r="H3" s="254"/>
      <c r="I3" s="252" t="s">
        <v>723</v>
      </c>
      <c r="J3" s="253"/>
      <c r="K3" s="253"/>
      <c r="L3" s="254"/>
      <c r="M3" s="255" t="s">
        <v>697</v>
      </c>
      <c r="N3" s="256"/>
      <c r="O3" s="256"/>
      <c r="P3" s="256"/>
      <c r="Q3" s="257"/>
      <c r="R3" s="255" t="s">
        <v>698</v>
      </c>
      <c r="S3" s="256"/>
      <c r="T3" s="256"/>
      <c r="U3" s="256"/>
      <c r="V3" s="257"/>
      <c r="X3" s="98"/>
      <c r="Y3" s="99" t="s">
        <v>768</v>
      </c>
      <c r="AE3" s="99" t="s">
        <v>769</v>
      </c>
      <c r="AF3" s="100" t="s">
        <v>770</v>
      </c>
      <c r="AG3" s="101"/>
      <c r="AH3" s="102">
        <v>5</v>
      </c>
      <c r="AI3" s="102">
        <v>7</v>
      </c>
      <c r="AJ3" s="102">
        <v>8</v>
      </c>
      <c r="AK3" s="102">
        <v>10</v>
      </c>
      <c r="AL3" s="102">
        <v>11</v>
      </c>
      <c r="AM3" s="102">
        <v>12</v>
      </c>
      <c r="AN3" s="102">
        <v>13</v>
      </c>
      <c r="AO3" s="102">
        <v>14</v>
      </c>
      <c r="AP3" s="101"/>
      <c r="AQ3" s="101"/>
      <c r="AR3" s="101"/>
      <c r="AS3" s="101"/>
      <c r="AT3" s="101"/>
    </row>
    <row r="4" spans="1:46" s="97" customFormat="1" ht="89.25">
      <c r="A4" s="103" t="s">
        <v>699</v>
      </c>
      <c r="B4" s="104" t="s">
        <v>700</v>
      </c>
      <c r="C4" s="104" t="s">
        <v>701</v>
      </c>
      <c r="D4" s="104" t="s">
        <v>702</v>
      </c>
      <c r="E4" s="105" t="s">
        <v>40</v>
      </c>
      <c r="F4" s="103" t="s">
        <v>42</v>
      </c>
      <c r="G4" s="105" t="s">
        <v>724</v>
      </c>
      <c r="H4" s="106" t="s">
        <v>741</v>
      </c>
      <c r="I4" s="103" t="s">
        <v>725</v>
      </c>
      <c r="J4" s="104" t="s">
        <v>726</v>
      </c>
      <c r="K4" s="104" t="s">
        <v>727</v>
      </c>
      <c r="L4" s="107" t="s">
        <v>728</v>
      </c>
      <c r="M4" s="103" t="s">
        <v>47</v>
      </c>
      <c r="N4" s="104" t="s">
        <v>43</v>
      </c>
      <c r="O4" s="104" t="s">
        <v>44</v>
      </c>
      <c r="P4" s="104" t="s">
        <v>703</v>
      </c>
      <c r="Q4" s="107" t="s">
        <v>704</v>
      </c>
      <c r="R4" s="103" t="s">
        <v>47</v>
      </c>
      <c r="S4" s="104" t="s">
        <v>43</v>
      </c>
      <c r="T4" s="104" t="s">
        <v>44</v>
      </c>
      <c r="U4" s="104" t="s">
        <v>703</v>
      </c>
      <c r="V4" s="107" t="s">
        <v>704</v>
      </c>
      <c r="W4" s="108" t="s">
        <v>705</v>
      </c>
      <c r="X4" s="107" t="s">
        <v>706</v>
      </c>
      <c r="Y4" s="109" t="s">
        <v>771</v>
      </c>
      <c r="Z4" s="110" t="s">
        <v>772</v>
      </c>
      <c r="AA4" s="110" t="s">
        <v>773</v>
      </c>
      <c r="AB4" s="110" t="s">
        <v>774</v>
      </c>
      <c r="AC4" s="110" t="s">
        <v>775</v>
      </c>
      <c r="AD4" s="110" t="s">
        <v>776</v>
      </c>
      <c r="AE4" s="110" t="s">
        <v>777</v>
      </c>
      <c r="AF4" s="111" t="s">
        <v>778</v>
      </c>
      <c r="AG4" s="111" t="s">
        <v>779</v>
      </c>
      <c r="AH4" s="111" t="s">
        <v>702</v>
      </c>
      <c r="AI4" s="111" t="s">
        <v>715</v>
      </c>
      <c r="AJ4" s="111" t="s">
        <v>735</v>
      </c>
      <c r="AK4" s="111" t="s">
        <v>736</v>
      </c>
      <c r="AL4" s="111" t="s">
        <v>780</v>
      </c>
      <c r="AM4" s="111" t="s">
        <v>781</v>
      </c>
      <c r="AN4" s="111" t="s">
        <v>782</v>
      </c>
      <c r="AO4" s="111" t="s">
        <v>783</v>
      </c>
      <c r="AP4" s="111" t="s">
        <v>784</v>
      </c>
      <c r="AQ4" s="111" t="s">
        <v>785</v>
      </c>
      <c r="AR4" s="111" t="s">
        <v>786</v>
      </c>
      <c r="AS4" s="111" t="s">
        <v>787</v>
      </c>
      <c r="AT4" s="112" t="s">
        <v>788</v>
      </c>
    </row>
    <row r="5" spans="1:46" s="97" customFormat="1" ht="42" customHeight="1">
      <c r="A5" s="113" t="s">
        <v>49</v>
      </c>
      <c r="B5" s="114" t="s">
        <v>803</v>
      </c>
      <c r="C5" s="115" t="s">
        <v>709</v>
      </c>
      <c r="D5" s="115" t="s">
        <v>804</v>
      </c>
      <c r="E5" s="116" t="s">
        <v>50</v>
      </c>
      <c r="F5" s="117">
        <v>9.6999999999999993</v>
      </c>
      <c r="G5" s="118">
        <v>10.224</v>
      </c>
      <c r="H5" s="119">
        <v>-0.52400000000000091</v>
      </c>
      <c r="I5" s="117">
        <v>8.9550000000000001</v>
      </c>
      <c r="J5" s="120">
        <v>1.2689999999999999</v>
      </c>
      <c r="K5" s="120">
        <v>0</v>
      </c>
      <c r="L5" s="121">
        <v>0</v>
      </c>
      <c r="M5" s="56">
        <v>0</v>
      </c>
      <c r="N5" s="57">
        <v>0</v>
      </c>
      <c r="O5" s="57">
        <v>1</v>
      </c>
      <c r="P5" s="57">
        <v>0</v>
      </c>
      <c r="Q5" s="58">
        <v>0</v>
      </c>
      <c r="R5" s="117">
        <v>0</v>
      </c>
      <c r="S5" s="120">
        <v>0</v>
      </c>
      <c r="T5" s="120">
        <v>1.2689999999999999</v>
      </c>
      <c r="U5" s="120">
        <v>0</v>
      </c>
      <c r="V5" s="121">
        <v>0</v>
      </c>
      <c r="W5" s="122"/>
      <c r="X5" s="123"/>
      <c r="Y5" s="124">
        <v>95</v>
      </c>
      <c r="Z5" s="124" t="s">
        <v>805</v>
      </c>
      <c r="AA5" s="125" t="b">
        <v>1</v>
      </c>
      <c r="AB5" s="124" t="s">
        <v>792</v>
      </c>
      <c r="AC5" s="124" t="s">
        <v>792</v>
      </c>
      <c r="AD5" s="124" t="s">
        <v>793</v>
      </c>
      <c r="AE5" s="126" t="s">
        <v>806</v>
      </c>
      <c r="AF5" s="127" t="s">
        <v>807</v>
      </c>
      <c r="AG5" s="127" t="s">
        <v>808</v>
      </c>
      <c r="AH5" s="128" t="s">
        <v>879</v>
      </c>
      <c r="AI5" s="129">
        <v>0</v>
      </c>
      <c r="AJ5" s="129">
        <v>0</v>
      </c>
      <c r="AK5" s="129">
        <v>0</v>
      </c>
      <c r="AL5" s="129">
        <v>0</v>
      </c>
      <c r="AM5" s="129">
        <v>0</v>
      </c>
      <c r="AN5" s="129">
        <v>0</v>
      </c>
      <c r="AO5" s="128" t="s">
        <v>809</v>
      </c>
      <c r="AP5" s="130" t="s">
        <v>797</v>
      </c>
      <c r="AQ5" s="127">
        <v>0</v>
      </c>
      <c r="AR5" s="127" t="b">
        <v>0</v>
      </c>
      <c r="AS5" s="127"/>
      <c r="AT5" s="127">
        <v>0</v>
      </c>
    </row>
    <row r="6" spans="1:46" s="97" customFormat="1" ht="42" customHeight="1">
      <c r="A6" s="113" t="s">
        <v>49</v>
      </c>
      <c r="B6" s="114" t="s">
        <v>803</v>
      </c>
      <c r="C6" s="115" t="s">
        <v>709</v>
      </c>
      <c r="D6" s="115" t="s">
        <v>804</v>
      </c>
      <c r="E6" s="116" t="s">
        <v>51</v>
      </c>
      <c r="F6" s="117">
        <v>3.12</v>
      </c>
      <c r="G6" s="118">
        <v>2.2669999999999999</v>
      </c>
      <c r="H6" s="119">
        <v>0.8530000000000002</v>
      </c>
      <c r="I6" s="117">
        <v>2.2999999999999998</v>
      </c>
      <c r="J6" s="120">
        <v>-3.3000000000000002E-2</v>
      </c>
      <c r="K6" s="120">
        <v>0</v>
      </c>
      <c r="L6" s="121">
        <v>0</v>
      </c>
      <c r="M6" s="56">
        <v>0</v>
      </c>
      <c r="N6" s="57">
        <v>0</v>
      </c>
      <c r="O6" s="57">
        <v>1</v>
      </c>
      <c r="P6" s="57">
        <v>0</v>
      </c>
      <c r="Q6" s="58">
        <v>0</v>
      </c>
      <c r="R6" s="117">
        <v>0</v>
      </c>
      <c r="S6" s="120">
        <v>0</v>
      </c>
      <c r="T6" s="120">
        <v>-3.3000000000000002E-2</v>
      </c>
      <c r="U6" s="120">
        <v>0</v>
      </c>
      <c r="V6" s="121">
        <v>0</v>
      </c>
      <c r="W6" s="122"/>
      <c r="X6" s="123"/>
      <c r="Y6" s="124">
        <v>96</v>
      </c>
      <c r="Z6" s="124" t="s">
        <v>805</v>
      </c>
      <c r="AA6" s="125" t="b">
        <v>1</v>
      </c>
      <c r="AB6" s="124" t="s">
        <v>792</v>
      </c>
      <c r="AC6" s="124" t="s">
        <v>792</v>
      </c>
      <c r="AD6" s="124" t="s">
        <v>793</v>
      </c>
      <c r="AE6" s="126" t="s">
        <v>806</v>
      </c>
      <c r="AF6" s="127" t="s">
        <v>810</v>
      </c>
      <c r="AG6" s="127" t="s">
        <v>811</v>
      </c>
      <c r="AH6" s="128" t="s">
        <v>879</v>
      </c>
      <c r="AI6" s="129">
        <v>0</v>
      </c>
      <c r="AJ6" s="129">
        <v>0</v>
      </c>
      <c r="AK6" s="129">
        <v>0</v>
      </c>
      <c r="AL6" s="129">
        <v>0</v>
      </c>
      <c r="AM6" s="129">
        <v>0</v>
      </c>
      <c r="AN6" s="129">
        <v>0</v>
      </c>
      <c r="AO6" s="128" t="s">
        <v>809</v>
      </c>
      <c r="AP6" s="130" t="s">
        <v>797</v>
      </c>
      <c r="AQ6" s="127">
        <v>0</v>
      </c>
      <c r="AR6" s="127" t="b">
        <v>0</v>
      </c>
      <c r="AS6" s="127"/>
      <c r="AT6" s="127">
        <v>0</v>
      </c>
    </row>
    <row r="7" spans="1:46" s="97" customFormat="1" ht="42" customHeight="1">
      <c r="A7" s="113" t="s">
        <v>49</v>
      </c>
      <c r="B7" s="114" t="s">
        <v>803</v>
      </c>
      <c r="C7" s="115" t="s">
        <v>709</v>
      </c>
      <c r="D7" s="115" t="s">
        <v>804</v>
      </c>
      <c r="E7" s="116" t="s">
        <v>52</v>
      </c>
      <c r="F7" s="117">
        <v>12.82</v>
      </c>
      <c r="G7" s="118">
        <v>12.491</v>
      </c>
      <c r="H7" s="119">
        <v>0.32900000000000063</v>
      </c>
      <c r="I7" s="117">
        <v>11.255000000000001</v>
      </c>
      <c r="J7" s="120">
        <v>1.236</v>
      </c>
      <c r="K7" s="120">
        <v>0</v>
      </c>
      <c r="L7" s="121">
        <v>0</v>
      </c>
      <c r="M7" s="56">
        <v>0</v>
      </c>
      <c r="N7" s="57">
        <v>0</v>
      </c>
      <c r="O7" s="57">
        <v>1</v>
      </c>
      <c r="P7" s="57">
        <v>0</v>
      </c>
      <c r="Q7" s="58">
        <v>0</v>
      </c>
      <c r="R7" s="117">
        <v>0</v>
      </c>
      <c r="S7" s="120">
        <v>0</v>
      </c>
      <c r="T7" s="120">
        <v>1.236</v>
      </c>
      <c r="U7" s="120">
        <v>0</v>
      </c>
      <c r="V7" s="121">
        <v>0</v>
      </c>
      <c r="W7" s="122"/>
      <c r="X7" s="123"/>
      <c r="Y7" s="124">
        <v>97</v>
      </c>
      <c r="Z7" s="124" t="s">
        <v>805</v>
      </c>
      <c r="AA7" s="125" t="b">
        <v>1</v>
      </c>
      <c r="AB7" s="124" t="s">
        <v>792</v>
      </c>
      <c r="AC7" s="124" t="s">
        <v>792</v>
      </c>
      <c r="AD7" s="124" t="s">
        <v>793</v>
      </c>
      <c r="AE7" s="126" t="s">
        <v>806</v>
      </c>
      <c r="AF7" s="127" t="s">
        <v>812</v>
      </c>
      <c r="AG7" s="127" t="s">
        <v>813</v>
      </c>
      <c r="AH7" s="128" t="s">
        <v>879</v>
      </c>
      <c r="AI7" s="129">
        <v>0</v>
      </c>
      <c r="AJ7" s="129">
        <v>0</v>
      </c>
      <c r="AK7" s="129">
        <v>0</v>
      </c>
      <c r="AL7" s="129">
        <v>0</v>
      </c>
      <c r="AM7" s="129">
        <v>0</v>
      </c>
      <c r="AN7" s="129">
        <v>0</v>
      </c>
      <c r="AO7" s="128" t="s">
        <v>809</v>
      </c>
      <c r="AP7" s="130" t="s">
        <v>797</v>
      </c>
      <c r="AQ7" s="127">
        <v>0</v>
      </c>
      <c r="AR7" s="127" t="b">
        <v>0</v>
      </c>
      <c r="AS7" s="127"/>
      <c r="AT7" s="127">
        <v>0</v>
      </c>
    </row>
    <row r="8" spans="1:46" s="97" customFormat="1" ht="42" customHeight="1">
      <c r="A8" s="113" t="s">
        <v>49</v>
      </c>
      <c r="B8" s="114" t="s">
        <v>814</v>
      </c>
      <c r="C8" s="115" t="s">
        <v>742</v>
      </c>
      <c r="D8" s="115" t="s">
        <v>804</v>
      </c>
      <c r="E8" s="116" t="s">
        <v>815</v>
      </c>
      <c r="F8" s="117">
        <v>1107.017168067227</v>
      </c>
      <c r="G8" s="118">
        <v>941.38628571428558</v>
      </c>
      <c r="H8" s="119">
        <v>165.6308823529414</v>
      </c>
      <c r="I8" s="117">
        <v>0</v>
      </c>
      <c r="J8" s="120">
        <v>188.27725714285714</v>
      </c>
      <c r="K8" s="120">
        <v>376.55451428571428</v>
      </c>
      <c r="L8" s="121">
        <v>376.55451428571428</v>
      </c>
      <c r="M8" s="56">
        <v>0</v>
      </c>
      <c r="N8" s="57">
        <v>0</v>
      </c>
      <c r="O8" s="57">
        <v>1</v>
      </c>
      <c r="P8" s="57">
        <v>0</v>
      </c>
      <c r="Q8" s="58">
        <v>0</v>
      </c>
      <c r="R8" s="117">
        <v>0</v>
      </c>
      <c r="S8" s="120">
        <v>0</v>
      </c>
      <c r="T8" s="120">
        <v>188.27725714285714</v>
      </c>
      <c r="U8" s="120">
        <v>0</v>
      </c>
      <c r="V8" s="121">
        <v>0</v>
      </c>
      <c r="W8" s="122" t="s">
        <v>708</v>
      </c>
      <c r="X8" s="123"/>
      <c r="Y8" s="124">
        <v>212</v>
      </c>
      <c r="Z8" s="124" t="s">
        <v>816</v>
      </c>
      <c r="AA8" s="124" t="b">
        <v>0</v>
      </c>
      <c r="AB8" s="124" t="s">
        <v>792</v>
      </c>
      <c r="AC8" s="124" t="s">
        <v>792</v>
      </c>
      <c r="AD8" s="124" t="s">
        <v>793</v>
      </c>
      <c r="AE8" s="126" t="s">
        <v>891</v>
      </c>
      <c r="AF8" s="127" t="s">
        <v>817</v>
      </c>
      <c r="AG8" s="127" t="s">
        <v>818</v>
      </c>
      <c r="AH8" s="128" t="s">
        <v>879</v>
      </c>
      <c r="AI8" s="129">
        <v>0</v>
      </c>
      <c r="AJ8" s="129">
        <v>0</v>
      </c>
      <c r="AK8" s="129">
        <v>0</v>
      </c>
      <c r="AL8" s="129">
        <v>125.5</v>
      </c>
      <c r="AM8" s="129">
        <v>-125.5</v>
      </c>
      <c r="AN8" s="129">
        <v>0</v>
      </c>
      <c r="AO8" s="128" t="s">
        <v>809</v>
      </c>
      <c r="AP8" s="130" t="s">
        <v>797</v>
      </c>
      <c r="AQ8" s="127">
        <v>0</v>
      </c>
      <c r="AR8" s="127" t="b">
        <v>0</v>
      </c>
      <c r="AS8" s="127"/>
      <c r="AT8" s="127">
        <v>0</v>
      </c>
    </row>
    <row r="9" spans="1:46" s="97" customFormat="1" ht="42" customHeight="1">
      <c r="A9" s="113" t="s">
        <v>49</v>
      </c>
      <c r="B9" s="114" t="s">
        <v>814</v>
      </c>
      <c r="C9" s="115" t="s">
        <v>742</v>
      </c>
      <c r="D9" s="115" t="s">
        <v>804</v>
      </c>
      <c r="E9" s="116" t="s">
        <v>819</v>
      </c>
      <c r="F9" s="117">
        <v>329.70064464468089</v>
      </c>
      <c r="G9" s="118">
        <v>295.27404890000003</v>
      </c>
      <c r="H9" s="119">
        <v>34.426595744680867</v>
      </c>
      <c r="I9" s="117">
        <v>0</v>
      </c>
      <c r="J9" s="120">
        <v>59.054809780000014</v>
      </c>
      <c r="K9" s="120">
        <v>118.10961956000003</v>
      </c>
      <c r="L9" s="121">
        <v>118.10961956000003</v>
      </c>
      <c r="M9" s="56">
        <v>0</v>
      </c>
      <c r="N9" s="57">
        <v>0</v>
      </c>
      <c r="O9" s="57">
        <v>1</v>
      </c>
      <c r="P9" s="57">
        <v>0</v>
      </c>
      <c r="Q9" s="58">
        <v>0</v>
      </c>
      <c r="R9" s="117">
        <v>0</v>
      </c>
      <c r="S9" s="120">
        <v>0</v>
      </c>
      <c r="T9" s="120">
        <v>59.054809780000014</v>
      </c>
      <c r="U9" s="120">
        <v>0</v>
      </c>
      <c r="V9" s="121">
        <v>0</v>
      </c>
      <c r="W9" s="122" t="s">
        <v>708</v>
      </c>
      <c r="X9" s="123"/>
      <c r="Y9" s="124">
        <v>213</v>
      </c>
      <c r="Z9" s="124" t="s">
        <v>816</v>
      </c>
      <c r="AA9" s="124" t="b">
        <v>0</v>
      </c>
      <c r="AB9" s="124" t="s">
        <v>792</v>
      </c>
      <c r="AC9" s="124" t="s">
        <v>792</v>
      </c>
      <c r="AD9" s="124" t="s">
        <v>793</v>
      </c>
      <c r="AE9" s="126" t="s">
        <v>891</v>
      </c>
      <c r="AF9" s="127" t="s">
        <v>820</v>
      </c>
      <c r="AG9" s="127" t="s">
        <v>821</v>
      </c>
      <c r="AH9" s="128" t="s">
        <v>879</v>
      </c>
      <c r="AI9" s="129">
        <v>0</v>
      </c>
      <c r="AJ9" s="129">
        <v>0</v>
      </c>
      <c r="AK9" s="129">
        <v>0</v>
      </c>
      <c r="AL9" s="129">
        <v>39.4</v>
      </c>
      <c r="AM9" s="129">
        <v>-39.4</v>
      </c>
      <c r="AN9" s="129">
        <v>0</v>
      </c>
      <c r="AO9" s="128" t="s">
        <v>809</v>
      </c>
      <c r="AP9" s="130" t="s">
        <v>797</v>
      </c>
      <c r="AQ9" s="127">
        <v>0</v>
      </c>
      <c r="AR9" s="127" t="b">
        <v>0</v>
      </c>
      <c r="AS9" s="127"/>
      <c r="AT9" s="127">
        <v>0</v>
      </c>
    </row>
    <row r="10" spans="1:46" s="97" customFormat="1" ht="42" customHeight="1">
      <c r="A10" s="113" t="s">
        <v>49</v>
      </c>
      <c r="B10" s="114" t="s">
        <v>814</v>
      </c>
      <c r="C10" s="115" t="s">
        <v>742</v>
      </c>
      <c r="D10" s="115" t="s">
        <v>804</v>
      </c>
      <c r="E10" s="116" t="s">
        <v>822</v>
      </c>
      <c r="F10" s="117">
        <v>128.57142857142858</v>
      </c>
      <c r="G10" s="118">
        <v>64.285714285714292</v>
      </c>
      <c r="H10" s="119">
        <v>64.285714285714292</v>
      </c>
      <c r="I10" s="117">
        <v>0</v>
      </c>
      <c r="J10" s="120">
        <v>0</v>
      </c>
      <c r="K10" s="120">
        <v>0</v>
      </c>
      <c r="L10" s="121">
        <v>64.285714285714292</v>
      </c>
      <c r="M10" s="56">
        <v>0</v>
      </c>
      <c r="N10" s="57">
        <v>0</v>
      </c>
      <c r="O10" s="57">
        <v>1</v>
      </c>
      <c r="P10" s="57">
        <v>0</v>
      </c>
      <c r="Q10" s="58">
        <v>0</v>
      </c>
      <c r="R10" s="117">
        <v>0</v>
      </c>
      <c r="S10" s="120">
        <v>0</v>
      </c>
      <c r="T10" s="120">
        <v>0</v>
      </c>
      <c r="U10" s="120">
        <v>0</v>
      </c>
      <c r="V10" s="121">
        <v>0</v>
      </c>
      <c r="W10" s="122" t="s">
        <v>708</v>
      </c>
      <c r="X10" s="123"/>
      <c r="Y10" s="124">
        <v>214</v>
      </c>
      <c r="Z10" s="124" t="s">
        <v>816</v>
      </c>
      <c r="AA10" s="125" t="b">
        <v>0</v>
      </c>
      <c r="AB10" s="124" t="s">
        <v>792</v>
      </c>
      <c r="AC10" s="124" t="s">
        <v>792</v>
      </c>
      <c r="AD10" s="124" t="s">
        <v>793</v>
      </c>
      <c r="AE10" s="126" t="s">
        <v>891</v>
      </c>
      <c r="AF10" s="127" t="s">
        <v>823</v>
      </c>
      <c r="AG10" s="127" t="s">
        <v>824</v>
      </c>
      <c r="AH10" s="128" t="s">
        <v>879</v>
      </c>
      <c r="AI10" s="129">
        <v>0</v>
      </c>
      <c r="AJ10" s="129">
        <v>0</v>
      </c>
      <c r="AK10" s="129">
        <v>0</v>
      </c>
      <c r="AL10" s="129">
        <v>0</v>
      </c>
      <c r="AM10" s="129">
        <v>0</v>
      </c>
      <c r="AN10" s="129">
        <v>0</v>
      </c>
      <c r="AO10" s="128" t="s">
        <v>809</v>
      </c>
      <c r="AP10" s="130" t="s">
        <v>797</v>
      </c>
      <c r="AQ10" s="127">
        <v>0</v>
      </c>
      <c r="AR10" s="127" t="b">
        <v>0</v>
      </c>
      <c r="AS10" s="127"/>
      <c r="AT10" s="127">
        <v>0</v>
      </c>
    </row>
    <row r="11" spans="1:46" s="97" customFormat="1" ht="42" customHeight="1">
      <c r="A11" s="113" t="s">
        <v>49</v>
      </c>
      <c r="B11" s="114" t="s">
        <v>814</v>
      </c>
      <c r="C11" s="115" t="s">
        <v>742</v>
      </c>
      <c r="D11" s="115" t="s">
        <v>804</v>
      </c>
      <c r="E11" s="116" t="s">
        <v>825</v>
      </c>
      <c r="F11" s="117">
        <v>0</v>
      </c>
      <c r="G11" s="118">
        <v>0</v>
      </c>
      <c r="H11" s="119">
        <v>0</v>
      </c>
      <c r="I11" s="117">
        <v>0</v>
      </c>
      <c r="J11" s="120">
        <v>0</v>
      </c>
      <c r="K11" s="120">
        <v>0</v>
      </c>
      <c r="L11" s="121">
        <v>0</v>
      </c>
      <c r="M11" s="56">
        <v>0</v>
      </c>
      <c r="N11" s="57">
        <v>0</v>
      </c>
      <c r="O11" s="57">
        <v>1</v>
      </c>
      <c r="P11" s="57">
        <v>0</v>
      </c>
      <c r="Q11" s="58">
        <v>0</v>
      </c>
      <c r="R11" s="117">
        <v>0</v>
      </c>
      <c r="S11" s="120">
        <v>0</v>
      </c>
      <c r="T11" s="120">
        <v>0</v>
      </c>
      <c r="U11" s="120">
        <v>0</v>
      </c>
      <c r="V11" s="121">
        <v>0</v>
      </c>
      <c r="W11" s="122" t="s">
        <v>708</v>
      </c>
      <c r="X11" s="123"/>
      <c r="Y11" s="124">
        <v>215</v>
      </c>
      <c r="Z11" s="124" t="s">
        <v>816</v>
      </c>
      <c r="AA11" s="124" t="b">
        <v>0</v>
      </c>
      <c r="AB11" s="124" t="s">
        <v>792</v>
      </c>
      <c r="AC11" s="124" t="s">
        <v>792</v>
      </c>
      <c r="AD11" s="124" t="s">
        <v>793</v>
      </c>
      <c r="AE11" s="126" t="s">
        <v>891</v>
      </c>
      <c r="AF11" s="127" t="s">
        <v>826</v>
      </c>
      <c r="AG11" s="127" t="s">
        <v>827</v>
      </c>
      <c r="AH11" s="128" t="s">
        <v>879</v>
      </c>
      <c r="AI11" s="129">
        <v>0</v>
      </c>
      <c r="AJ11" s="129">
        <v>0</v>
      </c>
      <c r="AK11" s="129">
        <v>0</v>
      </c>
      <c r="AL11" s="129">
        <v>0</v>
      </c>
      <c r="AM11" s="129">
        <v>0</v>
      </c>
      <c r="AN11" s="129">
        <v>0</v>
      </c>
      <c r="AO11" s="128" t="s">
        <v>809</v>
      </c>
      <c r="AP11" s="130" t="s">
        <v>797</v>
      </c>
      <c r="AQ11" s="127">
        <v>0</v>
      </c>
      <c r="AR11" s="127" t="b">
        <v>0</v>
      </c>
      <c r="AS11" s="127"/>
      <c r="AT11" s="127">
        <v>0</v>
      </c>
    </row>
    <row r="12" spans="1:46" s="97" customFormat="1" ht="42" customHeight="1">
      <c r="A12" s="113" t="s">
        <v>49</v>
      </c>
      <c r="B12" s="114" t="s">
        <v>814</v>
      </c>
      <c r="C12" s="115" t="s">
        <v>742</v>
      </c>
      <c r="D12" s="115" t="s">
        <v>804</v>
      </c>
      <c r="E12" s="116" t="s">
        <v>52</v>
      </c>
      <c r="F12" s="117">
        <v>1565.2892412833364</v>
      </c>
      <c r="G12" s="118">
        <v>1300.9460488999998</v>
      </c>
      <c r="H12" s="119">
        <v>264.3431923833366</v>
      </c>
      <c r="I12" s="117">
        <v>0</v>
      </c>
      <c r="J12" s="120">
        <v>247.33206692285714</v>
      </c>
      <c r="K12" s="120">
        <v>494.66413384571428</v>
      </c>
      <c r="L12" s="121">
        <v>558.94984813142855</v>
      </c>
      <c r="M12" s="56">
        <v>0</v>
      </c>
      <c r="N12" s="57">
        <v>0</v>
      </c>
      <c r="O12" s="57">
        <v>1</v>
      </c>
      <c r="P12" s="57">
        <v>0</v>
      </c>
      <c r="Q12" s="58">
        <v>0</v>
      </c>
      <c r="R12" s="117">
        <v>0</v>
      </c>
      <c r="S12" s="120">
        <v>0</v>
      </c>
      <c r="T12" s="120">
        <v>247.33206692285714</v>
      </c>
      <c r="U12" s="120">
        <v>0</v>
      </c>
      <c r="V12" s="121">
        <v>0</v>
      </c>
      <c r="W12" s="122" t="s">
        <v>708</v>
      </c>
      <c r="X12" s="123"/>
      <c r="Y12" s="124">
        <v>216</v>
      </c>
      <c r="Z12" s="124" t="s">
        <v>816</v>
      </c>
      <c r="AA12" s="125" t="b">
        <v>0</v>
      </c>
      <c r="AB12" s="124" t="s">
        <v>792</v>
      </c>
      <c r="AC12" s="124" t="s">
        <v>792</v>
      </c>
      <c r="AD12" s="124" t="s">
        <v>793</v>
      </c>
      <c r="AE12" s="126" t="s">
        <v>891</v>
      </c>
      <c r="AF12" s="127" t="s">
        <v>828</v>
      </c>
      <c r="AG12" s="127" t="s">
        <v>829</v>
      </c>
      <c r="AH12" s="128" t="s">
        <v>879</v>
      </c>
      <c r="AI12" s="129">
        <v>0</v>
      </c>
      <c r="AJ12" s="129">
        <v>0</v>
      </c>
      <c r="AK12" s="129">
        <v>0</v>
      </c>
      <c r="AL12" s="129">
        <v>164.9</v>
      </c>
      <c r="AM12" s="129">
        <v>-164.9</v>
      </c>
      <c r="AN12" s="129">
        <v>0</v>
      </c>
      <c r="AO12" s="128" t="s">
        <v>809</v>
      </c>
      <c r="AP12" s="130" t="s">
        <v>797</v>
      </c>
      <c r="AQ12" s="127">
        <v>0</v>
      </c>
      <c r="AR12" s="127" t="b">
        <v>0</v>
      </c>
      <c r="AS12" s="127"/>
      <c r="AT12" s="127">
        <v>0</v>
      </c>
    </row>
    <row r="13" spans="1:46" s="97" customFormat="1" ht="42" customHeight="1">
      <c r="A13" s="113" t="s">
        <v>49</v>
      </c>
      <c r="B13" s="114" t="s">
        <v>814</v>
      </c>
      <c r="C13" s="115" t="s">
        <v>892</v>
      </c>
      <c r="D13" s="115" t="s">
        <v>804</v>
      </c>
      <c r="E13" s="116" t="s">
        <v>815</v>
      </c>
      <c r="F13" s="117">
        <v>213.53149999999999</v>
      </c>
      <c r="G13" s="118">
        <v>12</v>
      </c>
      <c r="H13" s="119">
        <v>201.53149999999999</v>
      </c>
      <c r="I13" s="117">
        <v>0</v>
      </c>
      <c r="J13" s="120">
        <v>12</v>
      </c>
      <c r="K13" s="120">
        <v>0</v>
      </c>
      <c r="L13" s="121">
        <v>0</v>
      </c>
      <c r="M13" s="56">
        <v>0</v>
      </c>
      <c r="N13" s="57">
        <v>0</v>
      </c>
      <c r="O13" s="57">
        <v>1</v>
      </c>
      <c r="P13" s="57">
        <v>0</v>
      </c>
      <c r="Q13" s="58">
        <v>0</v>
      </c>
      <c r="R13" s="117">
        <v>0</v>
      </c>
      <c r="S13" s="120">
        <v>0</v>
      </c>
      <c r="T13" s="120">
        <v>12</v>
      </c>
      <c r="U13" s="120">
        <v>0</v>
      </c>
      <c r="V13" s="121">
        <v>0</v>
      </c>
      <c r="W13" s="122" t="s">
        <v>708</v>
      </c>
      <c r="X13" s="123"/>
      <c r="Y13" s="124">
        <v>425</v>
      </c>
      <c r="Z13" s="124" t="s">
        <v>816</v>
      </c>
      <c r="AA13" s="124" t="b">
        <v>0</v>
      </c>
      <c r="AB13" s="124" t="s">
        <v>792</v>
      </c>
      <c r="AC13" s="124" t="s">
        <v>792</v>
      </c>
      <c r="AD13" s="124" t="s">
        <v>793</v>
      </c>
      <c r="AE13" s="126" t="s">
        <v>891</v>
      </c>
      <c r="AF13" s="127" t="s">
        <v>817</v>
      </c>
      <c r="AG13" s="127" t="s">
        <v>893</v>
      </c>
      <c r="AH13" s="128" t="s">
        <v>796</v>
      </c>
      <c r="AI13" s="129">
        <v>-893.5</v>
      </c>
      <c r="AJ13" s="129">
        <v>-929.4</v>
      </c>
      <c r="AK13" s="129">
        <v>0</v>
      </c>
      <c r="AL13" s="129">
        <v>-50.8</v>
      </c>
      <c r="AM13" s="129">
        <v>-502.1</v>
      </c>
      <c r="AN13" s="129">
        <v>-376.6</v>
      </c>
      <c r="AO13" s="128" t="s">
        <v>809</v>
      </c>
      <c r="AP13" s="130" t="s">
        <v>830</v>
      </c>
      <c r="AQ13" s="127">
        <v>-552.9</v>
      </c>
      <c r="AR13" s="127" t="b">
        <v>0</v>
      </c>
      <c r="AS13" s="127"/>
      <c r="AT13" s="127">
        <v>0</v>
      </c>
    </row>
    <row r="14" spans="1:46" s="97" customFormat="1" ht="42" customHeight="1">
      <c r="A14" s="113" t="s">
        <v>49</v>
      </c>
      <c r="B14" s="114" t="s">
        <v>814</v>
      </c>
      <c r="C14" s="115" t="s">
        <v>892</v>
      </c>
      <c r="D14" s="115" t="s">
        <v>804</v>
      </c>
      <c r="E14" s="116" t="s">
        <v>819</v>
      </c>
      <c r="F14" s="117">
        <v>39.29</v>
      </c>
      <c r="G14" s="118">
        <v>2</v>
      </c>
      <c r="H14" s="119">
        <v>37.29</v>
      </c>
      <c r="I14" s="117">
        <v>0</v>
      </c>
      <c r="J14" s="120">
        <v>2</v>
      </c>
      <c r="K14" s="120">
        <v>0</v>
      </c>
      <c r="L14" s="121">
        <v>0</v>
      </c>
      <c r="M14" s="56">
        <v>0</v>
      </c>
      <c r="N14" s="57">
        <v>0</v>
      </c>
      <c r="O14" s="57">
        <v>1</v>
      </c>
      <c r="P14" s="57">
        <v>0</v>
      </c>
      <c r="Q14" s="58">
        <v>0</v>
      </c>
      <c r="R14" s="117">
        <v>0</v>
      </c>
      <c r="S14" s="120">
        <v>0</v>
      </c>
      <c r="T14" s="120">
        <v>2</v>
      </c>
      <c r="U14" s="120">
        <v>0</v>
      </c>
      <c r="V14" s="121">
        <v>0</v>
      </c>
      <c r="W14" s="122" t="s">
        <v>708</v>
      </c>
      <c r="X14" s="123"/>
      <c r="Y14" s="124">
        <v>426</v>
      </c>
      <c r="Z14" s="124" t="s">
        <v>816</v>
      </c>
      <c r="AA14" s="125" t="b">
        <v>0</v>
      </c>
      <c r="AB14" s="124" t="s">
        <v>792</v>
      </c>
      <c r="AC14" s="124" t="s">
        <v>792</v>
      </c>
      <c r="AD14" s="124" t="s">
        <v>793</v>
      </c>
      <c r="AE14" s="126" t="s">
        <v>891</v>
      </c>
      <c r="AF14" s="127" t="s">
        <v>820</v>
      </c>
      <c r="AG14" s="127" t="s">
        <v>894</v>
      </c>
      <c r="AH14" s="128" t="s">
        <v>796</v>
      </c>
      <c r="AI14" s="129">
        <v>-290.39999999999998</v>
      </c>
      <c r="AJ14" s="129">
        <v>-293.3</v>
      </c>
      <c r="AK14" s="129">
        <v>0</v>
      </c>
      <c r="AL14" s="129">
        <v>-17.7</v>
      </c>
      <c r="AM14" s="129">
        <v>-157.5</v>
      </c>
      <c r="AN14" s="129">
        <v>-118.1</v>
      </c>
      <c r="AO14" s="128" t="s">
        <v>809</v>
      </c>
      <c r="AP14" s="130" t="s">
        <v>830</v>
      </c>
      <c r="AQ14" s="127">
        <v>-175.2</v>
      </c>
      <c r="AR14" s="127" t="b">
        <v>0</v>
      </c>
      <c r="AS14" s="127"/>
      <c r="AT14" s="127">
        <v>0</v>
      </c>
    </row>
    <row r="15" spans="1:46" s="97" customFormat="1" ht="42" customHeight="1">
      <c r="A15" s="113" t="s">
        <v>49</v>
      </c>
      <c r="B15" s="114" t="s">
        <v>814</v>
      </c>
      <c r="C15" s="115" t="s">
        <v>892</v>
      </c>
      <c r="D15" s="115" t="s">
        <v>804</v>
      </c>
      <c r="E15" s="116" t="s">
        <v>52</v>
      </c>
      <c r="F15" s="117">
        <v>252.82149999999999</v>
      </c>
      <c r="G15" s="118">
        <v>14</v>
      </c>
      <c r="H15" s="119">
        <v>238.82149999999999</v>
      </c>
      <c r="I15" s="117">
        <v>0</v>
      </c>
      <c r="J15" s="120">
        <v>14</v>
      </c>
      <c r="K15" s="120">
        <v>0</v>
      </c>
      <c r="L15" s="121">
        <v>0</v>
      </c>
      <c r="M15" s="56">
        <v>0</v>
      </c>
      <c r="N15" s="57">
        <v>0</v>
      </c>
      <c r="O15" s="57">
        <v>1</v>
      </c>
      <c r="P15" s="57">
        <v>0</v>
      </c>
      <c r="Q15" s="58">
        <v>0</v>
      </c>
      <c r="R15" s="117">
        <v>0</v>
      </c>
      <c r="S15" s="120">
        <v>0</v>
      </c>
      <c r="T15" s="120">
        <v>14</v>
      </c>
      <c r="U15" s="120">
        <v>0</v>
      </c>
      <c r="V15" s="121">
        <v>0</v>
      </c>
      <c r="W15" s="122" t="s">
        <v>708</v>
      </c>
      <c r="X15" s="123"/>
      <c r="Y15" s="124">
        <v>427</v>
      </c>
      <c r="Z15" s="124" t="s">
        <v>816</v>
      </c>
      <c r="AA15" s="125" t="b">
        <v>0</v>
      </c>
      <c r="AB15" s="124" t="s">
        <v>792</v>
      </c>
      <c r="AC15" s="124" t="s">
        <v>792</v>
      </c>
      <c r="AD15" s="124" t="s">
        <v>793</v>
      </c>
      <c r="AE15" s="126" t="s">
        <v>891</v>
      </c>
      <c r="AF15" s="127" t="s">
        <v>828</v>
      </c>
      <c r="AG15" s="127" t="s">
        <v>895</v>
      </c>
      <c r="AH15" s="128" t="s">
        <v>796</v>
      </c>
      <c r="AI15" s="129">
        <v>-1312.5</v>
      </c>
      <c r="AJ15" s="129">
        <v>-1286.9000000000001</v>
      </c>
      <c r="AK15" s="129">
        <v>0</v>
      </c>
      <c r="AL15" s="129">
        <v>-68.400000000000006</v>
      </c>
      <c r="AM15" s="129">
        <v>-659.6</v>
      </c>
      <c r="AN15" s="129">
        <v>-558.9</v>
      </c>
      <c r="AO15" s="128" t="s">
        <v>809</v>
      </c>
      <c r="AP15" s="130" t="s">
        <v>830</v>
      </c>
      <c r="AQ15" s="127">
        <v>-728</v>
      </c>
      <c r="AR15" s="127" t="b">
        <v>0</v>
      </c>
      <c r="AS15" s="127"/>
      <c r="AT15" s="127">
        <v>0</v>
      </c>
    </row>
    <row r="16" spans="1:46" s="97" customFormat="1" ht="42" customHeight="1">
      <c r="A16" s="113" t="s">
        <v>49</v>
      </c>
      <c r="B16" s="114" t="s">
        <v>837</v>
      </c>
      <c r="C16" s="115" t="s">
        <v>838</v>
      </c>
      <c r="D16" s="115" t="s">
        <v>832</v>
      </c>
      <c r="E16" s="116" t="s">
        <v>815</v>
      </c>
      <c r="F16" s="117">
        <v>20</v>
      </c>
      <c r="G16" s="118">
        <v>12.423999999999999</v>
      </c>
      <c r="H16" s="119">
        <v>7.5760000000000005</v>
      </c>
      <c r="I16" s="117">
        <v>0</v>
      </c>
      <c r="J16" s="120">
        <v>12.423999999999999</v>
      </c>
      <c r="K16" s="120">
        <v>0</v>
      </c>
      <c r="L16" s="121">
        <v>0</v>
      </c>
      <c r="M16" s="56">
        <v>1</v>
      </c>
      <c r="N16" s="57">
        <v>0</v>
      </c>
      <c r="O16" s="57">
        <v>0</v>
      </c>
      <c r="P16" s="57">
        <v>0</v>
      </c>
      <c r="Q16" s="58">
        <v>0</v>
      </c>
      <c r="R16" s="117">
        <v>12.423999999999999</v>
      </c>
      <c r="S16" s="120">
        <v>0</v>
      </c>
      <c r="T16" s="120">
        <v>0</v>
      </c>
      <c r="U16" s="120">
        <v>0</v>
      </c>
      <c r="V16" s="121">
        <v>0</v>
      </c>
      <c r="W16" s="122" t="s">
        <v>708</v>
      </c>
      <c r="X16" s="123"/>
      <c r="Y16" s="124">
        <v>375</v>
      </c>
      <c r="Z16" s="124" t="s">
        <v>896</v>
      </c>
      <c r="AA16" s="124" t="b">
        <v>0</v>
      </c>
      <c r="AB16" s="124" t="s">
        <v>792</v>
      </c>
      <c r="AC16" s="124" t="s">
        <v>792</v>
      </c>
      <c r="AD16" s="124" t="s">
        <v>793</v>
      </c>
      <c r="AE16" s="126" t="s">
        <v>834</v>
      </c>
      <c r="AF16" s="127" t="s">
        <v>839</v>
      </c>
      <c r="AG16" s="127" t="s">
        <v>840</v>
      </c>
      <c r="AH16" s="128" t="s">
        <v>879</v>
      </c>
      <c r="AI16" s="129">
        <v>0</v>
      </c>
      <c r="AJ16" s="129">
        <v>0</v>
      </c>
      <c r="AK16" s="129">
        <v>0</v>
      </c>
      <c r="AL16" s="129">
        <v>7</v>
      </c>
      <c r="AM16" s="129">
        <v>-7</v>
      </c>
      <c r="AN16" s="129">
        <v>0</v>
      </c>
      <c r="AO16" s="128" t="s">
        <v>809</v>
      </c>
      <c r="AP16" s="130" t="s">
        <v>797</v>
      </c>
      <c r="AQ16" s="127">
        <v>0</v>
      </c>
      <c r="AR16" s="127" t="b">
        <v>0</v>
      </c>
      <c r="AS16" s="127"/>
      <c r="AT16" s="127">
        <v>0</v>
      </c>
    </row>
    <row r="17" spans="1:46" s="97" customFormat="1" ht="42" customHeight="1">
      <c r="A17" s="113" t="s">
        <v>49</v>
      </c>
      <c r="B17" s="114" t="s">
        <v>837</v>
      </c>
      <c r="C17" s="115" t="s">
        <v>838</v>
      </c>
      <c r="D17" s="115" t="s">
        <v>832</v>
      </c>
      <c r="E17" s="116" t="s">
        <v>822</v>
      </c>
      <c r="F17" s="117">
        <v>0</v>
      </c>
      <c r="G17" s="118">
        <v>0</v>
      </c>
      <c r="H17" s="119">
        <v>0</v>
      </c>
      <c r="I17" s="117">
        <v>0</v>
      </c>
      <c r="J17" s="120">
        <v>0</v>
      </c>
      <c r="K17" s="120">
        <v>0</v>
      </c>
      <c r="L17" s="121">
        <v>0</v>
      </c>
      <c r="M17" s="56">
        <v>1</v>
      </c>
      <c r="N17" s="57">
        <v>0</v>
      </c>
      <c r="O17" s="57">
        <v>0</v>
      </c>
      <c r="P17" s="57">
        <v>0</v>
      </c>
      <c r="Q17" s="58">
        <v>0</v>
      </c>
      <c r="R17" s="117">
        <v>0</v>
      </c>
      <c r="S17" s="120">
        <v>0</v>
      </c>
      <c r="T17" s="120">
        <v>0</v>
      </c>
      <c r="U17" s="120">
        <v>0</v>
      </c>
      <c r="V17" s="121">
        <v>0</v>
      </c>
      <c r="W17" s="122" t="s">
        <v>708</v>
      </c>
      <c r="X17" s="123"/>
      <c r="Y17" s="124">
        <v>376</v>
      </c>
      <c r="Z17" s="124" t="s">
        <v>896</v>
      </c>
      <c r="AA17" s="125" t="b">
        <v>0</v>
      </c>
      <c r="AB17" s="124" t="s">
        <v>792</v>
      </c>
      <c r="AC17" s="124" t="s">
        <v>792</v>
      </c>
      <c r="AD17" s="124" t="s">
        <v>793</v>
      </c>
      <c r="AE17" s="126" t="s">
        <v>834</v>
      </c>
      <c r="AF17" s="127" t="s">
        <v>841</v>
      </c>
      <c r="AG17" s="127" t="s">
        <v>842</v>
      </c>
      <c r="AH17" s="128" t="s">
        <v>879</v>
      </c>
      <c r="AI17" s="129">
        <v>0</v>
      </c>
      <c r="AJ17" s="129">
        <v>0</v>
      </c>
      <c r="AK17" s="129">
        <v>0</v>
      </c>
      <c r="AL17" s="129">
        <v>0</v>
      </c>
      <c r="AM17" s="129">
        <v>0</v>
      </c>
      <c r="AN17" s="129">
        <v>0</v>
      </c>
      <c r="AO17" s="128" t="s">
        <v>809</v>
      </c>
      <c r="AP17" s="130" t="s">
        <v>797</v>
      </c>
      <c r="AQ17" s="127">
        <v>0</v>
      </c>
      <c r="AR17" s="127" t="b">
        <v>0</v>
      </c>
      <c r="AS17" s="127"/>
      <c r="AT17" s="127">
        <v>0</v>
      </c>
    </row>
    <row r="18" spans="1:46" s="97" customFormat="1" ht="42" customHeight="1">
      <c r="A18" s="113" t="s">
        <v>49</v>
      </c>
      <c r="B18" s="114" t="s">
        <v>837</v>
      </c>
      <c r="C18" s="115" t="s">
        <v>838</v>
      </c>
      <c r="D18" s="115" t="s">
        <v>832</v>
      </c>
      <c r="E18" s="116" t="s">
        <v>819</v>
      </c>
      <c r="F18" s="117">
        <v>0</v>
      </c>
      <c r="G18" s="118">
        <v>0</v>
      </c>
      <c r="H18" s="119">
        <v>0</v>
      </c>
      <c r="I18" s="117">
        <v>0</v>
      </c>
      <c r="J18" s="120">
        <v>0</v>
      </c>
      <c r="K18" s="120">
        <v>0</v>
      </c>
      <c r="L18" s="121">
        <v>0</v>
      </c>
      <c r="M18" s="56">
        <v>1</v>
      </c>
      <c r="N18" s="57">
        <v>0</v>
      </c>
      <c r="O18" s="57">
        <v>0</v>
      </c>
      <c r="P18" s="57">
        <v>0</v>
      </c>
      <c r="Q18" s="58">
        <v>0</v>
      </c>
      <c r="R18" s="117">
        <v>0</v>
      </c>
      <c r="S18" s="120">
        <v>0</v>
      </c>
      <c r="T18" s="120">
        <v>0</v>
      </c>
      <c r="U18" s="120">
        <v>0</v>
      </c>
      <c r="V18" s="121">
        <v>0</v>
      </c>
      <c r="W18" s="122" t="s">
        <v>708</v>
      </c>
      <c r="X18" s="123"/>
      <c r="Y18" s="124">
        <v>377</v>
      </c>
      <c r="Z18" s="124" t="s">
        <v>896</v>
      </c>
      <c r="AA18" s="125" t="b">
        <v>0</v>
      </c>
      <c r="AB18" s="124" t="s">
        <v>792</v>
      </c>
      <c r="AC18" s="124" t="s">
        <v>792</v>
      </c>
      <c r="AD18" s="124" t="s">
        <v>793</v>
      </c>
      <c r="AE18" s="126" t="s">
        <v>834</v>
      </c>
      <c r="AF18" s="127" t="s">
        <v>843</v>
      </c>
      <c r="AG18" s="127" t="s">
        <v>844</v>
      </c>
      <c r="AH18" s="128" t="s">
        <v>879</v>
      </c>
      <c r="AI18" s="129">
        <v>0</v>
      </c>
      <c r="AJ18" s="129">
        <v>0</v>
      </c>
      <c r="AK18" s="129">
        <v>0</v>
      </c>
      <c r="AL18" s="129">
        <v>0</v>
      </c>
      <c r="AM18" s="129">
        <v>0</v>
      </c>
      <c r="AN18" s="129">
        <v>0</v>
      </c>
      <c r="AO18" s="128" t="s">
        <v>809</v>
      </c>
      <c r="AP18" s="130" t="s">
        <v>797</v>
      </c>
      <c r="AQ18" s="127">
        <v>0</v>
      </c>
      <c r="AR18" s="127" t="b">
        <v>0</v>
      </c>
      <c r="AS18" s="127"/>
      <c r="AT18" s="127">
        <v>0</v>
      </c>
    </row>
    <row r="19" spans="1:46" s="97" customFormat="1" ht="42" customHeight="1">
      <c r="A19" s="113" t="s">
        <v>49</v>
      </c>
      <c r="B19" s="114" t="s">
        <v>837</v>
      </c>
      <c r="C19" s="115" t="s">
        <v>838</v>
      </c>
      <c r="D19" s="115" t="s">
        <v>832</v>
      </c>
      <c r="E19" s="116" t="s">
        <v>825</v>
      </c>
      <c r="F19" s="117">
        <v>0</v>
      </c>
      <c r="G19" s="118">
        <v>0</v>
      </c>
      <c r="H19" s="119">
        <v>0</v>
      </c>
      <c r="I19" s="117">
        <v>0</v>
      </c>
      <c r="J19" s="120">
        <v>0</v>
      </c>
      <c r="K19" s="120">
        <v>0</v>
      </c>
      <c r="L19" s="121">
        <v>0</v>
      </c>
      <c r="M19" s="56">
        <v>1</v>
      </c>
      <c r="N19" s="57">
        <v>0</v>
      </c>
      <c r="O19" s="57">
        <v>0</v>
      </c>
      <c r="P19" s="57">
        <v>0</v>
      </c>
      <c r="Q19" s="58">
        <v>0</v>
      </c>
      <c r="R19" s="117">
        <v>0</v>
      </c>
      <c r="S19" s="120">
        <v>0</v>
      </c>
      <c r="T19" s="120">
        <v>0</v>
      </c>
      <c r="U19" s="120">
        <v>0</v>
      </c>
      <c r="V19" s="121">
        <v>0</v>
      </c>
      <c r="W19" s="122" t="s">
        <v>708</v>
      </c>
      <c r="X19" s="123"/>
      <c r="Y19" s="124">
        <v>378</v>
      </c>
      <c r="Z19" s="124" t="s">
        <v>896</v>
      </c>
      <c r="AA19" s="125" t="b">
        <v>0</v>
      </c>
      <c r="AB19" s="124" t="s">
        <v>792</v>
      </c>
      <c r="AC19" s="124" t="s">
        <v>792</v>
      </c>
      <c r="AD19" s="124" t="s">
        <v>793</v>
      </c>
      <c r="AE19" s="126" t="s">
        <v>834</v>
      </c>
      <c r="AF19" s="127" t="s">
        <v>845</v>
      </c>
      <c r="AG19" s="127" t="s">
        <v>846</v>
      </c>
      <c r="AH19" s="128" t="s">
        <v>879</v>
      </c>
      <c r="AI19" s="129">
        <v>0</v>
      </c>
      <c r="AJ19" s="129">
        <v>0</v>
      </c>
      <c r="AK19" s="129">
        <v>0</v>
      </c>
      <c r="AL19" s="129">
        <v>0</v>
      </c>
      <c r="AM19" s="129">
        <v>0</v>
      </c>
      <c r="AN19" s="129">
        <v>0</v>
      </c>
      <c r="AO19" s="128" t="s">
        <v>809</v>
      </c>
      <c r="AP19" s="130" t="s">
        <v>797</v>
      </c>
      <c r="AQ19" s="127">
        <v>0</v>
      </c>
      <c r="AR19" s="127" t="b">
        <v>0</v>
      </c>
      <c r="AS19" s="127"/>
      <c r="AT19" s="127">
        <v>0</v>
      </c>
    </row>
    <row r="20" spans="1:46" s="97" customFormat="1" ht="42" customHeight="1">
      <c r="A20" s="113" t="s">
        <v>49</v>
      </c>
      <c r="B20" s="114" t="s">
        <v>837</v>
      </c>
      <c r="C20" s="115" t="s">
        <v>838</v>
      </c>
      <c r="D20" s="115" t="s">
        <v>832</v>
      </c>
      <c r="E20" s="116" t="s">
        <v>52</v>
      </c>
      <c r="F20" s="117">
        <v>20</v>
      </c>
      <c r="G20" s="118">
        <v>12.423999999999999</v>
      </c>
      <c r="H20" s="119">
        <v>7.5760000000000005</v>
      </c>
      <c r="I20" s="117">
        <v>0</v>
      </c>
      <c r="J20" s="120">
        <v>12.423999999999999</v>
      </c>
      <c r="K20" s="120">
        <v>0</v>
      </c>
      <c r="L20" s="121">
        <v>0</v>
      </c>
      <c r="M20" s="56">
        <v>1</v>
      </c>
      <c r="N20" s="57">
        <v>0</v>
      </c>
      <c r="O20" s="57">
        <v>0</v>
      </c>
      <c r="P20" s="57">
        <v>0</v>
      </c>
      <c r="Q20" s="58">
        <v>0</v>
      </c>
      <c r="R20" s="117">
        <v>12.423999999999999</v>
      </c>
      <c r="S20" s="120">
        <v>0</v>
      </c>
      <c r="T20" s="120">
        <v>0</v>
      </c>
      <c r="U20" s="120">
        <v>0</v>
      </c>
      <c r="V20" s="121">
        <v>0</v>
      </c>
      <c r="W20" s="122" t="s">
        <v>708</v>
      </c>
      <c r="X20" s="123"/>
      <c r="Y20" s="124">
        <v>379</v>
      </c>
      <c r="Z20" s="124" t="s">
        <v>896</v>
      </c>
      <c r="AA20" s="125" t="b">
        <v>0</v>
      </c>
      <c r="AB20" s="124" t="s">
        <v>792</v>
      </c>
      <c r="AC20" s="124" t="s">
        <v>792</v>
      </c>
      <c r="AD20" s="124" t="s">
        <v>793</v>
      </c>
      <c r="AE20" s="126" t="s">
        <v>834</v>
      </c>
      <c r="AF20" s="127" t="s">
        <v>847</v>
      </c>
      <c r="AG20" s="127" t="s">
        <v>848</v>
      </c>
      <c r="AH20" s="128" t="s">
        <v>879</v>
      </c>
      <c r="AI20" s="129">
        <v>0</v>
      </c>
      <c r="AJ20" s="129">
        <v>0</v>
      </c>
      <c r="AK20" s="129">
        <v>0</v>
      </c>
      <c r="AL20" s="129">
        <v>7</v>
      </c>
      <c r="AM20" s="129">
        <v>-7</v>
      </c>
      <c r="AN20" s="129">
        <v>0</v>
      </c>
      <c r="AO20" s="128" t="s">
        <v>809</v>
      </c>
      <c r="AP20" s="130" t="s">
        <v>797</v>
      </c>
      <c r="AQ20" s="127">
        <v>0</v>
      </c>
      <c r="AR20" s="127" t="b">
        <v>0</v>
      </c>
      <c r="AS20" s="127"/>
      <c r="AT20" s="127">
        <v>0</v>
      </c>
    </row>
    <row r="21" spans="1:46" s="97" customFormat="1" ht="42" customHeight="1">
      <c r="A21" s="113" t="s">
        <v>49</v>
      </c>
      <c r="B21" s="114" t="s">
        <v>849</v>
      </c>
      <c r="C21" s="115" t="s">
        <v>707</v>
      </c>
      <c r="D21" s="115" t="s">
        <v>850</v>
      </c>
      <c r="E21" s="116" t="s">
        <v>50</v>
      </c>
      <c r="F21" s="117">
        <v>33.273000000000003</v>
      </c>
      <c r="G21" s="118">
        <v>11.23</v>
      </c>
      <c r="H21" s="119">
        <v>22.043000000000003</v>
      </c>
      <c r="I21" s="117">
        <v>9.032</v>
      </c>
      <c r="J21" s="120">
        <v>2.198</v>
      </c>
      <c r="K21" s="120">
        <v>0</v>
      </c>
      <c r="L21" s="121">
        <v>0</v>
      </c>
      <c r="M21" s="56">
        <v>0</v>
      </c>
      <c r="N21" s="57">
        <v>0</v>
      </c>
      <c r="O21" s="57">
        <v>1</v>
      </c>
      <c r="P21" s="57">
        <v>0</v>
      </c>
      <c r="Q21" s="58">
        <v>0</v>
      </c>
      <c r="R21" s="117">
        <v>0</v>
      </c>
      <c r="S21" s="120">
        <v>0</v>
      </c>
      <c r="T21" s="120">
        <v>2.198</v>
      </c>
      <c r="U21" s="120">
        <v>0</v>
      </c>
      <c r="V21" s="121">
        <v>0</v>
      </c>
      <c r="W21" s="122" t="s">
        <v>708</v>
      </c>
      <c r="X21" s="123"/>
      <c r="Y21" s="124">
        <v>56</v>
      </c>
      <c r="Z21" s="124" t="s">
        <v>805</v>
      </c>
      <c r="AA21" s="125" t="b">
        <v>0</v>
      </c>
      <c r="AB21" s="124" t="s">
        <v>792</v>
      </c>
      <c r="AC21" s="124" t="s">
        <v>792</v>
      </c>
      <c r="AD21" s="124" t="s">
        <v>793</v>
      </c>
      <c r="AE21" s="126" t="s">
        <v>851</v>
      </c>
      <c r="AF21" s="127" t="s">
        <v>852</v>
      </c>
      <c r="AG21" s="127" t="s">
        <v>853</v>
      </c>
      <c r="AH21" s="128" t="s">
        <v>879</v>
      </c>
      <c r="AI21" s="129">
        <v>0</v>
      </c>
      <c r="AJ21" s="129">
        <v>0</v>
      </c>
      <c r="AK21" s="129">
        <v>0</v>
      </c>
      <c r="AL21" s="129">
        <v>0</v>
      </c>
      <c r="AM21" s="129">
        <v>0</v>
      </c>
      <c r="AN21" s="129">
        <v>0</v>
      </c>
      <c r="AO21" s="128" t="s">
        <v>809</v>
      </c>
      <c r="AP21" s="130" t="s">
        <v>797</v>
      </c>
      <c r="AQ21" s="127">
        <v>0</v>
      </c>
      <c r="AR21" s="127" t="b">
        <v>0</v>
      </c>
      <c r="AS21" s="127"/>
      <c r="AT21" s="127">
        <v>0</v>
      </c>
    </row>
    <row r="22" spans="1:46" s="97" customFormat="1" ht="42" customHeight="1">
      <c r="A22" s="113" t="s">
        <v>49</v>
      </c>
      <c r="B22" s="114" t="s">
        <v>849</v>
      </c>
      <c r="C22" s="115" t="s">
        <v>707</v>
      </c>
      <c r="D22" s="115" t="s">
        <v>850</v>
      </c>
      <c r="E22" s="116" t="s">
        <v>51</v>
      </c>
      <c r="F22" s="117">
        <v>25.713999999999999</v>
      </c>
      <c r="G22" s="118">
        <v>22.721</v>
      </c>
      <c r="H22" s="119">
        <v>2.9929999999999986</v>
      </c>
      <c r="I22" s="117">
        <v>22.684000000000001</v>
      </c>
      <c r="J22" s="120">
        <v>3.6999999999999998E-2</v>
      </c>
      <c r="K22" s="120">
        <v>0</v>
      </c>
      <c r="L22" s="121">
        <v>0</v>
      </c>
      <c r="M22" s="56">
        <v>0</v>
      </c>
      <c r="N22" s="57">
        <v>0</v>
      </c>
      <c r="O22" s="57">
        <v>1</v>
      </c>
      <c r="P22" s="57">
        <v>0</v>
      </c>
      <c r="Q22" s="58">
        <v>0</v>
      </c>
      <c r="R22" s="117">
        <v>0</v>
      </c>
      <c r="S22" s="120">
        <v>0</v>
      </c>
      <c r="T22" s="120">
        <v>3.6999999999999998E-2</v>
      </c>
      <c r="U22" s="120">
        <v>0</v>
      </c>
      <c r="V22" s="121">
        <v>0</v>
      </c>
      <c r="W22" s="122" t="s">
        <v>708</v>
      </c>
      <c r="X22" s="123"/>
      <c r="Y22" s="124">
        <v>57</v>
      </c>
      <c r="Z22" s="124" t="s">
        <v>805</v>
      </c>
      <c r="AA22" s="125" t="b">
        <v>0</v>
      </c>
      <c r="AB22" s="124" t="s">
        <v>792</v>
      </c>
      <c r="AC22" s="124" t="s">
        <v>792</v>
      </c>
      <c r="AD22" s="124" t="s">
        <v>793</v>
      </c>
      <c r="AE22" s="126" t="s">
        <v>851</v>
      </c>
      <c r="AF22" s="127" t="s">
        <v>854</v>
      </c>
      <c r="AG22" s="127" t="s">
        <v>855</v>
      </c>
      <c r="AH22" s="128" t="s">
        <v>879</v>
      </c>
      <c r="AI22" s="129">
        <v>0</v>
      </c>
      <c r="AJ22" s="129">
        <v>0</v>
      </c>
      <c r="AK22" s="129">
        <v>0</v>
      </c>
      <c r="AL22" s="129">
        <v>0</v>
      </c>
      <c r="AM22" s="129">
        <v>0</v>
      </c>
      <c r="AN22" s="129">
        <v>0</v>
      </c>
      <c r="AO22" s="128" t="s">
        <v>809</v>
      </c>
      <c r="AP22" s="130" t="s">
        <v>797</v>
      </c>
      <c r="AQ22" s="127">
        <v>0</v>
      </c>
      <c r="AR22" s="127" t="b">
        <v>0</v>
      </c>
      <c r="AS22" s="127"/>
      <c r="AT22" s="127">
        <v>0</v>
      </c>
    </row>
    <row r="23" spans="1:46" s="97" customFormat="1" ht="42" customHeight="1">
      <c r="A23" s="113" t="s">
        <v>49</v>
      </c>
      <c r="B23" s="114" t="s">
        <v>849</v>
      </c>
      <c r="C23" s="115" t="s">
        <v>707</v>
      </c>
      <c r="D23" s="115" t="s">
        <v>850</v>
      </c>
      <c r="E23" s="116" t="s">
        <v>52</v>
      </c>
      <c r="F23" s="117">
        <v>58.987000000000002</v>
      </c>
      <c r="G23" s="118">
        <v>33.951000000000001</v>
      </c>
      <c r="H23" s="119">
        <v>25.036000000000001</v>
      </c>
      <c r="I23" s="117">
        <v>31.716000000000001</v>
      </c>
      <c r="J23" s="120">
        <v>2.2349999999999999</v>
      </c>
      <c r="K23" s="120">
        <v>0</v>
      </c>
      <c r="L23" s="121">
        <v>0</v>
      </c>
      <c r="M23" s="56">
        <v>0</v>
      </c>
      <c r="N23" s="57">
        <v>0</v>
      </c>
      <c r="O23" s="57">
        <v>1</v>
      </c>
      <c r="P23" s="57">
        <v>0</v>
      </c>
      <c r="Q23" s="58">
        <v>0</v>
      </c>
      <c r="R23" s="117">
        <v>0</v>
      </c>
      <c r="S23" s="120">
        <v>0</v>
      </c>
      <c r="T23" s="120">
        <v>2.2349999999999999</v>
      </c>
      <c r="U23" s="120">
        <v>0</v>
      </c>
      <c r="V23" s="121">
        <v>0</v>
      </c>
      <c r="W23" s="122" t="s">
        <v>708</v>
      </c>
      <c r="X23" s="123"/>
      <c r="Y23" s="124">
        <v>58</v>
      </c>
      <c r="Z23" s="124" t="s">
        <v>805</v>
      </c>
      <c r="AA23" s="125" t="b">
        <v>0</v>
      </c>
      <c r="AB23" s="124" t="s">
        <v>792</v>
      </c>
      <c r="AC23" s="124" t="s">
        <v>792</v>
      </c>
      <c r="AD23" s="124" t="s">
        <v>793</v>
      </c>
      <c r="AE23" s="126" t="s">
        <v>851</v>
      </c>
      <c r="AF23" s="127" t="s">
        <v>856</v>
      </c>
      <c r="AG23" s="127" t="s">
        <v>857</v>
      </c>
      <c r="AH23" s="128" t="s">
        <v>879</v>
      </c>
      <c r="AI23" s="129">
        <v>0</v>
      </c>
      <c r="AJ23" s="129">
        <v>0</v>
      </c>
      <c r="AK23" s="129">
        <v>0</v>
      </c>
      <c r="AL23" s="129">
        <v>0</v>
      </c>
      <c r="AM23" s="129">
        <v>0</v>
      </c>
      <c r="AN23" s="129">
        <v>0</v>
      </c>
      <c r="AO23" s="128" t="s">
        <v>809</v>
      </c>
      <c r="AP23" s="130" t="s">
        <v>797</v>
      </c>
      <c r="AQ23" s="127">
        <v>0</v>
      </c>
      <c r="AR23" s="127" t="b">
        <v>0</v>
      </c>
      <c r="AS23" s="127"/>
      <c r="AT23" s="127">
        <v>0</v>
      </c>
    </row>
    <row r="24" spans="1:46" s="97" customFormat="1" ht="42" customHeight="1">
      <c r="A24" s="113" t="s">
        <v>49</v>
      </c>
      <c r="B24" s="114" t="s">
        <v>858</v>
      </c>
      <c r="C24" s="115" t="s">
        <v>711</v>
      </c>
      <c r="D24" s="115" t="s">
        <v>850</v>
      </c>
      <c r="E24" s="116" t="s">
        <v>50</v>
      </c>
      <c r="F24" s="117">
        <v>15.016</v>
      </c>
      <c r="G24" s="118">
        <v>3.016</v>
      </c>
      <c r="H24" s="119">
        <v>12</v>
      </c>
      <c r="I24" s="117">
        <v>2.016</v>
      </c>
      <c r="J24" s="120">
        <v>1</v>
      </c>
      <c r="K24" s="120">
        <v>0</v>
      </c>
      <c r="L24" s="121">
        <v>0</v>
      </c>
      <c r="M24" s="56">
        <v>0</v>
      </c>
      <c r="N24" s="57">
        <v>0</v>
      </c>
      <c r="O24" s="57">
        <v>1</v>
      </c>
      <c r="P24" s="57">
        <v>0</v>
      </c>
      <c r="Q24" s="58">
        <v>0</v>
      </c>
      <c r="R24" s="117">
        <v>0</v>
      </c>
      <c r="S24" s="120">
        <v>0</v>
      </c>
      <c r="T24" s="120">
        <v>1</v>
      </c>
      <c r="U24" s="120">
        <v>0</v>
      </c>
      <c r="V24" s="121">
        <v>0</v>
      </c>
      <c r="W24" s="122" t="s">
        <v>708</v>
      </c>
      <c r="X24" s="123"/>
      <c r="Y24" s="124">
        <v>104</v>
      </c>
      <c r="Z24" s="124" t="s">
        <v>805</v>
      </c>
      <c r="AA24" s="125" t="b">
        <v>0</v>
      </c>
      <c r="AB24" s="124" t="s">
        <v>792</v>
      </c>
      <c r="AC24" s="124" t="s">
        <v>792</v>
      </c>
      <c r="AD24" s="124" t="s">
        <v>793</v>
      </c>
      <c r="AE24" s="126" t="s">
        <v>851</v>
      </c>
      <c r="AF24" s="127" t="s">
        <v>859</v>
      </c>
      <c r="AG24" s="127" t="s">
        <v>860</v>
      </c>
      <c r="AH24" s="128" t="s">
        <v>879</v>
      </c>
      <c r="AI24" s="129">
        <v>0</v>
      </c>
      <c r="AJ24" s="129">
        <v>0</v>
      </c>
      <c r="AK24" s="129">
        <v>0</v>
      </c>
      <c r="AL24" s="129">
        <v>0</v>
      </c>
      <c r="AM24" s="129">
        <v>0</v>
      </c>
      <c r="AN24" s="129">
        <v>0</v>
      </c>
      <c r="AO24" s="128" t="s">
        <v>809</v>
      </c>
      <c r="AP24" s="130" t="s">
        <v>797</v>
      </c>
      <c r="AQ24" s="127">
        <v>0</v>
      </c>
      <c r="AR24" s="127" t="b">
        <v>0</v>
      </c>
      <c r="AS24" s="127"/>
      <c r="AT24" s="127">
        <v>0</v>
      </c>
    </row>
    <row r="25" spans="1:46" s="97" customFormat="1" ht="42" customHeight="1">
      <c r="A25" s="113" t="s">
        <v>49</v>
      </c>
      <c r="B25" s="114" t="s">
        <v>858</v>
      </c>
      <c r="C25" s="115" t="s">
        <v>711</v>
      </c>
      <c r="D25" s="115" t="s">
        <v>850</v>
      </c>
      <c r="E25" s="116" t="s">
        <v>51</v>
      </c>
      <c r="F25" s="117">
        <v>57.5</v>
      </c>
      <c r="G25" s="118">
        <v>43.1</v>
      </c>
      <c r="H25" s="119">
        <v>14.399999999999999</v>
      </c>
      <c r="I25" s="117">
        <v>22.7</v>
      </c>
      <c r="J25" s="120">
        <v>20.399999999999999</v>
      </c>
      <c r="K25" s="120">
        <v>0</v>
      </c>
      <c r="L25" s="121">
        <v>0</v>
      </c>
      <c r="M25" s="56">
        <v>0</v>
      </c>
      <c r="N25" s="57">
        <v>0</v>
      </c>
      <c r="O25" s="57">
        <v>1</v>
      </c>
      <c r="P25" s="57">
        <v>0</v>
      </c>
      <c r="Q25" s="58">
        <v>0</v>
      </c>
      <c r="R25" s="117">
        <v>0</v>
      </c>
      <c r="S25" s="120">
        <v>0</v>
      </c>
      <c r="T25" s="120">
        <v>20.399999999999999</v>
      </c>
      <c r="U25" s="120">
        <v>0</v>
      </c>
      <c r="V25" s="121">
        <v>0</v>
      </c>
      <c r="W25" s="122" t="s">
        <v>708</v>
      </c>
      <c r="X25" s="123"/>
      <c r="Y25" s="124">
        <v>105</v>
      </c>
      <c r="Z25" s="124" t="s">
        <v>805</v>
      </c>
      <c r="AA25" s="125" t="b">
        <v>0</v>
      </c>
      <c r="AB25" s="124" t="s">
        <v>792</v>
      </c>
      <c r="AC25" s="124" t="s">
        <v>792</v>
      </c>
      <c r="AD25" s="124" t="s">
        <v>793</v>
      </c>
      <c r="AE25" s="126" t="s">
        <v>851</v>
      </c>
      <c r="AF25" s="127" t="s">
        <v>861</v>
      </c>
      <c r="AG25" s="127" t="s">
        <v>862</v>
      </c>
      <c r="AH25" s="128" t="s">
        <v>879</v>
      </c>
      <c r="AI25" s="129">
        <v>0</v>
      </c>
      <c r="AJ25" s="129">
        <v>0</v>
      </c>
      <c r="AK25" s="129">
        <v>0</v>
      </c>
      <c r="AL25" s="129">
        <v>0</v>
      </c>
      <c r="AM25" s="129">
        <v>0</v>
      </c>
      <c r="AN25" s="129">
        <v>0</v>
      </c>
      <c r="AO25" s="128" t="s">
        <v>809</v>
      </c>
      <c r="AP25" s="130" t="s">
        <v>797</v>
      </c>
      <c r="AQ25" s="127">
        <v>0</v>
      </c>
      <c r="AR25" s="127" t="b">
        <v>0</v>
      </c>
      <c r="AS25" s="127"/>
      <c r="AT25" s="127">
        <v>0</v>
      </c>
    </row>
    <row r="26" spans="1:46" s="97" customFormat="1" ht="42" customHeight="1">
      <c r="A26" s="113" t="s">
        <v>49</v>
      </c>
      <c r="B26" s="114" t="s">
        <v>858</v>
      </c>
      <c r="C26" s="115" t="s">
        <v>711</v>
      </c>
      <c r="D26" s="115" t="s">
        <v>850</v>
      </c>
      <c r="E26" s="116" t="s">
        <v>52</v>
      </c>
      <c r="F26" s="117">
        <v>72.516000000000005</v>
      </c>
      <c r="G26" s="118">
        <v>46.116</v>
      </c>
      <c r="H26" s="119">
        <v>26.400000000000006</v>
      </c>
      <c r="I26" s="117">
        <v>24.716000000000001</v>
      </c>
      <c r="J26" s="120">
        <v>21.4</v>
      </c>
      <c r="K26" s="120">
        <v>0</v>
      </c>
      <c r="L26" s="121">
        <v>0</v>
      </c>
      <c r="M26" s="56">
        <v>0</v>
      </c>
      <c r="N26" s="57">
        <v>0</v>
      </c>
      <c r="O26" s="57">
        <v>1</v>
      </c>
      <c r="P26" s="57">
        <v>0</v>
      </c>
      <c r="Q26" s="58">
        <v>0</v>
      </c>
      <c r="R26" s="117">
        <v>0</v>
      </c>
      <c r="S26" s="120">
        <v>0</v>
      </c>
      <c r="T26" s="120">
        <v>21.4</v>
      </c>
      <c r="U26" s="120">
        <v>0</v>
      </c>
      <c r="V26" s="121">
        <v>0</v>
      </c>
      <c r="W26" s="122" t="s">
        <v>708</v>
      </c>
      <c r="X26" s="123"/>
      <c r="Y26" s="124">
        <v>106</v>
      </c>
      <c r="Z26" s="124" t="s">
        <v>805</v>
      </c>
      <c r="AA26" s="125" t="b">
        <v>0</v>
      </c>
      <c r="AB26" s="124" t="s">
        <v>792</v>
      </c>
      <c r="AC26" s="124" t="s">
        <v>792</v>
      </c>
      <c r="AD26" s="124" t="s">
        <v>793</v>
      </c>
      <c r="AE26" s="126" t="s">
        <v>851</v>
      </c>
      <c r="AF26" s="127" t="s">
        <v>863</v>
      </c>
      <c r="AG26" s="127" t="s">
        <v>864</v>
      </c>
      <c r="AH26" s="128" t="s">
        <v>879</v>
      </c>
      <c r="AI26" s="129">
        <v>0</v>
      </c>
      <c r="AJ26" s="129">
        <v>0</v>
      </c>
      <c r="AK26" s="129">
        <v>0</v>
      </c>
      <c r="AL26" s="129">
        <v>0</v>
      </c>
      <c r="AM26" s="129">
        <v>0</v>
      </c>
      <c r="AN26" s="129">
        <v>0</v>
      </c>
      <c r="AO26" s="128" t="s">
        <v>809</v>
      </c>
      <c r="AP26" s="130" t="s">
        <v>797</v>
      </c>
      <c r="AQ26" s="127">
        <v>0</v>
      </c>
      <c r="AR26" s="127" t="b">
        <v>0</v>
      </c>
      <c r="AS26" s="127"/>
      <c r="AT26" s="127">
        <v>0</v>
      </c>
    </row>
    <row r="27" spans="1:46" s="97" customFormat="1" ht="42" customHeight="1">
      <c r="A27" s="113" t="s">
        <v>49</v>
      </c>
      <c r="B27" s="114" t="s">
        <v>865</v>
      </c>
      <c r="C27" s="115" t="s">
        <v>866</v>
      </c>
      <c r="D27" s="115" t="s">
        <v>850</v>
      </c>
      <c r="E27" s="116" t="s">
        <v>50</v>
      </c>
      <c r="F27" s="117">
        <v>89</v>
      </c>
      <c r="G27" s="118">
        <v>60.287999999999997</v>
      </c>
      <c r="H27" s="119">
        <v>28.712000000000003</v>
      </c>
      <c r="I27" s="117">
        <v>60.287999999999997</v>
      </c>
      <c r="J27" s="120">
        <v>0</v>
      </c>
      <c r="K27" s="120">
        <v>0</v>
      </c>
      <c r="L27" s="121">
        <v>0</v>
      </c>
      <c r="M27" s="56">
        <v>0</v>
      </c>
      <c r="N27" s="57">
        <v>0</v>
      </c>
      <c r="O27" s="57">
        <v>1</v>
      </c>
      <c r="P27" s="57">
        <v>0</v>
      </c>
      <c r="Q27" s="58">
        <v>0</v>
      </c>
      <c r="R27" s="117">
        <v>0</v>
      </c>
      <c r="S27" s="120">
        <v>0</v>
      </c>
      <c r="T27" s="120">
        <v>0</v>
      </c>
      <c r="U27" s="120">
        <v>0</v>
      </c>
      <c r="V27" s="121">
        <v>0</v>
      </c>
      <c r="W27" s="122" t="s">
        <v>708</v>
      </c>
      <c r="X27" s="123"/>
      <c r="Y27" s="124">
        <v>140</v>
      </c>
      <c r="Z27" s="124" t="s">
        <v>805</v>
      </c>
      <c r="AA27" s="125" t="b">
        <v>0</v>
      </c>
      <c r="AB27" s="124" t="s">
        <v>792</v>
      </c>
      <c r="AC27" s="124" t="s">
        <v>792</v>
      </c>
      <c r="AD27" s="124" t="s">
        <v>793</v>
      </c>
      <c r="AE27" s="126" t="s">
        <v>851</v>
      </c>
      <c r="AF27" s="127" t="s">
        <v>867</v>
      </c>
      <c r="AG27" s="127" t="s">
        <v>868</v>
      </c>
      <c r="AH27" s="128" t="s">
        <v>879</v>
      </c>
      <c r="AI27" s="129">
        <v>0</v>
      </c>
      <c r="AJ27" s="129">
        <v>0</v>
      </c>
      <c r="AK27" s="129">
        <v>0</v>
      </c>
      <c r="AL27" s="129">
        <v>0</v>
      </c>
      <c r="AM27" s="129">
        <v>0</v>
      </c>
      <c r="AN27" s="129">
        <v>0</v>
      </c>
      <c r="AO27" s="128" t="s">
        <v>809</v>
      </c>
      <c r="AP27" s="130" t="s">
        <v>797</v>
      </c>
      <c r="AQ27" s="127">
        <v>0</v>
      </c>
      <c r="AR27" s="127" t="b">
        <v>0</v>
      </c>
      <c r="AS27" s="127"/>
      <c r="AT27" s="127">
        <v>0</v>
      </c>
    </row>
    <row r="28" spans="1:46" s="97" customFormat="1" ht="42" customHeight="1">
      <c r="A28" s="113" t="s">
        <v>49</v>
      </c>
      <c r="B28" s="114" t="s">
        <v>865</v>
      </c>
      <c r="C28" s="115" t="s">
        <v>866</v>
      </c>
      <c r="D28" s="115" t="s">
        <v>850</v>
      </c>
      <c r="E28" s="116" t="s">
        <v>51</v>
      </c>
      <c r="F28" s="117">
        <v>31.05</v>
      </c>
      <c r="G28" s="118">
        <v>36.444000000000003</v>
      </c>
      <c r="H28" s="119">
        <v>-5.3940000000000019</v>
      </c>
      <c r="I28" s="117">
        <v>24.18</v>
      </c>
      <c r="J28" s="120">
        <v>12.263999999999999</v>
      </c>
      <c r="K28" s="120">
        <v>0</v>
      </c>
      <c r="L28" s="121">
        <v>0</v>
      </c>
      <c r="M28" s="56">
        <v>0</v>
      </c>
      <c r="N28" s="57">
        <v>0</v>
      </c>
      <c r="O28" s="57">
        <v>1</v>
      </c>
      <c r="P28" s="57">
        <v>0</v>
      </c>
      <c r="Q28" s="58">
        <v>0</v>
      </c>
      <c r="R28" s="117">
        <v>0</v>
      </c>
      <c r="S28" s="120">
        <v>0</v>
      </c>
      <c r="T28" s="120">
        <v>12.263999999999999</v>
      </c>
      <c r="U28" s="120">
        <v>0</v>
      </c>
      <c r="V28" s="121">
        <v>0</v>
      </c>
      <c r="W28" s="122" t="s">
        <v>708</v>
      </c>
      <c r="X28" s="123"/>
      <c r="Y28" s="124">
        <v>141</v>
      </c>
      <c r="Z28" s="124" t="s">
        <v>805</v>
      </c>
      <c r="AA28" s="125" t="b">
        <v>0</v>
      </c>
      <c r="AB28" s="124" t="s">
        <v>792</v>
      </c>
      <c r="AC28" s="124" t="s">
        <v>792</v>
      </c>
      <c r="AD28" s="124" t="s">
        <v>793</v>
      </c>
      <c r="AE28" s="126" t="s">
        <v>851</v>
      </c>
      <c r="AF28" s="127" t="s">
        <v>869</v>
      </c>
      <c r="AG28" s="127" t="s">
        <v>870</v>
      </c>
      <c r="AH28" s="128" t="s">
        <v>879</v>
      </c>
      <c r="AI28" s="129">
        <v>0</v>
      </c>
      <c r="AJ28" s="129">
        <v>0</v>
      </c>
      <c r="AK28" s="129">
        <v>0</v>
      </c>
      <c r="AL28" s="129">
        <v>0</v>
      </c>
      <c r="AM28" s="129">
        <v>0</v>
      </c>
      <c r="AN28" s="129">
        <v>0</v>
      </c>
      <c r="AO28" s="128" t="s">
        <v>809</v>
      </c>
      <c r="AP28" s="130" t="s">
        <v>797</v>
      </c>
      <c r="AQ28" s="127">
        <v>0</v>
      </c>
      <c r="AR28" s="127" t="b">
        <v>0</v>
      </c>
      <c r="AS28" s="127"/>
      <c r="AT28" s="127">
        <v>0</v>
      </c>
    </row>
    <row r="29" spans="1:46" s="97" customFormat="1" ht="42" customHeight="1">
      <c r="A29" s="113" t="s">
        <v>49</v>
      </c>
      <c r="B29" s="114" t="s">
        <v>865</v>
      </c>
      <c r="C29" s="115" t="s">
        <v>866</v>
      </c>
      <c r="D29" s="115" t="s">
        <v>850</v>
      </c>
      <c r="E29" s="116" t="s">
        <v>52</v>
      </c>
      <c r="F29" s="117">
        <v>120.05</v>
      </c>
      <c r="G29" s="118">
        <v>96.731999999999999</v>
      </c>
      <c r="H29" s="119">
        <v>23.317999999999998</v>
      </c>
      <c r="I29" s="117">
        <v>84.468000000000004</v>
      </c>
      <c r="J29" s="120">
        <v>12.263999999999999</v>
      </c>
      <c r="K29" s="120">
        <v>0</v>
      </c>
      <c r="L29" s="121">
        <v>0</v>
      </c>
      <c r="M29" s="56">
        <v>0</v>
      </c>
      <c r="N29" s="57">
        <v>0</v>
      </c>
      <c r="O29" s="57">
        <v>1</v>
      </c>
      <c r="P29" s="57">
        <v>0</v>
      </c>
      <c r="Q29" s="58">
        <v>0</v>
      </c>
      <c r="R29" s="117">
        <v>0</v>
      </c>
      <c r="S29" s="120">
        <v>0</v>
      </c>
      <c r="T29" s="120">
        <v>12.263999999999999</v>
      </c>
      <c r="U29" s="120">
        <v>0</v>
      </c>
      <c r="V29" s="121">
        <v>0</v>
      </c>
      <c r="W29" s="122" t="s">
        <v>708</v>
      </c>
      <c r="X29" s="123"/>
      <c r="Y29" s="124">
        <v>142</v>
      </c>
      <c r="Z29" s="124" t="s">
        <v>805</v>
      </c>
      <c r="AA29" s="125" t="b">
        <v>0</v>
      </c>
      <c r="AB29" s="124" t="s">
        <v>792</v>
      </c>
      <c r="AC29" s="124" t="s">
        <v>792</v>
      </c>
      <c r="AD29" s="124" t="s">
        <v>793</v>
      </c>
      <c r="AE29" s="126" t="s">
        <v>851</v>
      </c>
      <c r="AF29" s="127" t="s">
        <v>871</v>
      </c>
      <c r="AG29" s="127" t="s">
        <v>872</v>
      </c>
      <c r="AH29" s="128" t="s">
        <v>879</v>
      </c>
      <c r="AI29" s="129">
        <v>0</v>
      </c>
      <c r="AJ29" s="129">
        <v>0</v>
      </c>
      <c r="AK29" s="129">
        <v>0</v>
      </c>
      <c r="AL29" s="129">
        <v>0</v>
      </c>
      <c r="AM29" s="129">
        <v>0</v>
      </c>
      <c r="AN29" s="129">
        <v>0</v>
      </c>
      <c r="AO29" s="128" t="s">
        <v>809</v>
      </c>
      <c r="AP29" s="130" t="s">
        <v>797</v>
      </c>
      <c r="AQ29" s="127">
        <v>0</v>
      </c>
      <c r="AR29" s="127" t="b">
        <v>0</v>
      </c>
      <c r="AS29" s="127"/>
      <c r="AT29" s="127">
        <v>0</v>
      </c>
    </row>
    <row r="30" spans="1:46" s="97" customFormat="1" ht="42" customHeight="1">
      <c r="A30" s="113" t="s">
        <v>49</v>
      </c>
      <c r="B30" s="114" t="s">
        <v>831</v>
      </c>
      <c r="C30" s="115" t="s">
        <v>716</v>
      </c>
      <c r="D30" s="115" t="s">
        <v>850</v>
      </c>
      <c r="E30" s="116" t="s">
        <v>822</v>
      </c>
      <c r="F30" s="117">
        <v>127.006</v>
      </c>
      <c r="G30" s="118">
        <v>29.480000000000004</v>
      </c>
      <c r="H30" s="119">
        <v>97.525999999999996</v>
      </c>
      <c r="I30" s="117">
        <v>0</v>
      </c>
      <c r="J30" s="120">
        <v>29.480000000000004</v>
      </c>
      <c r="K30" s="120">
        <v>0</v>
      </c>
      <c r="L30" s="121">
        <v>0</v>
      </c>
      <c r="M30" s="56">
        <v>0</v>
      </c>
      <c r="N30" s="57">
        <v>0</v>
      </c>
      <c r="O30" s="57">
        <v>0</v>
      </c>
      <c r="P30" s="57">
        <v>1</v>
      </c>
      <c r="Q30" s="58">
        <v>0</v>
      </c>
      <c r="R30" s="117">
        <v>0</v>
      </c>
      <c r="S30" s="120">
        <v>0</v>
      </c>
      <c r="T30" s="120">
        <v>0</v>
      </c>
      <c r="U30" s="120">
        <v>29.480000000000004</v>
      </c>
      <c r="V30" s="121">
        <v>0</v>
      </c>
      <c r="W30" s="122" t="s">
        <v>708</v>
      </c>
      <c r="X30" s="123"/>
      <c r="Y30" s="124">
        <v>203</v>
      </c>
      <c r="Z30" s="124" t="s">
        <v>833</v>
      </c>
      <c r="AA30" s="125" t="b">
        <v>0</v>
      </c>
      <c r="AB30" s="124" t="s">
        <v>792</v>
      </c>
      <c r="AC30" s="124" t="s">
        <v>792</v>
      </c>
      <c r="AD30" s="124" t="s">
        <v>793</v>
      </c>
      <c r="AE30" s="126" t="s">
        <v>851</v>
      </c>
      <c r="AF30" s="138" t="s">
        <v>897</v>
      </c>
      <c r="AG30" s="138" t="s">
        <v>898</v>
      </c>
      <c r="AH30" s="128" t="s">
        <v>809</v>
      </c>
      <c r="AI30" s="129">
        <v>0</v>
      </c>
      <c r="AJ30" s="129">
        <v>0</v>
      </c>
      <c r="AK30" s="129">
        <v>0</v>
      </c>
      <c r="AL30" s="129">
        <v>0</v>
      </c>
      <c r="AM30" s="129">
        <v>0</v>
      </c>
      <c r="AN30" s="129">
        <v>0</v>
      </c>
      <c r="AO30" s="128" t="s">
        <v>809</v>
      </c>
      <c r="AP30" s="130" t="s">
        <v>797</v>
      </c>
      <c r="AQ30" s="127">
        <v>0</v>
      </c>
      <c r="AR30" s="127" t="b">
        <v>0</v>
      </c>
      <c r="AS30" s="127"/>
      <c r="AT30" s="127">
        <v>0</v>
      </c>
    </row>
    <row r="31" spans="1:46" s="97" customFormat="1" ht="42" customHeight="1">
      <c r="A31" s="113" t="s">
        <v>49</v>
      </c>
      <c r="B31" s="131" t="s">
        <v>831</v>
      </c>
      <c r="C31" s="115" t="s">
        <v>716</v>
      </c>
      <c r="D31" s="132" t="s">
        <v>850</v>
      </c>
      <c r="E31" s="116" t="s">
        <v>825</v>
      </c>
      <c r="F31" s="117">
        <v>51.13</v>
      </c>
      <c r="G31" s="118">
        <v>6</v>
      </c>
      <c r="H31" s="119">
        <v>45.13</v>
      </c>
      <c r="I31" s="117">
        <v>0</v>
      </c>
      <c r="J31" s="120">
        <v>6</v>
      </c>
      <c r="K31" s="120">
        <v>0</v>
      </c>
      <c r="L31" s="121">
        <v>0</v>
      </c>
      <c r="M31" s="56">
        <v>0</v>
      </c>
      <c r="N31" s="57">
        <v>0</v>
      </c>
      <c r="O31" s="57">
        <v>0</v>
      </c>
      <c r="P31" s="57">
        <v>1</v>
      </c>
      <c r="Q31" s="58">
        <v>0</v>
      </c>
      <c r="R31" s="117">
        <v>0</v>
      </c>
      <c r="S31" s="120">
        <v>0</v>
      </c>
      <c r="T31" s="120">
        <v>0</v>
      </c>
      <c r="U31" s="120">
        <v>6</v>
      </c>
      <c r="V31" s="121">
        <v>0</v>
      </c>
      <c r="W31" s="122" t="s">
        <v>708</v>
      </c>
      <c r="X31" s="123"/>
      <c r="Y31" s="124">
        <v>204</v>
      </c>
      <c r="Z31" s="124" t="s">
        <v>833</v>
      </c>
      <c r="AA31" s="125" t="b">
        <v>0</v>
      </c>
      <c r="AB31" s="124" t="s">
        <v>792</v>
      </c>
      <c r="AC31" s="124" t="s">
        <v>792</v>
      </c>
      <c r="AD31" s="124" t="s">
        <v>793</v>
      </c>
      <c r="AE31" s="133" t="s">
        <v>851</v>
      </c>
      <c r="AF31" s="127" t="s">
        <v>899</v>
      </c>
      <c r="AG31" s="127" t="s">
        <v>900</v>
      </c>
      <c r="AH31" s="128" t="s">
        <v>809</v>
      </c>
      <c r="AI31" s="129">
        <v>0</v>
      </c>
      <c r="AJ31" s="129">
        <v>0</v>
      </c>
      <c r="AK31" s="129">
        <v>0</v>
      </c>
      <c r="AL31" s="129">
        <v>0</v>
      </c>
      <c r="AM31" s="129">
        <v>0</v>
      </c>
      <c r="AN31" s="129">
        <v>0</v>
      </c>
      <c r="AO31" s="128" t="s">
        <v>809</v>
      </c>
      <c r="AP31" s="130" t="s">
        <v>797</v>
      </c>
      <c r="AQ31" s="127">
        <v>0</v>
      </c>
      <c r="AR31" s="127" t="b">
        <v>0</v>
      </c>
      <c r="AS31" s="127"/>
      <c r="AT31" s="127">
        <v>0</v>
      </c>
    </row>
    <row r="32" spans="1:46" s="97" customFormat="1" ht="42" customHeight="1">
      <c r="A32" s="113" t="s">
        <v>49</v>
      </c>
      <c r="B32" s="131" t="s">
        <v>831</v>
      </c>
      <c r="C32" s="115" t="s">
        <v>716</v>
      </c>
      <c r="D32" s="132" t="s">
        <v>850</v>
      </c>
      <c r="E32" s="116" t="s">
        <v>52</v>
      </c>
      <c r="F32" s="117">
        <v>173.251</v>
      </c>
      <c r="G32" s="118">
        <v>35.479999999999997</v>
      </c>
      <c r="H32" s="119">
        <v>137.77100000000002</v>
      </c>
      <c r="I32" s="117">
        <v>0</v>
      </c>
      <c r="J32" s="120">
        <v>35.479999999999997</v>
      </c>
      <c r="K32" s="120">
        <v>0</v>
      </c>
      <c r="L32" s="121">
        <v>0</v>
      </c>
      <c r="M32" s="56">
        <v>0</v>
      </c>
      <c r="N32" s="57">
        <v>0</v>
      </c>
      <c r="O32" s="57">
        <v>0</v>
      </c>
      <c r="P32" s="57">
        <v>1</v>
      </c>
      <c r="Q32" s="58">
        <v>0</v>
      </c>
      <c r="R32" s="117">
        <v>0</v>
      </c>
      <c r="S32" s="120">
        <v>0</v>
      </c>
      <c r="T32" s="120">
        <v>0</v>
      </c>
      <c r="U32" s="120">
        <v>35.479999999999997</v>
      </c>
      <c r="V32" s="121">
        <v>0</v>
      </c>
      <c r="W32" s="122" t="s">
        <v>708</v>
      </c>
      <c r="X32" s="123"/>
      <c r="Y32" s="124">
        <v>205</v>
      </c>
      <c r="Z32" s="124" t="s">
        <v>833</v>
      </c>
      <c r="AA32" s="125" t="b">
        <v>0</v>
      </c>
      <c r="AB32" s="124" t="s">
        <v>792</v>
      </c>
      <c r="AC32" s="124" t="s">
        <v>792</v>
      </c>
      <c r="AD32" s="124" t="s">
        <v>793</v>
      </c>
      <c r="AE32" s="133" t="s">
        <v>851</v>
      </c>
      <c r="AF32" s="127" t="s">
        <v>835</v>
      </c>
      <c r="AG32" s="127" t="s">
        <v>836</v>
      </c>
      <c r="AH32" s="128" t="s">
        <v>809</v>
      </c>
      <c r="AI32" s="129">
        <v>0</v>
      </c>
      <c r="AJ32" s="129">
        <v>0</v>
      </c>
      <c r="AK32" s="129">
        <v>0</v>
      </c>
      <c r="AL32" s="129">
        <v>0</v>
      </c>
      <c r="AM32" s="129">
        <v>0</v>
      </c>
      <c r="AN32" s="129">
        <v>0</v>
      </c>
      <c r="AO32" s="128" t="s">
        <v>809</v>
      </c>
      <c r="AP32" s="130" t="s">
        <v>797</v>
      </c>
      <c r="AQ32" s="127">
        <v>0</v>
      </c>
      <c r="AR32" s="127" t="b">
        <v>0</v>
      </c>
      <c r="AS32" s="127"/>
      <c r="AT32" s="127">
        <v>0</v>
      </c>
    </row>
    <row r="33" spans="1:46" s="97" customFormat="1" ht="51.75" customHeight="1">
      <c r="A33" s="113" t="s">
        <v>49</v>
      </c>
      <c r="B33" s="131" t="s">
        <v>873</v>
      </c>
      <c r="C33" s="115" t="s">
        <v>874</v>
      </c>
      <c r="D33" s="132" t="s">
        <v>712</v>
      </c>
      <c r="E33" s="116" t="s">
        <v>50</v>
      </c>
      <c r="F33" s="117">
        <v>0</v>
      </c>
      <c r="G33" s="118">
        <v>0</v>
      </c>
      <c r="H33" s="119">
        <v>0</v>
      </c>
      <c r="I33" s="117">
        <v>0</v>
      </c>
      <c r="J33" s="120">
        <v>0</v>
      </c>
      <c r="K33" s="120">
        <v>0</v>
      </c>
      <c r="L33" s="121">
        <v>0</v>
      </c>
      <c r="M33" s="56">
        <v>0</v>
      </c>
      <c r="N33" s="57">
        <v>0</v>
      </c>
      <c r="O33" s="57">
        <v>1</v>
      </c>
      <c r="P33" s="57">
        <v>0</v>
      </c>
      <c r="Q33" s="58">
        <v>0</v>
      </c>
      <c r="R33" s="117">
        <v>0</v>
      </c>
      <c r="S33" s="120">
        <v>0</v>
      </c>
      <c r="T33" s="120">
        <v>0</v>
      </c>
      <c r="U33" s="120">
        <v>0</v>
      </c>
      <c r="V33" s="121">
        <v>0</v>
      </c>
      <c r="W33" s="122" t="s">
        <v>713</v>
      </c>
      <c r="X33" s="123"/>
      <c r="Y33" s="124">
        <v>155</v>
      </c>
      <c r="Z33" s="124" t="s">
        <v>875</v>
      </c>
      <c r="AA33" s="125" t="b">
        <v>1</v>
      </c>
      <c r="AB33" s="124" t="s">
        <v>792</v>
      </c>
      <c r="AC33" s="124" t="s">
        <v>792</v>
      </c>
      <c r="AD33" s="124" t="s">
        <v>793</v>
      </c>
      <c r="AE33" s="133" t="s">
        <v>876</v>
      </c>
      <c r="AF33" s="127" t="s">
        <v>877</v>
      </c>
      <c r="AG33" s="127" t="s">
        <v>878</v>
      </c>
      <c r="AH33" s="128" t="s">
        <v>879</v>
      </c>
      <c r="AI33" s="129">
        <v>0</v>
      </c>
      <c r="AJ33" s="129">
        <v>0</v>
      </c>
      <c r="AK33" s="129">
        <v>0</v>
      </c>
      <c r="AL33" s="129">
        <v>0</v>
      </c>
      <c r="AM33" s="129">
        <v>0</v>
      </c>
      <c r="AN33" s="129">
        <v>0</v>
      </c>
      <c r="AO33" s="128" t="s">
        <v>809</v>
      </c>
      <c r="AP33" s="130" t="s">
        <v>797</v>
      </c>
      <c r="AQ33" s="127">
        <v>0</v>
      </c>
      <c r="AR33" s="127" t="b">
        <v>0</v>
      </c>
      <c r="AS33" s="127"/>
      <c r="AT33" s="127">
        <v>1</v>
      </c>
    </row>
    <row r="34" spans="1:46" s="97" customFormat="1" ht="51.75" customHeight="1">
      <c r="A34" s="113" t="s">
        <v>49</v>
      </c>
      <c r="B34" s="114" t="s">
        <v>873</v>
      </c>
      <c r="C34" s="115" t="s">
        <v>874</v>
      </c>
      <c r="D34" s="115" t="s">
        <v>712</v>
      </c>
      <c r="E34" s="116" t="s">
        <v>51</v>
      </c>
      <c r="F34" s="117">
        <v>9.923</v>
      </c>
      <c r="G34" s="118">
        <v>3.3809999999999998</v>
      </c>
      <c r="H34" s="119">
        <v>6.5419999999999998</v>
      </c>
      <c r="I34" s="117">
        <v>5</v>
      </c>
      <c r="J34" s="120">
        <v>-1.619</v>
      </c>
      <c r="K34" s="120">
        <v>0</v>
      </c>
      <c r="L34" s="121">
        <v>0</v>
      </c>
      <c r="M34" s="56">
        <v>0</v>
      </c>
      <c r="N34" s="57">
        <v>0</v>
      </c>
      <c r="O34" s="57">
        <v>1</v>
      </c>
      <c r="P34" s="57">
        <v>0</v>
      </c>
      <c r="Q34" s="58">
        <v>0</v>
      </c>
      <c r="R34" s="117">
        <v>0</v>
      </c>
      <c r="S34" s="120">
        <v>0</v>
      </c>
      <c r="T34" s="120">
        <v>-1.619</v>
      </c>
      <c r="U34" s="120">
        <v>0</v>
      </c>
      <c r="V34" s="121">
        <v>0</v>
      </c>
      <c r="W34" s="122" t="s">
        <v>713</v>
      </c>
      <c r="X34" s="123"/>
      <c r="Y34" s="124">
        <v>156</v>
      </c>
      <c r="Z34" s="124" t="s">
        <v>875</v>
      </c>
      <c r="AA34" s="125" t="b">
        <v>1</v>
      </c>
      <c r="AB34" s="124" t="s">
        <v>792</v>
      </c>
      <c r="AC34" s="124" t="s">
        <v>792</v>
      </c>
      <c r="AD34" s="124" t="s">
        <v>793</v>
      </c>
      <c r="AE34" s="126" t="s">
        <v>876</v>
      </c>
      <c r="AF34" s="138" t="s">
        <v>880</v>
      </c>
      <c r="AG34" s="138" t="s">
        <v>881</v>
      </c>
      <c r="AH34" s="128" t="s">
        <v>879</v>
      </c>
      <c r="AI34" s="129">
        <v>0</v>
      </c>
      <c r="AJ34" s="129">
        <v>0</v>
      </c>
      <c r="AK34" s="129">
        <v>0</v>
      </c>
      <c r="AL34" s="129">
        <v>0</v>
      </c>
      <c r="AM34" s="129">
        <v>0</v>
      </c>
      <c r="AN34" s="129">
        <v>0</v>
      </c>
      <c r="AO34" s="128" t="s">
        <v>809</v>
      </c>
      <c r="AP34" s="130" t="s">
        <v>797</v>
      </c>
      <c r="AQ34" s="127">
        <v>0</v>
      </c>
      <c r="AR34" s="127" t="b">
        <v>0</v>
      </c>
      <c r="AS34" s="127"/>
      <c r="AT34" s="127">
        <v>1</v>
      </c>
    </row>
    <row r="35" spans="1:46" s="97" customFormat="1" ht="51.75" customHeight="1">
      <c r="A35" s="113" t="s">
        <v>49</v>
      </c>
      <c r="B35" s="114" t="s">
        <v>873</v>
      </c>
      <c r="C35" s="115" t="s">
        <v>874</v>
      </c>
      <c r="D35" s="115" t="s">
        <v>712</v>
      </c>
      <c r="E35" s="116" t="s">
        <v>52</v>
      </c>
      <c r="F35" s="117">
        <v>9.923</v>
      </c>
      <c r="G35" s="118">
        <v>3.3809999999999998</v>
      </c>
      <c r="H35" s="119">
        <v>6.5419999999999998</v>
      </c>
      <c r="I35" s="117">
        <v>5</v>
      </c>
      <c r="J35" s="120">
        <v>-1.619</v>
      </c>
      <c r="K35" s="120">
        <v>0</v>
      </c>
      <c r="L35" s="121">
        <v>0</v>
      </c>
      <c r="M35" s="56">
        <v>0</v>
      </c>
      <c r="N35" s="57">
        <v>0</v>
      </c>
      <c r="O35" s="57">
        <v>1</v>
      </c>
      <c r="P35" s="57">
        <v>0</v>
      </c>
      <c r="Q35" s="58">
        <v>0</v>
      </c>
      <c r="R35" s="117">
        <v>0</v>
      </c>
      <c r="S35" s="120">
        <v>0</v>
      </c>
      <c r="T35" s="120">
        <v>-1.619</v>
      </c>
      <c r="U35" s="120">
        <v>0</v>
      </c>
      <c r="V35" s="121">
        <v>0</v>
      </c>
      <c r="W35" s="122" t="s">
        <v>713</v>
      </c>
      <c r="X35" s="123"/>
      <c r="Y35" s="124">
        <v>157</v>
      </c>
      <c r="Z35" s="124" t="s">
        <v>875</v>
      </c>
      <c r="AA35" s="125" t="b">
        <v>1</v>
      </c>
      <c r="AB35" s="124" t="s">
        <v>792</v>
      </c>
      <c r="AC35" s="124" t="s">
        <v>792</v>
      </c>
      <c r="AD35" s="124" t="s">
        <v>793</v>
      </c>
      <c r="AE35" s="126" t="s">
        <v>876</v>
      </c>
      <c r="AF35" s="127" t="s">
        <v>882</v>
      </c>
      <c r="AG35" s="127" t="s">
        <v>883</v>
      </c>
      <c r="AH35" s="128" t="s">
        <v>879</v>
      </c>
      <c r="AI35" s="129">
        <v>0</v>
      </c>
      <c r="AJ35" s="129">
        <v>0</v>
      </c>
      <c r="AK35" s="129">
        <v>0</v>
      </c>
      <c r="AL35" s="129">
        <v>0</v>
      </c>
      <c r="AM35" s="129">
        <v>0</v>
      </c>
      <c r="AN35" s="129">
        <v>0</v>
      </c>
      <c r="AO35" s="128" t="s">
        <v>809</v>
      </c>
      <c r="AP35" s="130" t="s">
        <v>797</v>
      </c>
      <c r="AQ35" s="127">
        <v>0</v>
      </c>
      <c r="AR35" s="127" t="b">
        <v>0</v>
      </c>
      <c r="AS35" s="127"/>
      <c r="AT35" s="127">
        <v>2</v>
      </c>
    </row>
    <row r="36" spans="1:46" s="97" customFormat="1" ht="32.25" customHeight="1">
      <c r="A36" s="113" t="s">
        <v>49</v>
      </c>
      <c r="B36" s="114" t="s">
        <v>789</v>
      </c>
      <c r="C36" s="115" t="s">
        <v>790</v>
      </c>
      <c r="D36" s="115" t="s">
        <v>710</v>
      </c>
      <c r="E36" s="116" t="s">
        <v>50</v>
      </c>
      <c r="F36" s="117">
        <v>50</v>
      </c>
      <c r="G36" s="118">
        <v>50</v>
      </c>
      <c r="H36" s="119">
        <v>0</v>
      </c>
      <c r="I36" s="117">
        <v>0</v>
      </c>
      <c r="J36" s="120">
        <v>0</v>
      </c>
      <c r="K36" s="120">
        <v>50</v>
      </c>
      <c r="L36" s="121">
        <v>0</v>
      </c>
      <c r="M36" s="56">
        <v>1</v>
      </c>
      <c r="N36" s="57">
        <v>0</v>
      </c>
      <c r="O36" s="57">
        <v>0</v>
      </c>
      <c r="P36" s="57">
        <v>0</v>
      </c>
      <c r="Q36" s="58">
        <v>0</v>
      </c>
      <c r="R36" s="117">
        <v>0</v>
      </c>
      <c r="S36" s="120">
        <v>0</v>
      </c>
      <c r="T36" s="120">
        <v>0</v>
      </c>
      <c r="U36" s="120">
        <v>0</v>
      </c>
      <c r="V36" s="121">
        <v>0</v>
      </c>
      <c r="W36" s="122" t="s">
        <v>708</v>
      </c>
      <c r="X36" s="123"/>
      <c r="Y36" s="124">
        <v>422</v>
      </c>
      <c r="Z36" s="124" t="s">
        <v>791</v>
      </c>
      <c r="AA36" s="125" t="e">
        <v>#N/A</v>
      </c>
      <c r="AB36" s="124" t="s">
        <v>792</v>
      </c>
      <c r="AC36" s="124" t="s">
        <v>792</v>
      </c>
      <c r="AD36" s="124" t="s">
        <v>793</v>
      </c>
      <c r="AE36" s="126" t="s">
        <v>710</v>
      </c>
      <c r="AF36" s="127" t="s">
        <v>794</v>
      </c>
      <c r="AG36" s="127" t="s">
        <v>795</v>
      </c>
      <c r="AH36" s="128" t="s">
        <v>879</v>
      </c>
      <c r="AI36" s="129">
        <v>0</v>
      </c>
      <c r="AJ36" s="129">
        <v>0</v>
      </c>
      <c r="AK36" s="129">
        <v>0</v>
      </c>
      <c r="AL36" s="129">
        <v>0</v>
      </c>
      <c r="AM36" s="129">
        <v>0</v>
      </c>
      <c r="AN36" s="129">
        <v>0</v>
      </c>
      <c r="AO36" s="128" t="s">
        <v>809</v>
      </c>
      <c r="AP36" s="130" t="s">
        <v>797</v>
      </c>
      <c r="AQ36" s="127">
        <v>0</v>
      </c>
      <c r="AR36" s="127" t="b">
        <v>0</v>
      </c>
      <c r="AS36" s="127"/>
      <c r="AT36" s="127">
        <v>0</v>
      </c>
    </row>
    <row r="37" spans="1:46" s="97" customFormat="1" ht="32.25" customHeight="1">
      <c r="A37" s="113" t="s">
        <v>49</v>
      </c>
      <c r="B37" s="114" t="s">
        <v>789</v>
      </c>
      <c r="C37" s="115" t="s">
        <v>790</v>
      </c>
      <c r="D37" s="115" t="s">
        <v>710</v>
      </c>
      <c r="E37" s="116" t="s">
        <v>51</v>
      </c>
      <c r="F37" s="117">
        <v>0</v>
      </c>
      <c r="G37" s="118">
        <v>0</v>
      </c>
      <c r="H37" s="119">
        <v>0</v>
      </c>
      <c r="I37" s="117">
        <v>0</v>
      </c>
      <c r="J37" s="120">
        <v>0</v>
      </c>
      <c r="K37" s="120">
        <v>0</v>
      </c>
      <c r="L37" s="121">
        <v>0</v>
      </c>
      <c r="M37" s="56">
        <v>1</v>
      </c>
      <c r="N37" s="57">
        <v>0</v>
      </c>
      <c r="O37" s="57">
        <v>0</v>
      </c>
      <c r="P37" s="57">
        <v>0</v>
      </c>
      <c r="Q37" s="58">
        <v>0</v>
      </c>
      <c r="R37" s="117">
        <v>0</v>
      </c>
      <c r="S37" s="120">
        <v>0</v>
      </c>
      <c r="T37" s="120">
        <v>0</v>
      </c>
      <c r="U37" s="120">
        <v>0</v>
      </c>
      <c r="V37" s="121">
        <v>0</v>
      </c>
      <c r="W37" s="122" t="s">
        <v>708</v>
      </c>
      <c r="X37" s="123"/>
      <c r="Y37" s="124">
        <v>423</v>
      </c>
      <c r="Z37" s="124" t="s">
        <v>791</v>
      </c>
      <c r="AA37" s="125" t="e">
        <v>#N/A</v>
      </c>
      <c r="AB37" s="124" t="s">
        <v>792</v>
      </c>
      <c r="AC37" s="124" t="s">
        <v>792</v>
      </c>
      <c r="AD37" s="124" t="s">
        <v>793</v>
      </c>
      <c r="AE37" s="126" t="s">
        <v>710</v>
      </c>
      <c r="AF37" s="134" t="s">
        <v>798</v>
      </c>
      <c r="AG37" s="134" t="s">
        <v>799</v>
      </c>
      <c r="AH37" s="135" t="s">
        <v>879</v>
      </c>
      <c r="AI37" s="136">
        <v>0</v>
      </c>
      <c r="AJ37" s="136">
        <v>0</v>
      </c>
      <c r="AK37" s="136">
        <v>0</v>
      </c>
      <c r="AL37" s="136">
        <v>0</v>
      </c>
      <c r="AM37" s="136">
        <v>0</v>
      </c>
      <c r="AN37" s="136">
        <v>0</v>
      </c>
      <c r="AO37" s="135" t="s">
        <v>809</v>
      </c>
      <c r="AP37" s="137" t="s">
        <v>797</v>
      </c>
      <c r="AQ37" s="134">
        <v>0</v>
      </c>
      <c r="AR37" s="210" t="b">
        <v>0</v>
      </c>
      <c r="AS37" s="134"/>
      <c r="AT37" s="134">
        <v>0</v>
      </c>
    </row>
    <row r="38" spans="1:46" s="97" customFormat="1" ht="51.75" customHeight="1">
      <c r="A38" s="113" t="s">
        <v>49</v>
      </c>
      <c r="B38" s="114" t="s">
        <v>789</v>
      </c>
      <c r="C38" s="115" t="s">
        <v>790</v>
      </c>
      <c r="D38" s="115" t="s">
        <v>710</v>
      </c>
      <c r="E38" s="116" t="s">
        <v>52</v>
      </c>
      <c r="F38" s="117">
        <v>50</v>
      </c>
      <c r="G38" s="118">
        <v>50</v>
      </c>
      <c r="H38" s="119">
        <v>0</v>
      </c>
      <c r="I38" s="117">
        <v>0</v>
      </c>
      <c r="J38" s="120">
        <v>0</v>
      </c>
      <c r="K38" s="120">
        <v>50</v>
      </c>
      <c r="L38" s="121">
        <v>0</v>
      </c>
      <c r="M38" s="56">
        <v>1</v>
      </c>
      <c r="N38" s="57">
        <v>0</v>
      </c>
      <c r="O38" s="57">
        <v>0</v>
      </c>
      <c r="P38" s="57">
        <v>0</v>
      </c>
      <c r="Q38" s="58">
        <v>0</v>
      </c>
      <c r="R38" s="117">
        <v>0</v>
      </c>
      <c r="S38" s="120">
        <v>0</v>
      </c>
      <c r="T38" s="120">
        <v>0</v>
      </c>
      <c r="U38" s="120">
        <v>0</v>
      </c>
      <c r="V38" s="121">
        <v>0</v>
      </c>
      <c r="W38" s="122" t="s">
        <v>708</v>
      </c>
      <c r="X38" s="123"/>
      <c r="Y38" s="124">
        <v>424</v>
      </c>
      <c r="Z38" s="124" t="s">
        <v>791</v>
      </c>
      <c r="AA38" s="125" t="e">
        <v>#N/A</v>
      </c>
      <c r="AB38" s="124" t="s">
        <v>792</v>
      </c>
      <c r="AC38" s="124" t="s">
        <v>800</v>
      </c>
      <c r="AD38" s="124" t="s">
        <v>793</v>
      </c>
      <c r="AE38" s="126" t="s">
        <v>710</v>
      </c>
      <c r="AF38" s="134" t="s">
        <v>801</v>
      </c>
      <c r="AG38" s="134" t="s">
        <v>802</v>
      </c>
      <c r="AH38" s="135" t="s">
        <v>879</v>
      </c>
      <c r="AI38" s="136">
        <v>0</v>
      </c>
      <c r="AJ38" s="136">
        <v>0</v>
      </c>
      <c r="AK38" s="136">
        <v>0</v>
      </c>
      <c r="AL38" s="136">
        <v>0</v>
      </c>
      <c r="AM38" s="136">
        <v>0</v>
      </c>
      <c r="AN38" s="136">
        <v>0</v>
      </c>
      <c r="AO38" s="135" t="s">
        <v>809</v>
      </c>
      <c r="AP38" s="137" t="s">
        <v>797</v>
      </c>
      <c r="AQ38" s="134">
        <v>0</v>
      </c>
      <c r="AR38" s="210" t="b">
        <v>0</v>
      </c>
      <c r="AS38" s="134"/>
      <c r="AT38" s="134">
        <v>0</v>
      </c>
    </row>
    <row r="39" spans="1:46" s="97" customFormat="1" ht="51" customHeight="1">
      <c r="A39" s="113" t="s">
        <v>49</v>
      </c>
      <c r="B39" s="114" t="s">
        <v>901</v>
      </c>
      <c r="C39" s="115" t="s">
        <v>902</v>
      </c>
      <c r="D39" s="115" t="s">
        <v>710</v>
      </c>
      <c r="E39" s="116" t="s">
        <v>50</v>
      </c>
      <c r="F39" s="117">
        <v>0</v>
      </c>
      <c r="G39" s="118">
        <v>420</v>
      </c>
      <c r="H39" s="119">
        <v>-420</v>
      </c>
      <c r="I39" s="117">
        <v>0</v>
      </c>
      <c r="J39" s="120">
        <v>0</v>
      </c>
      <c r="K39" s="120">
        <v>70</v>
      </c>
      <c r="L39" s="121">
        <v>350</v>
      </c>
      <c r="M39" s="56">
        <v>1</v>
      </c>
      <c r="N39" s="57">
        <v>0</v>
      </c>
      <c r="O39" s="57">
        <v>0</v>
      </c>
      <c r="P39" s="57">
        <v>0</v>
      </c>
      <c r="Q39" s="58">
        <v>0</v>
      </c>
      <c r="R39" s="117">
        <v>0</v>
      </c>
      <c r="S39" s="120">
        <v>0</v>
      </c>
      <c r="T39" s="120">
        <v>0</v>
      </c>
      <c r="U39" s="120">
        <v>0</v>
      </c>
      <c r="V39" s="121">
        <v>0</v>
      </c>
      <c r="W39" s="122" t="s">
        <v>708</v>
      </c>
      <c r="X39" s="123"/>
      <c r="Y39" s="124">
        <v>434</v>
      </c>
      <c r="Z39" s="124" t="s">
        <v>903</v>
      </c>
      <c r="AA39" s="124" t="e">
        <v>#N/A</v>
      </c>
      <c r="AB39" s="124" t="s">
        <v>792</v>
      </c>
      <c r="AC39" s="124" t="s">
        <v>792</v>
      </c>
      <c r="AD39" s="124" t="s">
        <v>793</v>
      </c>
      <c r="AE39" s="126" t="s">
        <v>710</v>
      </c>
      <c r="AF39" s="134" t="s">
        <v>904</v>
      </c>
      <c r="AG39" s="134" t="s">
        <v>905</v>
      </c>
      <c r="AH39" s="135" t="s">
        <v>796</v>
      </c>
      <c r="AI39" s="136" t="s">
        <v>796</v>
      </c>
      <c r="AJ39" s="136" t="s">
        <v>796</v>
      </c>
      <c r="AK39" s="136" t="s">
        <v>796</v>
      </c>
      <c r="AL39" s="136" t="s">
        <v>796</v>
      </c>
      <c r="AM39" s="136" t="s">
        <v>796</v>
      </c>
      <c r="AN39" s="136" t="s">
        <v>796</v>
      </c>
      <c r="AO39" s="135" t="s">
        <v>796</v>
      </c>
      <c r="AP39" s="137" t="s">
        <v>797</v>
      </c>
      <c r="AQ39" s="134">
        <v>0</v>
      </c>
      <c r="AR39" s="210" t="b">
        <v>0</v>
      </c>
      <c r="AS39" s="134"/>
      <c r="AT39" s="134">
        <v>0</v>
      </c>
    </row>
    <row r="40" spans="1:46" s="97" customFormat="1" ht="51" customHeight="1">
      <c r="A40" s="113" t="s">
        <v>49</v>
      </c>
      <c r="B40" s="114" t="s">
        <v>901</v>
      </c>
      <c r="C40" s="115" t="s">
        <v>902</v>
      </c>
      <c r="D40" s="115" t="s">
        <v>710</v>
      </c>
      <c r="E40" s="116" t="s">
        <v>51</v>
      </c>
      <c r="F40" s="117">
        <v>0</v>
      </c>
      <c r="G40" s="118">
        <v>0</v>
      </c>
      <c r="H40" s="119">
        <v>0</v>
      </c>
      <c r="I40" s="117">
        <v>0</v>
      </c>
      <c r="J40" s="120">
        <v>0</v>
      </c>
      <c r="K40" s="120">
        <v>0</v>
      </c>
      <c r="L40" s="121">
        <v>0</v>
      </c>
      <c r="M40" s="56">
        <v>1</v>
      </c>
      <c r="N40" s="57">
        <v>0</v>
      </c>
      <c r="O40" s="57">
        <v>0</v>
      </c>
      <c r="P40" s="57">
        <v>0</v>
      </c>
      <c r="Q40" s="58">
        <v>0</v>
      </c>
      <c r="R40" s="117">
        <v>0</v>
      </c>
      <c r="S40" s="120">
        <v>0</v>
      </c>
      <c r="T40" s="120">
        <v>0</v>
      </c>
      <c r="U40" s="120">
        <v>0</v>
      </c>
      <c r="V40" s="121">
        <v>0</v>
      </c>
      <c r="W40" s="122" t="s">
        <v>708</v>
      </c>
      <c r="X40" s="123"/>
      <c r="Y40" s="124">
        <v>435</v>
      </c>
      <c r="Z40" s="124" t="s">
        <v>903</v>
      </c>
      <c r="AA40" s="124" t="e">
        <v>#N/A</v>
      </c>
      <c r="AB40" s="124" t="s">
        <v>792</v>
      </c>
      <c r="AC40" s="124" t="s">
        <v>792</v>
      </c>
      <c r="AD40" s="124" t="s">
        <v>793</v>
      </c>
      <c r="AE40" s="126" t="s">
        <v>710</v>
      </c>
      <c r="AF40" s="134" t="s">
        <v>906</v>
      </c>
      <c r="AG40" s="134" t="s">
        <v>907</v>
      </c>
      <c r="AH40" s="135" t="s">
        <v>796</v>
      </c>
      <c r="AI40" s="136" t="s">
        <v>796</v>
      </c>
      <c r="AJ40" s="136" t="s">
        <v>796</v>
      </c>
      <c r="AK40" s="136" t="s">
        <v>796</v>
      </c>
      <c r="AL40" s="136" t="s">
        <v>796</v>
      </c>
      <c r="AM40" s="136" t="s">
        <v>796</v>
      </c>
      <c r="AN40" s="136" t="s">
        <v>796</v>
      </c>
      <c r="AO40" s="135" t="s">
        <v>796</v>
      </c>
      <c r="AP40" s="137" t="s">
        <v>797</v>
      </c>
      <c r="AQ40" s="134">
        <v>0</v>
      </c>
      <c r="AR40" s="134" t="b">
        <v>0</v>
      </c>
      <c r="AS40" s="134"/>
      <c r="AT40" s="134">
        <v>0</v>
      </c>
    </row>
    <row r="41" spans="1:46" s="97" customFormat="1" ht="32.25" customHeight="1">
      <c r="A41" s="113" t="s">
        <v>49</v>
      </c>
      <c r="B41" s="114" t="s">
        <v>901</v>
      </c>
      <c r="C41" s="115" t="s">
        <v>902</v>
      </c>
      <c r="D41" s="115" t="s">
        <v>710</v>
      </c>
      <c r="E41" s="116" t="s">
        <v>52</v>
      </c>
      <c r="F41" s="117">
        <v>0</v>
      </c>
      <c r="G41" s="118">
        <v>420</v>
      </c>
      <c r="H41" s="119">
        <v>-420</v>
      </c>
      <c r="I41" s="117">
        <v>0</v>
      </c>
      <c r="J41" s="120">
        <v>0</v>
      </c>
      <c r="K41" s="120">
        <v>70</v>
      </c>
      <c r="L41" s="121">
        <v>350</v>
      </c>
      <c r="M41" s="56">
        <v>1</v>
      </c>
      <c r="N41" s="57">
        <v>0</v>
      </c>
      <c r="O41" s="57">
        <v>0</v>
      </c>
      <c r="P41" s="57">
        <v>0</v>
      </c>
      <c r="Q41" s="58">
        <v>0</v>
      </c>
      <c r="R41" s="117">
        <v>0</v>
      </c>
      <c r="S41" s="120">
        <v>0</v>
      </c>
      <c r="T41" s="120">
        <v>0</v>
      </c>
      <c r="U41" s="120">
        <v>0</v>
      </c>
      <c r="V41" s="121">
        <v>0</v>
      </c>
      <c r="W41" s="122" t="s">
        <v>708</v>
      </c>
      <c r="X41" s="123"/>
      <c r="Y41" s="124">
        <v>436</v>
      </c>
      <c r="Z41" s="124" t="s">
        <v>903</v>
      </c>
      <c r="AA41" s="124" t="e">
        <v>#N/A</v>
      </c>
      <c r="AB41" s="124" t="s">
        <v>792</v>
      </c>
      <c r="AC41" s="124" t="s">
        <v>800</v>
      </c>
      <c r="AD41" s="124" t="s">
        <v>793</v>
      </c>
      <c r="AE41" s="126" t="s">
        <v>710</v>
      </c>
      <c r="AF41" s="134" t="s">
        <v>908</v>
      </c>
      <c r="AG41" s="134" t="s">
        <v>909</v>
      </c>
      <c r="AH41" s="135" t="s">
        <v>796</v>
      </c>
      <c r="AI41" s="136" t="s">
        <v>796</v>
      </c>
      <c r="AJ41" s="136" t="s">
        <v>796</v>
      </c>
      <c r="AK41" s="136" t="s">
        <v>796</v>
      </c>
      <c r="AL41" s="136" t="s">
        <v>796</v>
      </c>
      <c r="AM41" s="136" t="s">
        <v>796</v>
      </c>
      <c r="AN41" s="136" t="s">
        <v>796</v>
      </c>
      <c r="AO41" s="135" t="s">
        <v>796</v>
      </c>
      <c r="AP41" s="137" t="s">
        <v>797</v>
      </c>
      <c r="AQ41" s="134">
        <v>0</v>
      </c>
      <c r="AR41" s="134" t="b">
        <v>0</v>
      </c>
      <c r="AS41" s="134"/>
      <c r="AT41" s="134">
        <v>0</v>
      </c>
    </row>
    <row r="42" spans="1:46" s="97" customFormat="1" ht="12.75">
      <c r="A42" s="113"/>
      <c r="B42" s="114"/>
      <c r="C42" s="115"/>
      <c r="D42" s="115"/>
      <c r="E42" s="116"/>
      <c r="F42" s="117"/>
      <c r="G42" s="118"/>
      <c r="H42" s="119"/>
      <c r="I42" s="117"/>
      <c r="J42" s="120"/>
      <c r="K42" s="120"/>
      <c r="L42" s="121"/>
      <c r="M42" s="56"/>
      <c r="N42" s="57"/>
      <c r="O42" s="57"/>
      <c r="P42" s="57"/>
      <c r="Q42" s="58"/>
      <c r="R42" s="117"/>
      <c r="S42" s="120"/>
      <c r="T42" s="120"/>
      <c r="U42" s="120"/>
      <c r="V42" s="121"/>
      <c r="W42" s="122"/>
      <c r="X42" s="123"/>
      <c r="Y42" s="124"/>
      <c r="Z42" s="124"/>
      <c r="AA42" s="124"/>
      <c r="AB42" s="124"/>
      <c r="AC42" s="124"/>
      <c r="AD42" s="124"/>
      <c r="AE42" s="126"/>
      <c r="AF42" s="134"/>
      <c r="AG42" s="134"/>
      <c r="AH42" s="135"/>
      <c r="AI42" s="136"/>
      <c r="AJ42" s="136"/>
      <c r="AK42" s="136"/>
      <c r="AL42" s="136"/>
      <c r="AM42" s="136"/>
      <c r="AN42" s="136"/>
      <c r="AO42" s="135"/>
      <c r="AP42" s="137"/>
      <c r="AQ42" s="134"/>
      <c r="AR42" s="134"/>
      <c r="AS42" s="134"/>
      <c r="AT42" s="134"/>
    </row>
    <row r="43" spans="1:46" s="97" customFormat="1" ht="12.75">
      <c r="A43" s="113"/>
      <c r="B43" s="114"/>
      <c r="C43" s="115"/>
      <c r="D43" s="115"/>
      <c r="E43" s="116"/>
      <c r="F43" s="117"/>
      <c r="G43" s="118"/>
      <c r="H43" s="119"/>
      <c r="I43" s="117"/>
      <c r="J43" s="120"/>
      <c r="K43" s="120"/>
      <c r="L43" s="121"/>
      <c r="M43" s="56"/>
      <c r="N43" s="57"/>
      <c r="O43" s="57"/>
      <c r="P43" s="57"/>
      <c r="Q43" s="58"/>
      <c r="R43" s="117"/>
      <c r="S43" s="120"/>
      <c r="T43" s="120"/>
      <c r="U43" s="120"/>
      <c r="V43" s="121"/>
      <c r="W43" s="122"/>
      <c r="X43" s="123"/>
      <c r="Y43" s="124"/>
      <c r="Z43" s="124"/>
      <c r="AA43" s="124"/>
      <c r="AB43" s="124"/>
      <c r="AC43" s="124"/>
      <c r="AD43" s="124"/>
      <c r="AE43" s="126"/>
      <c r="AF43" s="134"/>
      <c r="AG43" s="134"/>
      <c r="AH43" s="135"/>
      <c r="AI43" s="136"/>
      <c r="AJ43" s="136"/>
      <c r="AK43" s="136"/>
      <c r="AL43" s="136"/>
      <c r="AM43" s="136"/>
      <c r="AN43" s="136"/>
      <c r="AO43" s="135"/>
      <c r="AP43" s="137"/>
      <c r="AQ43" s="134"/>
      <c r="AR43" s="134"/>
      <c r="AS43" s="134"/>
      <c r="AT43" s="134"/>
    </row>
    <row r="44" spans="1:46" s="97" customFormat="1" ht="12.75">
      <c r="A44" s="113"/>
      <c r="B44" s="114"/>
      <c r="C44" s="115"/>
      <c r="D44" s="115"/>
      <c r="E44" s="116"/>
      <c r="F44" s="117"/>
      <c r="G44" s="118"/>
      <c r="H44" s="119"/>
      <c r="I44" s="117"/>
      <c r="J44" s="120"/>
      <c r="K44" s="120"/>
      <c r="L44" s="121"/>
      <c r="M44" s="56"/>
      <c r="N44" s="57"/>
      <c r="O44" s="57"/>
      <c r="P44" s="57"/>
      <c r="Q44" s="58"/>
      <c r="R44" s="117"/>
      <c r="S44" s="120"/>
      <c r="T44" s="120"/>
      <c r="U44" s="120"/>
      <c r="V44" s="121"/>
      <c r="W44" s="122"/>
      <c r="X44" s="123"/>
      <c r="Y44" s="124"/>
      <c r="Z44" s="124"/>
      <c r="AA44" s="124"/>
      <c r="AB44" s="124"/>
      <c r="AC44" s="124"/>
      <c r="AD44" s="124"/>
      <c r="AE44" s="126"/>
      <c r="AF44" s="134"/>
      <c r="AG44" s="134"/>
      <c r="AH44" s="135"/>
      <c r="AI44" s="136"/>
      <c r="AJ44" s="136"/>
      <c r="AK44" s="136"/>
      <c r="AL44" s="136"/>
      <c r="AM44" s="136"/>
      <c r="AN44" s="136"/>
      <c r="AO44" s="135"/>
      <c r="AP44" s="137"/>
      <c r="AQ44" s="134"/>
      <c r="AR44" s="134"/>
      <c r="AS44" s="134"/>
      <c r="AT44" s="134"/>
    </row>
    <row r="45" spans="1:46" s="97" customFormat="1" ht="12.75">
      <c r="A45" s="113"/>
      <c r="B45" s="114"/>
      <c r="C45" s="115"/>
      <c r="D45" s="115"/>
      <c r="E45" s="116"/>
      <c r="F45" s="117"/>
      <c r="G45" s="118"/>
      <c r="H45" s="119"/>
      <c r="I45" s="117"/>
      <c r="J45" s="120"/>
      <c r="K45" s="120"/>
      <c r="L45" s="121"/>
      <c r="M45" s="56"/>
      <c r="N45" s="57"/>
      <c r="O45" s="57"/>
      <c r="P45" s="57"/>
      <c r="Q45" s="58"/>
      <c r="R45" s="117"/>
      <c r="S45" s="120"/>
      <c r="T45" s="120"/>
      <c r="U45" s="120"/>
      <c r="V45" s="121"/>
      <c r="W45" s="122"/>
      <c r="X45" s="123"/>
      <c r="Y45" s="124"/>
      <c r="Z45" s="124"/>
      <c r="AA45" s="124"/>
      <c r="AB45" s="124"/>
      <c r="AC45" s="124"/>
      <c r="AD45" s="124"/>
      <c r="AE45" s="126"/>
      <c r="AF45" s="134"/>
      <c r="AG45" s="134"/>
      <c r="AH45" s="135"/>
      <c r="AI45" s="136"/>
      <c r="AJ45" s="136"/>
      <c r="AK45" s="136"/>
      <c r="AL45" s="136"/>
      <c r="AM45" s="136"/>
      <c r="AN45" s="136"/>
      <c r="AO45" s="135"/>
      <c r="AP45" s="137"/>
      <c r="AQ45" s="134"/>
      <c r="AR45" s="134"/>
      <c r="AS45" s="134"/>
      <c r="AT45" s="134"/>
    </row>
    <row r="46" spans="1:46" s="97" customFormat="1" ht="12.75">
      <c r="A46" s="113"/>
      <c r="B46" s="114"/>
      <c r="C46" s="115"/>
      <c r="D46" s="115"/>
      <c r="E46" s="116"/>
      <c r="F46" s="117"/>
      <c r="G46" s="118"/>
      <c r="H46" s="119"/>
      <c r="I46" s="117"/>
      <c r="J46" s="120"/>
      <c r="K46" s="120"/>
      <c r="L46" s="121"/>
      <c r="M46" s="56"/>
      <c r="N46" s="57"/>
      <c r="O46" s="57"/>
      <c r="P46" s="57"/>
      <c r="Q46" s="58"/>
      <c r="R46" s="117"/>
      <c r="S46" s="120"/>
      <c r="T46" s="120"/>
      <c r="U46" s="120"/>
      <c r="V46" s="121"/>
      <c r="W46" s="122"/>
      <c r="X46" s="123"/>
      <c r="Y46" s="124"/>
      <c r="Z46" s="124"/>
      <c r="AA46" s="124"/>
      <c r="AB46" s="124"/>
      <c r="AC46" s="124"/>
      <c r="AD46" s="124"/>
      <c r="AE46" s="126"/>
      <c r="AF46" s="134"/>
      <c r="AG46" s="134"/>
      <c r="AH46" s="135"/>
      <c r="AI46" s="136"/>
      <c r="AJ46" s="136"/>
      <c r="AK46" s="136"/>
      <c r="AL46" s="136"/>
      <c r="AM46" s="136"/>
      <c r="AN46" s="136"/>
      <c r="AO46" s="135"/>
      <c r="AP46" s="137"/>
      <c r="AQ46" s="134"/>
      <c r="AR46" s="134"/>
      <c r="AS46" s="134"/>
      <c r="AT46" s="134"/>
    </row>
    <row r="47" spans="1:46" s="97" customFormat="1" ht="12.75">
      <c r="A47" s="113"/>
      <c r="B47" s="114"/>
      <c r="C47" s="115"/>
      <c r="D47" s="115"/>
      <c r="E47" s="116"/>
      <c r="F47" s="117"/>
      <c r="G47" s="118"/>
      <c r="H47" s="119"/>
      <c r="I47" s="117"/>
      <c r="J47" s="120"/>
      <c r="K47" s="120"/>
      <c r="L47" s="121"/>
      <c r="M47" s="56"/>
      <c r="N47" s="57"/>
      <c r="O47" s="57"/>
      <c r="P47" s="57"/>
      <c r="Q47" s="58"/>
      <c r="R47" s="117"/>
      <c r="S47" s="120"/>
      <c r="T47" s="120"/>
      <c r="U47" s="120"/>
      <c r="V47" s="121"/>
      <c r="W47" s="122"/>
      <c r="X47" s="123"/>
      <c r="Y47" s="124"/>
      <c r="Z47" s="124"/>
      <c r="AA47" s="124"/>
      <c r="AB47" s="124"/>
      <c r="AC47" s="124"/>
      <c r="AD47" s="124"/>
      <c r="AE47" s="126"/>
      <c r="AF47" s="134"/>
      <c r="AG47" s="134"/>
      <c r="AH47" s="135"/>
      <c r="AI47" s="136"/>
      <c r="AJ47" s="136"/>
      <c r="AK47" s="136"/>
      <c r="AL47" s="136"/>
      <c r="AM47" s="136"/>
      <c r="AN47" s="136"/>
      <c r="AO47" s="135"/>
      <c r="AP47" s="137"/>
      <c r="AQ47" s="134"/>
      <c r="AR47" s="134"/>
      <c r="AS47" s="134"/>
      <c r="AT47" s="134"/>
    </row>
    <row r="48" spans="1:46" s="97" customFormat="1" ht="12.75">
      <c r="A48" s="113"/>
      <c r="B48" s="114"/>
      <c r="C48" s="115"/>
      <c r="D48" s="115"/>
      <c r="E48" s="116"/>
      <c r="F48" s="117"/>
      <c r="G48" s="118"/>
      <c r="H48" s="119"/>
      <c r="I48" s="117"/>
      <c r="J48" s="120"/>
      <c r="K48" s="120"/>
      <c r="L48" s="121"/>
      <c r="M48" s="56"/>
      <c r="N48" s="57"/>
      <c r="O48" s="57"/>
      <c r="P48" s="57"/>
      <c r="Q48" s="58"/>
      <c r="R48" s="117"/>
      <c r="S48" s="120"/>
      <c r="T48" s="120"/>
      <c r="U48" s="120"/>
      <c r="V48" s="121"/>
      <c r="W48" s="122"/>
      <c r="X48" s="123"/>
      <c r="Y48" s="124"/>
      <c r="Z48" s="124"/>
      <c r="AA48" s="124"/>
      <c r="AB48" s="124"/>
      <c r="AC48" s="124"/>
      <c r="AD48" s="124"/>
      <c r="AE48" s="126"/>
      <c r="AF48" s="134"/>
      <c r="AG48" s="134"/>
      <c r="AH48" s="135"/>
      <c r="AI48" s="136"/>
      <c r="AJ48" s="136"/>
      <c r="AK48" s="136"/>
      <c r="AL48" s="136"/>
      <c r="AM48" s="136"/>
      <c r="AN48" s="136"/>
      <c r="AO48" s="135"/>
      <c r="AP48" s="137"/>
      <c r="AQ48" s="134"/>
      <c r="AR48" s="134"/>
      <c r="AS48" s="134"/>
      <c r="AT48" s="134"/>
    </row>
    <row r="49" spans="1:46" s="97" customFormat="1" ht="12.75">
      <c r="A49" s="113"/>
      <c r="B49" s="114"/>
      <c r="C49" s="115"/>
      <c r="D49" s="115"/>
      <c r="E49" s="116"/>
      <c r="F49" s="117"/>
      <c r="G49" s="118"/>
      <c r="H49" s="119"/>
      <c r="I49" s="117"/>
      <c r="J49" s="120"/>
      <c r="K49" s="120"/>
      <c r="L49" s="121"/>
      <c r="M49" s="56"/>
      <c r="N49" s="57"/>
      <c r="O49" s="57"/>
      <c r="P49" s="57"/>
      <c r="Q49" s="58"/>
      <c r="R49" s="117"/>
      <c r="S49" s="120"/>
      <c r="T49" s="120"/>
      <c r="U49" s="120"/>
      <c r="V49" s="121"/>
      <c r="W49" s="122"/>
      <c r="X49" s="123"/>
      <c r="Y49" s="124"/>
      <c r="Z49" s="124"/>
      <c r="AA49" s="124"/>
      <c r="AB49" s="124"/>
      <c r="AC49" s="124"/>
      <c r="AD49" s="124"/>
      <c r="AE49" s="126"/>
      <c r="AF49" s="134"/>
      <c r="AG49" s="134"/>
      <c r="AH49" s="135"/>
      <c r="AI49" s="136"/>
      <c r="AJ49" s="136"/>
      <c r="AK49" s="136"/>
      <c r="AL49" s="136"/>
      <c r="AM49" s="136"/>
      <c r="AN49" s="136"/>
      <c r="AO49" s="135"/>
      <c r="AP49" s="137"/>
      <c r="AQ49" s="134"/>
      <c r="AR49" s="134"/>
      <c r="AS49" s="134"/>
      <c r="AT49" s="134"/>
    </row>
    <row r="50" spans="1:46" s="97" customFormat="1" ht="12.75">
      <c r="A50" s="113"/>
      <c r="B50" s="114"/>
      <c r="C50" s="115"/>
      <c r="D50" s="115"/>
      <c r="E50" s="116"/>
      <c r="F50" s="117"/>
      <c r="G50" s="118"/>
      <c r="H50" s="119"/>
      <c r="I50" s="117"/>
      <c r="J50" s="120"/>
      <c r="K50" s="120"/>
      <c r="L50" s="121"/>
      <c r="M50" s="56"/>
      <c r="N50" s="57"/>
      <c r="O50" s="57"/>
      <c r="P50" s="57"/>
      <c r="Q50" s="58"/>
      <c r="R50" s="117"/>
      <c r="S50" s="120"/>
      <c r="T50" s="120"/>
      <c r="U50" s="120"/>
      <c r="V50" s="121"/>
      <c r="W50" s="122"/>
      <c r="X50" s="123"/>
      <c r="Y50" s="124"/>
      <c r="Z50" s="124"/>
      <c r="AA50" s="124"/>
      <c r="AB50" s="124"/>
      <c r="AC50" s="124"/>
      <c r="AD50" s="124"/>
      <c r="AE50" s="126"/>
      <c r="AF50" s="134"/>
      <c r="AG50" s="134"/>
      <c r="AH50" s="135"/>
      <c r="AI50" s="136"/>
      <c r="AJ50" s="136"/>
      <c r="AK50" s="136"/>
      <c r="AL50" s="136"/>
      <c r="AM50" s="136"/>
      <c r="AN50" s="136"/>
      <c r="AO50" s="135"/>
      <c r="AP50" s="137"/>
      <c r="AQ50" s="134"/>
      <c r="AR50" s="134"/>
      <c r="AS50" s="134"/>
      <c r="AT50" s="134"/>
    </row>
    <row r="51" spans="1:46" s="97" customFormat="1" ht="12.75">
      <c r="A51" s="113"/>
      <c r="B51" s="114"/>
      <c r="C51" s="115"/>
      <c r="D51" s="115"/>
      <c r="E51" s="116"/>
      <c r="F51" s="117"/>
      <c r="G51" s="118"/>
      <c r="H51" s="119"/>
      <c r="I51" s="117"/>
      <c r="J51" s="120"/>
      <c r="K51" s="120"/>
      <c r="L51" s="121"/>
      <c r="M51" s="56"/>
      <c r="N51" s="57"/>
      <c r="O51" s="57"/>
      <c r="P51" s="57"/>
      <c r="Q51" s="58"/>
      <c r="R51" s="117"/>
      <c r="S51" s="120"/>
      <c r="T51" s="120"/>
      <c r="U51" s="120"/>
      <c r="V51" s="121"/>
      <c r="W51" s="122"/>
      <c r="X51" s="123"/>
      <c r="Y51" s="124"/>
      <c r="Z51" s="124"/>
      <c r="AA51" s="124"/>
      <c r="AB51" s="124"/>
      <c r="AC51" s="124"/>
      <c r="AD51" s="124"/>
      <c r="AE51" s="126"/>
      <c r="AF51" s="134"/>
      <c r="AG51" s="134"/>
      <c r="AH51" s="135"/>
      <c r="AI51" s="136"/>
      <c r="AJ51" s="136"/>
      <c r="AK51" s="136"/>
      <c r="AL51" s="136"/>
      <c r="AM51" s="136"/>
      <c r="AN51" s="136"/>
      <c r="AO51" s="135"/>
      <c r="AP51" s="137"/>
      <c r="AQ51" s="134"/>
      <c r="AR51" s="134"/>
      <c r="AS51" s="134"/>
      <c r="AT51" s="134"/>
    </row>
    <row r="52" spans="1:46" s="97" customFormat="1" ht="12.75">
      <c r="A52" s="113"/>
      <c r="B52" s="114"/>
      <c r="C52" s="115"/>
      <c r="D52" s="115"/>
      <c r="E52" s="116"/>
      <c r="F52" s="117"/>
      <c r="G52" s="118"/>
      <c r="H52" s="119"/>
      <c r="I52" s="117"/>
      <c r="J52" s="120"/>
      <c r="K52" s="120"/>
      <c r="L52" s="121"/>
      <c r="M52" s="56"/>
      <c r="N52" s="57"/>
      <c r="O52" s="57"/>
      <c r="P52" s="57"/>
      <c r="Q52" s="58"/>
      <c r="R52" s="117"/>
      <c r="S52" s="120"/>
      <c r="T52" s="120"/>
      <c r="U52" s="120"/>
      <c r="V52" s="121"/>
      <c r="W52" s="122"/>
      <c r="X52" s="123"/>
      <c r="Y52" s="124"/>
      <c r="Z52" s="124"/>
      <c r="AA52" s="124"/>
      <c r="AB52" s="124"/>
      <c r="AC52" s="124"/>
      <c r="AD52" s="124"/>
      <c r="AE52" s="126"/>
      <c r="AF52" s="134"/>
      <c r="AG52" s="134"/>
      <c r="AH52" s="135"/>
      <c r="AI52" s="136"/>
      <c r="AJ52" s="136"/>
      <c r="AK52" s="136"/>
      <c r="AL52" s="136"/>
      <c r="AM52" s="136"/>
      <c r="AN52" s="136"/>
      <c r="AO52" s="135"/>
      <c r="AP52" s="137"/>
      <c r="AQ52" s="134"/>
      <c r="AR52" s="134"/>
      <c r="AS52" s="134"/>
      <c r="AT52" s="134"/>
    </row>
    <row r="53" spans="1:46" s="97" customFormat="1" ht="12.75">
      <c r="A53" s="113"/>
      <c r="B53" s="114"/>
      <c r="C53" s="115"/>
      <c r="D53" s="115"/>
      <c r="E53" s="116"/>
      <c r="F53" s="117"/>
      <c r="G53" s="118"/>
      <c r="H53" s="119"/>
      <c r="I53" s="117"/>
      <c r="J53" s="120"/>
      <c r="K53" s="120"/>
      <c r="L53" s="121"/>
      <c r="M53" s="56"/>
      <c r="N53" s="57"/>
      <c r="O53" s="57"/>
      <c r="P53" s="57"/>
      <c r="Q53" s="58"/>
      <c r="R53" s="117"/>
      <c r="S53" s="120"/>
      <c r="T53" s="120"/>
      <c r="U53" s="120"/>
      <c r="V53" s="121"/>
      <c r="W53" s="122"/>
      <c r="X53" s="123"/>
      <c r="Y53" s="124"/>
      <c r="Z53" s="124"/>
      <c r="AA53" s="124"/>
      <c r="AB53" s="124"/>
      <c r="AC53" s="124"/>
      <c r="AD53" s="124"/>
      <c r="AE53" s="126"/>
      <c r="AF53" s="134"/>
      <c r="AG53" s="134"/>
      <c r="AH53" s="135"/>
      <c r="AI53" s="136"/>
      <c r="AJ53" s="136"/>
      <c r="AK53" s="136"/>
      <c r="AL53" s="136"/>
      <c r="AM53" s="136"/>
      <c r="AN53" s="136"/>
      <c r="AO53" s="135"/>
      <c r="AP53" s="137"/>
      <c r="AQ53" s="134"/>
      <c r="AR53" s="134"/>
      <c r="AS53" s="134"/>
      <c r="AT53" s="134"/>
    </row>
    <row r="54" spans="1:46" s="97" customFormat="1" ht="12.75">
      <c r="A54" s="113"/>
      <c r="B54" s="114"/>
      <c r="C54" s="115"/>
      <c r="D54" s="115"/>
      <c r="E54" s="116"/>
      <c r="F54" s="117"/>
      <c r="G54" s="118"/>
      <c r="H54" s="119"/>
      <c r="I54" s="117"/>
      <c r="J54" s="120"/>
      <c r="K54" s="120"/>
      <c r="L54" s="121"/>
      <c r="M54" s="56"/>
      <c r="N54" s="57"/>
      <c r="O54" s="57"/>
      <c r="P54" s="57"/>
      <c r="Q54" s="58"/>
      <c r="R54" s="117"/>
      <c r="S54" s="120"/>
      <c r="T54" s="120"/>
      <c r="U54" s="120"/>
      <c r="V54" s="121"/>
      <c r="W54" s="122"/>
      <c r="X54" s="123"/>
      <c r="Y54" s="124"/>
      <c r="Z54" s="124"/>
      <c r="AA54" s="124"/>
      <c r="AB54" s="124"/>
      <c r="AC54" s="124"/>
      <c r="AD54" s="124"/>
      <c r="AE54" s="126"/>
      <c r="AF54" s="134"/>
      <c r="AG54" s="134"/>
      <c r="AH54" s="135"/>
      <c r="AI54" s="136"/>
      <c r="AJ54" s="136"/>
      <c r="AK54" s="136"/>
      <c r="AL54" s="136"/>
      <c r="AM54" s="136"/>
      <c r="AN54" s="136"/>
      <c r="AO54" s="135"/>
      <c r="AP54" s="137"/>
      <c r="AQ54" s="134"/>
      <c r="AR54" s="134"/>
      <c r="AS54" s="134"/>
      <c r="AT54" s="134"/>
    </row>
    <row r="55" spans="1:46" s="97" customFormat="1" ht="12.75">
      <c r="A55" s="113"/>
      <c r="B55" s="114"/>
      <c r="C55" s="115"/>
      <c r="D55" s="115"/>
      <c r="E55" s="116"/>
      <c r="F55" s="117"/>
      <c r="G55" s="118"/>
      <c r="H55" s="119"/>
      <c r="I55" s="117"/>
      <c r="J55" s="120"/>
      <c r="K55" s="120"/>
      <c r="L55" s="121"/>
      <c r="M55" s="56"/>
      <c r="N55" s="57"/>
      <c r="O55" s="57"/>
      <c r="P55" s="57"/>
      <c r="Q55" s="58"/>
      <c r="R55" s="117"/>
      <c r="S55" s="120"/>
      <c r="T55" s="120"/>
      <c r="U55" s="120"/>
      <c r="V55" s="121"/>
      <c r="W55" s="122"/>
      <c r="X55" s="123"/>
      <c r="Y55" s="124"/>
      <c r="Z55" s="124"/>
      <c r="AA55" s="124"/>
      <c r="AB55" s="124"/>
      <c r="AC55" s="124"/>
      <c r="AD55" s="124"/>
      <c r="AE55" s="126"/>
      <c r="AF55" s="134"/>
      <c r="AG55" s="134"/>
      <c r="AH55" s="135"/>
      <c r="AI55" s="136"/>
      <c r="AJ55" s="136"/>
      <c r="AK55" s="136"/>
      <c r="AL55" s="136"/>
      <c r="AM55" s="136"/>
      <c r="AN55" s="136"/>
      <c r="AO55" s="135"/>
      <c r="AP55" s="137"/>
      <c r="AQ55" s="134"/>
      <c r="AR55" s="134"/>
      <c r="AS55" s="134"/>
      <c r="AT55" s="134"/>
    </row>
    <row r="56" spans="1:46" s="97" customFormat="1" ht="12.75">
      <c r="A56" s="113"/>
      <c r="B56" s="114"/>
      <c r="C56" s="115"/>
      <c r="D56" s="115"/>
      <c r="E56" s="116"/>
      <c r="F56" s="117"/>
      <c r="G56" s="118"/>
      <c r="H56" s="119"/>
      <c r="I56" s="117"/>
      <c r="J56" s="120"/>
      <c r="K56" s="120"/>
      <c r="L56" s="121"/>
      <c r="M56" s="56"/>
      <c r="N56" s="57"/>
      <c r="O56" s="57"/>
      <c r="P56" s="57"/>
      <c r="Q56" s="58"/>
      <c r="R56" s="117"/>
      <c r="S56" s="120"/>
      <c r="T56" s="120"/>
      <c r="U56" s="120"/>
      <c r="V56" s="121"/>
      <c r="W56" s="122"/>
      <c r="X56" s="123"/>
      <c r="Y56" s="124"/>
      <c r="Z56" s="124"/>
      <c r="AA56" s="124"/>
      <c r="AB56" s="124"/>
      <c r="AC56" s="124"/>
      <c r="AD56" s="124"/>
      <c r="AE56" s="126"/>
      <c r="AF56" s="134"/>
      <c r="AG56" s="134"/>
      <c r="AH56" s="135"/>
      <c r="AI56" s="136"/>
      <c r="AJ56" s="136"/>
      <c r="AK56" s="136"/>
      <c r="AL56" s="136"/>
      <c r="AM56" s="136"/>
      <c r="AN56" s="136"/>
      <c r="AO56" s="135"/>
      <c r="AP56" s="137"/>
      <c r="AQ56" s="134"/>
      <c r="AR56" s="134"/>
      <c r="AS56" s="134"/>
      <c r="AT56" s="134"/>
    </row>
    <row r="57" spans="1:46" s="97" customFormat="1" ht="12.75">
      <c r="A57" s="113"/>
      <c r="B57" s="114"/>
      <c r="C57" s="115"/>
      <c r="D57" s="115"/>
      <c r="E57" s="116"/>
      <c r="F57" s="117"/>
      <c r="G57" s="118"/>
      <c r="H57" s="119"/>
      <c r="I57" s="117"/>
      <c r="J57" s="120"/>
      <c r="K57" s="120"/>
      <c r="L57" s="121"/>
      <c r="M57" s="56"/>
      <c r="N57" s="57"/>
      <c r="O57" s="57"/>
      <c r="P57" s="57"/>
      <c r="Q57" s="58"/>
      <c r="R57" s="117"/>
      <c r="S57" s="120"/>
      <c r="T57" s="120"/>
      <c r="U57" s="120"/>
      <c r="V57" s="121"/>
      <c r="W57" s="122"/>
      <c r="X57" s="123"/>
      <c r="Y57" s="124"/>
      <c r="Z57" s="124"/>
      <c r="AA57" s="124"/>
      <c r="AB57" s="124"/>
      <c r="AC57" s="124"/>
      <c r="AD57" s="124"/>
      <c r="AE57" s="126"/>
      <c r="AF57" s="134"/>
      <c r="AG57" s="134"/>
      <c r="AH57" s="135"/>
      <c r="AI57" s="136"/>
      <c r="AJ57" s="136"/>
      <c r="AK57" s="136"/>
      <c r="AL57" s="136"/>
      <c r="AM57" s="136"/>
      <c r="AN57" s="136"/>
      <c r="AO57" s="135"/>
      <c r="AP57" s="137"/>
      <c r="AQ57" s="134"/>
      <c r="AR57" s="134"/>
      <c r="AS57" s="134"/>
      <c r="AT57" s="134"/>
    </row>
    <row r="58" spans="1:46" s="97" customFormat="1" ht="12.75">
      <c r="A58" s="113"/>
      <c r="B58" s="114"/>
      <c r="C58" s="115"/>
      <c r="D58" s="115"/>
      <c r="E58" s="116"/>
      <c r="F58" s="117"/>
      <c r="G58" s="118"/>
      <c r="H58" s="119"/>
      <c r="I58" s="117"/>
      <c r="J58" s="120"/>
      <c r="K58" s="120"/>
      <c r="L58" s="121"/>
      <c r="M58" s="56"/>
      <c r="N58" s="57"/>
      <c r="O58" s="57"/>
      <c r="P58" s="57"/>
      <c r="Q58" s="58"/>
      <c r="R58" s="117"/>
      <c r="S58" s="120"/>
      <c r="T58" s="120"/>
      <c r="U58" s="120"/>
      <c r="V58" s="121"/>
      <c r="W58" s="122"/>
      <c r="X58" s="123"/>
      <c r="Y58" s="124"/>
      <c r="Z58" s="124"/>
      <c r="AA58" s="124"/>
      <c r="AB58" s="124"/>
      <c r="AC58" s="124"/>
      <c r="AD58" s="124"/>
      <c r="AE58" s="126"/>
      <c r="AF58" s="134"/>
      <c r="AG58" s="134"/>
      <c r="AH58" s="135"/>
      <c r="AI58" s="136"/>
      <c r="AJ58" s="136"/>
      <c r="AK58" s="136"/>
      <c r="AL58" s="136"/>
      <c r="AM58" s="136"/>
      <c r="AN58" s="136"/>
      <c r="AO58" s="135"/>
      <c r="AP58" s="137"/>
      <c r="AQ58" s="134"/>
      <c r="AR58" s="134"/>
      <c r="AS58" s="134"/>
      <c r="AT58" s="134"/>
    </row>
    <row r="59" spans="1:46" s="97" customFormat="1" ht="12.75">
      <c r="A59" s="113"/>
      <c r="B59" s="114"/>
      <c r="C59" s="115"/>
      <c r="D59" s="115"/>
      <c r="E59" s="116"/>
      <c r="F59" s="117"/>
      <c r="G59" s="118"/>
      <c r="H59" s="119"/>
      <c r="I59" s="117"/>
      <c r="J59" s="120"/>
      <c r="K59" s="120"/>
      <c r="L59" s="121"/>
      <c r="M59" s="56"/>
      <c r="N59" s="57"/>
      <c r="O59" s="57"/>
      <c r="P59" s="57"/>
      <c r="Q59" s="58"/>
      <c r="R59" s="117"/>
      <c r="S59" s="120"/>
      <c r="T59" s="120"/>
      <c r="U59" s="120"/>
      <c r="V59" s="121"/>
      <c r="W59" s="122"/>
      <c r="X59" s="123"/>
      <c r="Y59" s="124"/>
      <c r="Z59" s="124"/>
      <c r="AA59" s="124"/>
      <c r="AB59" s="124"/>
      <c r="AC59" s="124"/>
      <c r="AD59" s="124"/>
      <c r="AE59" s="126"/>
      <c r="AF59" s="134"/>
      <c r="AG59" s="134"/>
      <c r="AH59" s="135"/>
      <c r="AI59" s="136"/>
      <c r="AJ59" s="136"/>
      <c r="AK59" s="136"/>
      <c r="AL59" s="136"/>
      <c r="AM59" s="136"/>
      <c r="AN59" s="136"/>
      <c r="AO59" s="135"/>
      <c r="AP59" s="137"/>
      <c r="AQ59" s="134"/>
      <c r="AR59" s="134"/>
      <c r="AS59" s="134"/>
      <c r="AT59" s="134"/>
    </row>
    <row r="60" spans="1:46" s="97" customFormat="1" ht="12.75">
      <c r="A60" s="113"/>
      <c r="B60" s="114"/>
      <c r="C60" s="115"/>
      <c r="D60" s="115"/>
      <c r="E60" s="116"/>
      <c r="F60" s="117"/>
      <c r="G60" s="118"/>
      <c r="H60" s="119"/>
      <c r="I60" s="117"/>
      <c r="J60" s="120"/>
      <c r="K60" s="120"/>
      <c r="L60" s="121"/>
      <c r="M60" s="56"/>
      <c r="N60" s="57"/>
      <c r="O60" s="57"/>
      <c r="P60" s="57"/>
      <c r="Q60" s="58"/>
      <c r="R60" s="117"/>
      <c r="S60" s="120"/>
      <c r="T60" s="120"/>
      <c r="U60" s="120"/>
      <c r="V60" s="121"/>
      <c r="W60" s="122"/>
      <c r="X60" s="123"/>
      <c r="Y60" s="124"/>
      <c r="Z60" s="124"/>
      <c r="AA60" s="124"/>
      <c r="AB60" s="124"/>
      <c r="AC60" s="124"/>
      <c r="AD60" s="124"/>
      <c r="AE60" s="126"/>
      <c r="AF60" s="134"/>
      <c r="AG60" s="134"/>
      <c r="AH60" s="135"/>
      <c r="AI60" s="136"/>
      <c r="AJ60" s="136"/>
      <c r="AK60" s="136"/>
      <c r="AL60" s="136"/>
      <c r="AM60" s="136"/>
      <c r="AN60" s="136"/>
      <c r="AO60" s="135"/>
      <c r="AP60" s="137"/>
      <c r="AQ60" s="134"/>
      <c r="AR60" s="134"/>
      <c r="AS60" s="134"/>
      <c r="AT60" s="134"/>
    </row>
    <row r="61" spans="1:46" s="97" customFormat="1" ht="12.75">
      <c r="A61" s="113"/>
      <c r="B61" s="114"/>
      <c r="C61" s="115"/>
      <c r="D61" s="115"/>
      <c r="E61" s="116"/>
      <c r="F61" s="117"/>
      <c r="G61" s="118"/>
      <c r="H61" s="119"/>
      <c r="I61" s="117"/>
      <c r="J61" s="120"/>
      <c r="K61" s="120"/>
      <c r="L61" s="121"/>
      <c r="M61" s="56"/>
      <c r="N61" s="57"/>
      <c r="O61" s="57"/>
      <c r="P61" s="57"/>
      <c r="Q61" s="58"/>
      <c r="R61" s="117"/>
      <c r="S61" s="120"/>
      <c r="T61" s="120"/>
      <c r="U61" s="120"/>
      <c r="V61" s="121"/>
      <c r="W61" s="122"/>
      <c r="X61" s="123"/>
      <c r="Y61" s="124"/>
      <c r="Z61" s="124"/>
      <c r="AA61" s="124"/>
      <c r="AB61" s="124"/>
      <c r="AC61" s="124"/>
      <c r="AD61" s="124"/>
      <c r="AE61" s="126"/>
      <c r="AF61" s="134"/>
      <c r="AG61" s="134"/>
      <c r="AH61" s="135"/>
      <c r="AI61" s="136"/>
      <c r="AJ61" s="136"/>
      <c r="AK61" s="136"/>
      <c r="AL61" s="136"/>
      <c r="AM61" s="136"/>
      <c r="AN61" s="136"/>
      <c r="AO61" s="135"/>
      <c r="AP61" s="137"/>
      <c r="AQ61" s="134"/>
      <c r="AR61" s="134"/>
      <c r="AS61" s="134"/>
      <c r="AT61" s="134"/>
    </row>
    <row r="62" spans="1:46" s="97" customFormat="1" ht="12.75">
      <c r="A62" s="113"/>
      <c r="B62" s="114"/>
      <c r="C62" s="115"/>
      <c r="D62" s="115"/>
      <c r="E62" s="116"/>
      <c r="F62" s="117"/>
      <c r="G62" s="118"/>
      <c r="H62" s="119"/>
      <c r="I62" s="117"/>
      <c r="J62" s="120"/>
      <c r="K62" s="120"/>
      <c r="L62" s="121"/>
      <c r="M62" s="56"/>
      <c r="N62" s="57"/>
      <c r="O62" s="57"/>
      <c r="P62" s="57"/>
      <c r="Q62" s="58"/>
      <c r="R62" s="117"/>
      <c r="S62" s="120"/>
      <c r="T62" s="120"/>
      <c r="U62" s="120"/>
      <c r="V62" s="121"/>
      <c r="W62" s="122"/>
      <c r="X62" s="123"/>
      <c r="Y62" s="124"/>
      <c r="Z62" s="124"/>
      <c r="AA62" s="124"/>
      <c r="AB62" s="124"/>
      <c r="AC62" s="124"/>
      <c r="AD62" s="124"/>
      <c r="AE62" s="126"/>
      <c r="AF62" s="134"/>
      <c r="AG62" s="134"/>
      <c r="AH62" s="135"/>
      <c r="AI62" s="136"/>
      <c r="AJ62" s="136"/>
      <c r="AK62" s="136"/>
      <c r="AL62" s="136"/>
      <c r="AM62" s="136"/>
      <c r="AN62" s="136"/>
      <c r="AO62" s="135"/>
      <c r="AP62" s="137"/>
      <c r="AQ62" s="134"/>
      <c r="AR62" s="134"/>
      <c r="AS62" s="134"/>
      <c r="AT62" s="134"/>
    </row>
    <row r="63" spans="1:46" s="97" customFormat="1" ht="12.75">
      <c r="A63" s="113"/>
      <c r="B63" s="114"/>
      <c r="C63" s="115"/>
      <c r="D63" s="115"/>
      <c r="E63" s="116"/>
      <c r="F63" s="117"/>
      <c r="G63" s="118"/>
      <c r="H63" s="119"/>
      <c r="I63" s="117"/>
      <c r="J63" s="120"/>
      <c r="K63" s="120"/>
      <c r="L63" s="121"/>
      <c r="M63" s="56"/>
      <c r="N63" s="57"/>
      <c r="O63" s="57"/>
      <c r="P63" s="57"/>
      <c r="Q63" s="58"/>
      <c r="R63" s="117"/>
      <c r="S63" s="120"/>
      <c r="T63" s="120"/>
      <c r="U63" s="120"/>
      <c r="V63" s="121"/>
      <c r="W63" s="122"/>
      <c r="X63" s="123"/>
      <c r="Y63" s="124"/>
      <c r="Z63" s="124"/>
      <c r="AA63" s="124"/>
      <c r="AB63" s="124"/>
      <c r="AC63" s="124"/>
      <c r="AD63" s="124"/>
      <c r="AE63" s="126"/>
      <c r="AF63" s="134"/>
      <c r="AG63" s="134"/>
      <c r="AH63" s="135"/>
      <c r="AI63" s="136"/>
      <c r="AJ63" s="136"/>
      <c r="AK63" s="136"/>
      <c r="AL63" s="136"/>
      <c r="AM63" s="136"/>
      <c r="AN63" s="136"/>
      <c r="AO63" s="135"/>
      <c r="AP63" s="137"/>
      <c r="AQ63" s="134"/>
      <c r="AR63" s="134"/>
      <c r="AS63" s="134"/>
      <c r="AT63" s="134"/>
    </row>
    <row r="64" spans="1:46" s="97" customFormat="1" ht="12.75">
      <c r="A64" s="113"/>
      <c r="B64" s="114"/>
      <c r="C64" s="115"/>
      <c r="D64" s="115"/>
      <c r="E64" s="116"/>
      <c r="F64" s="117"/>
      <c r="G64" s="118"/>
      <c r="H64" s="119"/>
      <c r="I64" s="117"/>
      <c r="J64" s="120"/>
      <c r="K64" s="120"/>
      <c r="L64" s="121"/>
      <c r="M64" s="56"/>
      <c r="N64" s="57"/>
      <c r="O64" s="57"/>
      <c r="P64" s="57"/>
      <c r="Q64" s="58"/>
      <c r="R64" s="117"/>
      <c r="S64" s="120"/>
      <c r="T64" s="120"/>
      <c r="U64" s="120"/>
      <c r="V64" s="121"/>
      <c r="W64" s="122"/>
      <c r="X64" s="123"/>
      <c r="Y64" s="124"/>
      <c r="Z64" s="124"/>
      <c r="AA64" s="124"/>
      <c r="AB64" s="124"/>
      <c r="AC64" s="124"/>
      <c r="AD64" s="124"/>
      <c r="AE64" s="126"/>
      <c r="AF64" s="134"/>
      <c r="AG64" s="134"/>
      <c r="AH64" s="135"/>
      <c r="AI64" s="136"/>
      <c r="AJ64" s="136"/>
      <c r="AK64" s="136"/>
      <c r="AL64" s="136"/>
      <c r="AM64" s="136"/>
      <c r="AN64" s="136"/>
      <c r="AO64" s="135"/>
      <c r="AP64" s="137"/>
      <c r="AQ64" s="134"/>
      <c r="AR64" s="134"/>
      <c r="AS64" s="134"/>
      <c r="AT64" s="134"/>
    </row>
    <row r="65" spans="1:46" s="97" customFormat="1" ht="12.75">
      <c r="A65" s="113"/>
      <c r="B65" s="114"/>
      <c r="C65" s="115"/>
      <c r="D65" s="115"/>
      <c r="E65" s="116"/>
      <c r="F65" s="117"/>
      <c r="G65" s="118"/>
      <c r="H65" s="119"/>
      <c r="I65" s="117"/>
      <c r="J65" s="120"/>
      <c r="K65" s="120"/>
      <c r="L65" s="121"/>
      <c r="M65" s="56"/>
      <c r="N65" s="57"/>
      <c r="O65" s="57"/>
      <c r="P65" s="57"/>
      <c r="Q65" s="58"/>
      <c r="R65" s="117"/>
      <c r="S65" s="120"/>
      <c r="T65" s="120"/>
      <c r="U65" s="120"/>
      <c r="V65" s="121"/>
      <c r="W65" s="122"/>
      <c r="X65" s="123"/>
      <c r="Y65" s="124"/>
      <c r="Z65" s="124"/>
      <c r="AA65" s="124"/>
      <c r="AB65" s="124"/>
      <c r="AC65" s="124"/>
      <c r="AD65" s="124"/>
      <c r="AE65" s="126"/>
      <c r="AF65" s="134"/>
      <c r="AG65" s="134"/>
      <c r="AH65" s="135"/>
      <c r="AI65" s="136"/>
      <c r="AJ65" s="136"/>
      <c r="AK65" s="136"/>
      <c r="AL65" s="136"/>
      <c r="AM65" s="136"/>
      <c r="AN65" s="136"/>
      <c r="AO65" s="135"/>
      <c r="AP65" s="137"/>
      <c r="AQ65" s="134"/>
      <c r="AR65" s="134"/>
      <c r="AS65" s="134"/>
      <c r="AT65" s="134"/>
    </row>
    <row r="66" spans="1:46" s="97" customFormat="1" ht="12.75">
      <c r="A66" s="113"/>
      <c r="B66" s="114"/>
      <c r="C66" s="115"/>
      <c r="D66" s="115"/>
      <c r="E66" s="116"/>
      <c r="F66" s="117"/>
      <c r="G66" s="118"/>
      <c r="H66" s="119"/>
      <c r="I66" s="117"/>
      <c r="J66" s="120"/>
      <c r="K66" s="120"/>
      <c r="L66" s="121"/>
      <c r="M66" s="56"/>
      <c r="N66" s="57"/>
      <c r="O66" s="57"/>
      <c r="P66" s="57"/>
      <c r="Q66" s="58"/>
      <c r="R66" s="117"/>
      <c r="S66" s="120"/>
      <c r="T66" s="120"/>
      <c r="U66" s="120"/>
      <c r="V66" s="121"/>
      <c r="W66" s="122"/>
      <c r="X66" s="123"/>
      <c r="Y66" s="124"/>
      <c r="Z66" s="124"/>
      <c r="AA66" s="124"/>
      <c r="AB66" s="124"/>
      <c r="AC66" s="124"/>
      <c r="AD66" s="124"/>
      <c r="AE66" s="126"/>
      <c r="AF66" s="134"/>
      <c r="AG66" s="134"/>
      <c r="AH66" s="135"/>
      <c r="AI66" s="136"/>
      <c r="AJ66" s="136"/>
      <c r="AK66" s="136"/>
      <c r="AL66" s="136"/>
      <c r="AM66" s="136"/>
      <c r="AN66" s="136"/>
      <c r="AO66" s="135"/>
      <c r="AP66" s="137"/>
      <c r="AQ66" s="134"/>
      <c r="AR66" s="134"/>
      <c r="AS66" s="134"/>
      <c r="AT66" s="134"/>
    </row>
    <row r="67" spans="1:46" s="97" customFormat="1" ht="12.75">
      <c r="A67" s="113"/>
      <c r="B67" s="114"/>
      <c r="C67" s="115"/>
      <c r="D67" s="115"/>
      <c r="E67" s="116"/>
      <c r="F67" s="117"/>
      <c r="G67" s="118"/>
      <c r="H67" s="119"/>
      <c r="I67" s="117"/>
      <c r="J67" s="120"/>
      <c r="K67" s="120"/>
      <c r="L67" s="121"/>
      <c r="M67" s="56"/>
      <c r="N67" s="57"/>
      <c r="O67" s="57"/>
      <c r="P67" s="57"/>
      <c r="Q67" s="58"/>
      <c r="R67" s="117"/>
      <c r="S67" s="120"/>
      <c r="T67" s="120"/>
      <c r="U67" s="120"/>
      <c r="V67" s="121"/>
      <c r="W67" s="122"/>
      <c r="X67" s="123"/>
      <c r="Y67" s="124"/>
      <c r="Z67" s="124"/>
      <c r="AA67" s="124"/>
      <c r="AB67" s="124"/>
      <c r="AC67" s="124"/>
      <c r="AD67" s="124"/>
      <c r="AE67" s="126"/>
      <c r="AF67" s="134"/>
      <c r="AG67" s="134"/>
      <c r="AH67" s="135"/>
      <c r="AI67" s="136"/>
      <c r="AJ67" s="136"/>
      <c r="AK67" s="136"/>
      <c r="AL67" s="136"/>
      <c r="AM67" s="136"/>
      <c r="AN67" s="136"/>
      <c r="AO67" s="135"/>
      <c r="AP67" s="137"/>
      <c r="AQ67" s="134"/>
      <c r="AR67" s="134"/>
      <c r="AS67" s="134"/>
      <c r="AT67" s="134"/>
    </row>
  </sheetData>
  <protectedRanges>
    <protectedRange password="D37B" sqref="AJ4:AP4 G4:AD4 A4:E4 AA5:AD67 AH4 A5:Y67" name="Range1_1" securityDescriptor="O:WDG:WDD:(A;;CC;;;S-1-5-21-852109325-4236797708-1392725387-220553)(A;;CC;;;S-1-5-21-852109325-4236797708-1392725387-190392)"/>
  </protectedRanges>
  <mergeCells count="5">
    <mergeCell ref="A3:E3"/>
    <mergeCell ref="F3:H3"/>
    <mergeCell ref="I3:L3"/>
    <mergeCell ref="M3:Q3"/>
    <mergeCell ref="R3:V3"/>
  </mergeCells>
  <conditionalFormatting sqref="AB5:AD21 AB23:AD26 AB28:AD37 AB42:AD67 AB39:AD40">
    <cfRule type="cellIs" dxfId="511" priority="515" operator="equal">
      <formula>"CHECK"</formula>
    </cfRule>
    <cfRule type="cellIs" dxfId="510" priority="516" operator="equal">
      <formula>"NO"</formula>
    </cfRule>
    <cfRule type="cellIs" dxfId="509" priority="517" operator="equal">
      <formula>"SHOW"</formula>
    </cfRule>
  </conditionalFormatting>
  <conditionalFormatting sqref="AA5:AA21 AA23:AA26 AA28:AA37 AA42:AA67 AA39:AA40">
    <cfRule type="cellIs" dxfId="508" priority="513" operator="equal">
      <formula>FALSE</formula>
    </cfRule>
    <cfRule type="cellIs" dxfId="507" priority="514" operator="equal">
      <formula>TRUE</formula>
    </cfRule>
  </conditionalFormatting>
  <conditionalFormatting sqref="Z5:Z21 Z23:Z26 Z28:Z37 Z42:Z67 Z39:Z40">
    <cfRule type="cellIs" dxfId="506" priority="511" operator="equal">
      <formula>"OK"</formula>
    </cfRule>
    <cfRule type="cellIs" dxfId="505" priority="512" operator="equal">
      <formula>"NOT"</formula>
    </cfRule>
  </conditionalFormatting>
  <conditionalFormatting sqref="AR5:AR21 AR28:AR37 AR42:AR67 AR39:AR40 AR23:AR26">
    <cfRule type="cellIs" dxfId="504" priority="509" operator="equal">
      <formula>FALSE</formula>
    </cfRule>
    <cfRule type="cellIs" dxfId="503" priority="510" operator="equal">
      <formula>TRUE</formula>
    </cfRule>
  </conditionalFormatting>
  <conditionalFormatting sqref="F26 F28">
    <cfRule type="expression" dxfId="502" priority="508">
      <formula>$AI26&lt;&gt;0</formula>
    </cfRule>
  </conditionalFormatting>
  <conditionalFormatting sqref="G26:H26 H6:H21 H23:H25 G28:H28 H29:H37 H42:H67 H39:H40">
    <cfRule type="expression" dxfId="501" priority="507">
      <formula>$AJ6&lt;&gt;0</formula>
    </cfRule>
  </conditionalFormatting>
  <conditionalFormatting sqref="I26 I28">
    <cfRule type="expression" dxfId="500" priority="506">
      <formula>$AK26&lt;&gt;0</formula>
    </cfRule>
  </conditionalFormatting>
  <conditionalFormatting sqref="J26 J28">
    <cfRule type="expression" dxfId="499" priority="505">
      <formula>$AL26&lt;&gt;0</formula>
    </cfRule>
  </conditionalFormatting>
  <conditionalFormatting sqref="K26 K28">
    <cfRule type="expression" dxfId="498" priority="504">
      <formula>$AM26&lt;&gt;0</formula>
    </cfRule>
  </conditionalFormatting>
  <conditionalFormatting sqref="W26 W28">
    <cfRule type="expression" dxfId="497" priority="503">
      <formula>$AO26="DIFF"</formula>
    </cfRule>
  </conditionalFormatting>
  <conditionalFormatting sqref="D5:D21 D23:D26 D28:D37 D42:D67 D39:D40">
    <cfRule type="expression" dxfId="496" priority="502">
      <formula>$AH5="DIFF"</formula>
    </cfRule>
  </conditionalFormatting>
  <conditionalFormatting sqref="L29:L37 L5:L21 L26:V26 L23:L25 L28:V28 L42:L67 L39:L40">
    <cfRule type="expression" dxfId="495" priority="501">
      <formula>$AN5&lt;&gt;0</formula>
    </cfRule>
  </conditionalFormatting>
  <conditionalFormatting sqref="F5">
    <cfRule type="expression" dxfId="494" priority="500">
      <formula>$AI5&lt;&gt;0</formula>
    </cfRule>
  </conditionalFormatting>
  <conditionalFormatting sqref="G5:H5">
    <cfRule type="expression" dxfId="493" priority="499">
      <formula>$AJ5&lt;&gt;0</formula>
    </cfRule>
  </conditionalFormatting>
  <conditionalFormatting sqref="I5">
    <cfRule type="expression" dxfId="492" priority="498">
      <formula>$AK5&lt;&gt;0</formula>
    </cfRule>
  </conditionalFormatting>
  <conditionalFormatting sqref="J5">
    <cfRule type="expression" dxfId="491" priority="497">
      <formula>$AL5&lt;&gt;0</formula>
    </cfRule>
  </conditionalFormatting>
  <conditionalFormatting sqref="K5">
    <cfRule type="expression" dxfId="490" priority="496">
      <formula>$AM5&lt;&gt;0</formula>
    </cfRule>
  </conditionalFormatting>
  <conditionalFormatting sqref="L5:V5">
    <cfRule type="expression" dxfId="489" priority="495">
      <formula>$AN5&lt;&gt;0</formula>
    </cfRule>
  </conditionalFormatting>
  <conditionalFormatting sqref="W5">
    <cfRule type="expression" dxfId="488" priority="494">
      <formula>$AO5="DIFF"</formula>
    </cfRule>
  </conditionalFormatting>
  <conditionalFormatting sqref="F6">
    <cfRule type="expression" dxfId="487" priority="493">
      <formula>$AI6&lt;&gt;0</formula>
    </cfRule>
  </conditionalFormatting>
  <conditionalFormatting sqref="G6:H6">
    <cfRule type="expression" dxfId="486" priority="492">
      <formula>$AJ6&lt;&gt;0</formula>
    </cfRule>
  </conditionalFormatting>
  <conditionalFormatting sqref="I6">
    <cfRule type="expression" dxfId="485" priority="491">
      <formula>$AK6&lt;&gt;0</formula>
    </cfRule>
  </conditionalFormatting>
  <conditionalFormatting sqref="J6">
    <cfRule type="expression" dxfId="484" priority="490">
      <formula>$AL6&lt;&gt;0</formula>
    </cfRule>
  </conditionalFormatting>
  <conditionalFormatting sqref="K6">
    <cfRule type="expression" dxfId="483" priority="489">
      <formula>$AM6&lt;&gt;0</formula>
    </cfRule>
  </conditionalFormatting>
  <conditionalFormatting sqref="L6:V6">
    <cfRule type="expression" dxfId="482" priority="488">
      <formula>$AN6&lt;&gt;0</formula>
    </cfRule>
  </conditionalFormatting>
  <conditionalFormatting sqref="W6">
    <cfRule type="expression" dxfId="481" priority="487">
      <formula>$AO6="DIFF"</formula>
    </cfRule>
  </conditionalFormatting>
  <conditionalFormatting sqref="F7">
    <cfRule type="expression" dxfId="480" priority="486">
      <formula>$AI7&lt;&gt;0</formula>
    </cfRule>
  </conditionalFormatting>
  <conditionalFormatting sqref="G7:H7">
    <cfRule type="expression" dxfId="479" priority="485">
      <formula>$AJ7&lt;&gt;0</formula>
    </cfRule>
  </conditionalFormatting>
  <conditionalFormatting sqref="I7">
    <cfRule type="expression" dxfId="478" priority="484">
      <formula>$AK7&lt;&gt;0</formula>
    </cfRule>
  </conditionalFormatting>
  <conditionalFormatting sqref="J7">
    <cfRule type="expression" dxfId="477" priority="483">
      <formula>$AL7&lt;&gt;0</formula>
    </cfRule>
  </conditionalFormatting>
  <conditionalFormatting sqref="K7">
    <cfRule type="expression" dxfId="476" priority="482">
      <formula>$AM7&lt;&gt;0</formula>
    </cfRule>
  </conditionalFormatting>
  <conditionalFormatting sqref="L7:V7">
    <cfRule type="expression" dxfId="475" priority="481">
      <formula>$AN7&lt;&gt;0</formula>
    </cfRule>
  </conditionalFormatting>
  <conditionalFormatting sqref="W7">
    <cfRule type="expression" dxfId="474" priority="480">
      <formula>$AO7="DIFF"</formula>
    </cfRule>
  </conditionalFormatting>
  <conditionalFormatting sqref="F8">
    <cfRule type="expression" dxfId="473" priority="479">
      <formula>$AI8&lt;&gt;0</formula>
    </cfRule>
  </conditionalFormatting>
  <conditionalFormatting sqref="G8:H8">
    <cfRule type="expression" dxfId="472" priority="478">
      <formula>$AJ8&lt;&gt;0</formula>
    </cfRule>
  </conditionalFormatting>
  <conditionalFormatting sqref="I8">
    <cfRule type="expression" dxfId="471" priority="477">
      <formula>$AK8&lt;&gt;0</formula>
    </cfRule>
  </conditionalFormatting>
  <conditionalFormatting sqref="J8">
    <cfRule type="expression" dxfId="470" priority="476">
      <formula>$AL8&lt;&gt;0</formula>
    </cfRule>
  </conditionalFormatting>
  <conditionalFormatting sqref="K8">
    <cfRule type="expression" dxfId="469" priority="475">
      <formula>$AM8&lt;&gt;0</formula>
    </cfRule>
  </conditionalFormatting>
  <conditionalFormatting sqref="L8:V8">
    <cfRule type="expression" dxfId="468" priority="474">
      <formula>$AN8&lt;&gt;0</formula>
    </cfRule>
  </conditionalFormatting>
  <conditionalFormatting sqref="W8">
    <cfRule type="expression" dxfId="467" priority="473">
      <formula>$AO8="DIFF"</formula>
    </cfRule>
  </conditionalFormatting>
  <conditionalFormatting sqref="F9">
    <cfRule type="expression" dxfId="466" priority="472">
      <formula>$AI9&lt;&gt;0</formula>
    </cfRule>
  </conditionalFormatting>
  <conditionalFormatting sqref="G9:H9">
    <cfRule type="expression" dxfId="465" priority="471">
      <formula>$AJ9&lt;&gt;0</formula>
    </cfRule>
  </conditionalFormatting>
  <conditionalFormatting sqref="I9">
    <cfRule type="expression" dxfId="464" priority="470">
      <formula>$AK9&lt;&gt;0</formula>
    </cfRule>
  </conditionalFormatting>
  <conditionalFormatting sqref="J9">
    <cfRule type="expression" dxfId="463" priority="469">
      <formula>$AL9&lt;&gt;0</formula>
    </cfRule>
  </conditionalFormatting>
  <conditionalFormatting sqref="K9">
    <cfRule type="expression" dxfId="462" priority="468">
      <formula>$AM9&lt;&gt;0</formula>
    </cfRule>
  </conditionalFormatting>
  <conditionalFormatting sqref="L9:V9">
    <cfRule type="expression" dxfId="461" priority="467">
      <formula>$AN9&lt;&gt;0</formula>
    </cfRule>
  </conditionalFormatting>
  <conditionalFormatting sqref="W9">
    <cfRule type="expression" dxfId="460" priority="466">
      <formula>$AO9="DIFF"</formula>
    </cfRule>
  </conditionalFormatting>
  <conditionalFormatting sqref="F10">
    <cfRule type="expression" dxfId="459" priority="465">
      <formula>$AI10&lt;&gt;0</formula>
    </cfRule>
  </conditionalFormatting>
  <conditionalFormatting sqref="G10:H10">
    <cfRule type="expression" dxfId="458" priority="464">
      <formula>$AJ10&lt;&gt;0</formula>
    </cfRule>
  </conditionalFormatting>
  <conditionalFormatting sqref="I10">
    <cfRule type="expression" dxfId="457" priority="463">
      <formula>$AK10&lt;&gt;0</formula>
    </cfRule>
  </conditionalFormatting>
  <conditionalFormatting sqref="J10">
    <cfRule type="expression" dxfId="456" priority="462">
      <formula>$AL10&lt;&gt;0</formula>
    </cfRule>
  </conditionalFormatting>
  <conditionalFormatting sqref="K10">
    <cfRule type="expression" dxfId="455" priority="461">
      <formula>$AM10&lt;&gt;0</formula>
    </cfRule>
  </conditionalFormatting>
  <conditionalFormatting sqref="L10:V10">
    <cfRule type="expression" dxfId="454" priority="460">
      <formula>$AN10&lt;&gt;0</formula>
    </cfRule>
  </conditionalFormatting>
  <conditionalFormatting sqref="W10">
    <cfRule type="expression" dxfId="453" priority="459">
      <formula>$AO10="DIFF"</formula>
    </cfRule>
  </conditionalFormatting>
  <conditionalFormatting sqref="F11">
    <cfRule type="expression" dxfId="452" priority="458">
      <formula>$AI11&lt;&gt;0</formula>
    </cfRule>
  </conditionalFormatting>
  <conditionalFormatting sqref="G11:H11">
    <cfRule type="expression" dxfId="451" priority="457">
      <formula>$AJ11&lt;&gt;0</formula>
    </cfRule>
  </conditionalFormatting>
  <conditionalFormatting sqref="I11">
    <cfRule type="expression" dxfId="450" priority="456">
      <formula>$AK11&lt;&gt;0</formula>
    </cfRule>
  </conditionalFormatting>
  <conditionalFormatting sqref="J11">
    <cfRule type="expression" dxfId="449" priority="455">
      <formula>$AL11&lt;&gt;0</formula>
    </cfRule>
  </conditionalFormatting>
  <conditionalFormatting sqref="K11">
    <cfRule type="expression" dxfId="448" priority="454">
      <formula>$AM11&lt;&gt;0</formula>
    </cfRule>
  </conditionalFormatting>
  <conditionalFormatting sqref="L11:V11">
    <cfRule type="expression" dxfId="447" priority="453">
      <formula>$AN11&lt;&gt;0</formula>
    </cfRule>
  </conditionalFormatting>
  <conditionalFormatting sqref="W11">
    <cfRule type="expression" dxfId="446" priority="452">
      <formula>$AO11="DIFF"</formula>
    </cfRule>
  </conditionalFormatting>
  <conditionalFormatting sqref="F12">
    <cfRule type="expression" dxfId="445" priority="451">
      <formula>$AI12&lt;&gt;0</formula>
    </cfRule>
  </conditionalFormatting>
  <conditionalFormatting sqref="G12:H12">
    <cfRule type="expression" dxfId="444" priority="450">
      <formula>$AJ12&lt;&gt;0</formula>
    </cfRule>
  </conditionalFormatting>
  <conditionalFormatting sqref="I12">
    <cfRule type="expression" dxfId="443" priority="449">
      <formula>$AK12&lt;&gt;0</formula>
    </cfRule>
  </conditionalFormatting>
  <conditionalFormatting sqref="J12">
    <cfRule type="expression" dxfId="442" priority="448">
      <formula>$AL12&lt;&gt;0</formula>
    </cfRule>
  </conditionalFormatting>
  <conditionalFormatting sqref="K12">
    <cfRule type="expression" dxfId="441" priority="447">
      <formula>$AM12&lt;&gt;0</formula>
    </cfRule>
  </conditionalFormatting>
  <conditionalFormatting sqref="L12:V12">
    <cfRule type="expression" dxfId="440" priority="446">
      <formula>$AN12&lt;&gt;0</formula>
    </cfRule>
  </conditionalFormatting>
  <conditionalFormatting sqref="W12">
    <cfRule type="expression" dxfId="439" priority="445">
      <formula>$AO12="DIFF"</formula>
    </cfRule>
  </conditionalFormatting>
  <conditionalFormatting sqref="F13">
    <cfRule type="expression" dxfId="438" priority="444">
      <formula>$AI13&lt;&gt;0</formula>
    </cfRule>
  </conditionalFormatting>
  <conditionalFormatting sqref="G13:H13">
    <cfRule type="expression" dxfId="437" priority="443">
      <formula>$AJ13&lt;&gt;0</formula>
    </cfRule>
  </conditionalFormatting>
  <conditionalFormatting sqref="I13">
    <cfRule type="expression" dxfId="436" priority="442">
      <formula>$AK13&lt;&gt;0</formula>
    </cfRule>
  </conditionalFormatting>
  <conditionalFormatting sqref="J13">
    <cfRule type="expression" dxfId="435" priority="441">
      <formula>$AL13&lt;&gt;0</formula>
    </cfRule>
  </conditionalFormatting>
  <conditionalFormatting sqref="K13">
    <cfRule type="expression" dxfId="434" priority="440">
      <formula>$AM13&lt;&gt;0</formula>
    </cfRule>
  </conditionalFormatting>
  <conditionalFormatting sqref="L13:V13">
    <cfRule type="expression" dxfId="433" priority="439">
      <formula>$AN13&lt;&gt;0</formula>
    </cfRule>
  </conditionalFormatting>
  <conditionalFormatting sqref="W13">
    <cfRule type="expression" dxfId="432" priority="438">
      <formula>$AO13="DIFF"</formula>
    </cfRule>
  </conditionalFormatting>
  <conditionalFormatting sqref="F14">
    <cfRule type="expression" dxfId="431" priority="437">
      <formula>$AI14&lt;&gt;0</formula>
    </cfRule>
  </conditionalFormatting>
  <conditionalFormatting sqref="G14:H14">
    <cfRule type="expression" dxfId="430" priority="436">
      <formula>$AJ14&lt;&gt;0</formula>
    </cfRule>
  </conditionalFormatting>
  <conditionalFormatting sqref="I14">
    <cfRule type="expression" dxfId="429" priority="435">
      <formula>$AK14&lt;&gt;0</formula>
    </cfRule>
  </conditionalFormatting>
  <conditionalFormatting sqref="J14">
    <cfRule type="expression" dxfId="428" priority="434">
      <formula>$AL14&lt;&gt;0</formula>
    </cfRule>
  </conditionalFormatting>
  <conditionalFormatting sqref="K14">
    <cfRule type="expression" dxfId="427" priority="433">
      <formula>$AM14&lt;&gt;0</formula>
    </cfRule>
  </conditionalFormatting>
  <conditionalFormatting sqref="L14:V14">
    <cfRule type="expression" dxfId="426" priority="432">
      <formula>$AN14&lt;&gt;0</formula>
    </cfRule>
  </conditionalFormatting>
  <conditionalFormatting sqref="W14">
    <cfRule type="expression" dxfId="425" priority="431">
      <formula>$AO14="DIFF"</formula>
    </cfRule>
  </conditionalFormatting>
  <conditionalFormatting sqref="F15">
    <cfRule type="expression" dxfId="424" priority="430">
      <formula>$AI15&lt;&gt;0</formula>
    </cfRule>
  </conditionalFormatting>
  <conditionalFormatting sqref="G15:H15">
    <cfRule type="expression" dxfId="423" priority="429">
      <formula>$AJ15&lt;&gt;0</formula>
    </cfRule>
  </conditionalFormatting>
  <conditionalFormatting sqref="I15">
    <cfRule type="expression" dxfId="422" priority="428">
      <formula>$AK15&lt;&gt;0</formula>
    </cfRule>
  </conditionalFormatting>
  <conditionalFormatting sqref="J15">
    <cfRule type="expression" dxfId="421" priority="427">
      <formula>$AL15&lt;&gt;0</formula>
    </cfRule>
  </conditionalFormatting>
  <conditionalFormatting sqref="K15">
    <cfRule type="expression" dxfId="420" priority="426">
      <formula>$AM15&lt;&gt;0</formula>
    </cfRule>
  </conditionalFormatting>
  <conditionalFormatting sqref="L15:V15">
    <cfRule type="expression" dxfId="419" priority="425">
      <formula>$AN15&lt;&gt;0</formula>
    </cfRule>
  </conditionalFormatting>
  <conditionalFormatting sqref="W15">
    <cfRule type="expression" dxfId="418" priority="424">
      <formula>$AO15="DIFF"</formula>
    </cfRule>
  </conditionalFormatting>
  <conditionalFormatting sqref="F16">
    <cfRule type="expression" dxfId="417" priority="423">
      <formula>$AI16&lt;&gt;0</formula>
    </cfRule>
  </conditionalFormatting>
  <conditionalFormatting sqref="G16:H16">
    <cfRule type="expression" dxfId="416" priority="422">
      <formula>$AJ16&lt;&gt;0</formula>
    </cfRule>
  </conditionalFormatting>
  <conditionalFormatting sqref="I16">
    <cfRule type="expression" dxfId="415" priority="421">
      <formula>$AK16&lt;&gt;0</formula>
    </cfRule>
  </conditionalFormatting>
  <conditionalFormatting sqref="J16">
    <cfRule type="expression" dxfId="414" priority="420">
      <formula>$AL16&lt;&gt;0</formula>
    </cfRule>
  </conditionalFormatting>
  <conditionalFormatting sqref="K16">
    <cfRule type="expression" dxfId="413" priority="419">
      <formula>$AM16&lt;&gt;0</formula>
    </cfRule>
  </conditionalFormatting>
  <conditionalFormatting sqref="L16:V16">
    <cfRule type="expression" dxfId="412" priority="418">
      <formula>$AN16&lt;&gt;0</formula>
    </cfRule>
  </conditionalFormatting>
  <conditionalFormatting sqref="W16">
    <cfRule type="expression" dxfId="411" priority="417">
      <formula>$AO16="DIFF"</formula>
    </cfRule>
  </conditionalFormatting>
  <conditionalFormatting sqref="F17">
    <cfRule type="expression" dxfId="410" priority="416">
      <formula>$AI17&lt;&gt;0</formula>
    </cfRule>
  </conditionalFormatting>
  <conditionalFormatting sqref="G17:H17">
    <cfRule type="expression" dxfId="409" priority="415">
      <formula>$AJ17&lt;&gt;0</formula>
    </cfRule>
  </conditionalFormatting>
  <conditionalFormatting sqref="I17">
    <cfRule type="expression" dxfId="408" priority="414">
      <formula>$AK17&lt;&gt;0</formula>
    </cfRule>
  </conditionalFormatting>
  <conditionalFormatting sqref="J17">
    <cfRule type="expression" dxfId="407" priority="413">
      <formula>$AL17&lt;&gt;0</formula>
    </cfRule>
  </conditionalFormatting>
  <conditionalFormatting sqref="K17">
    <cfRule type="expression" dxfId="406" priority="412">
      <formula>$AM17&lt;&gt;0</formula>
    </cfRule>
  </conditionalFormatting>
  <conditionalFormatting sqref="L17:V17">
    <cfRule type="expression" dxfId="405" priority="411">
      <formula>$AN17&lt;&gt;0</formula>
    </cfRule>
  </conditionalFormatting>
  <conditionalFormatting sqref="W17">
    <cfRule type="expression" dxfId="404" priority="410">
      <formula>$AO17="DIFF"</formula>
    </cfRule>
  </conditionalFormatting>
  <conditionalFormatting sqref="F18">
    <cfRule type="expression" dxfId="403" priority="409">
      <formula>$AI18&lt;&gt;0</formula>
    </cfRule>
  </conditionalFormatting>
  <conditionalFormatting sqref="G18:H18">
    <cfRule type="expression" dxfId="402" priority="408">
      <formula>$AJ18&lt;&gt;0</formula>
    </cfRule>
  </conditionalFormatting>
  <conditionalFormatting sqref="I18">
    <cfRule type="expression" dxfId="401" priority="407">
      <formula>$AK18&lt;&gt;0</formula>
    </cfRule>
  </conditionalFormatting>
  <conditionalFormatting sqref="J18">
    <cfRule type="expression" dxfId="400" priority="406">
      <formula>$AL18&lt;&gt;0</formula>
    </cfRule>
  </conditionalFormatting>
  <conditionalFormatting sqref="K18">
    <cfRule type="expression" dxfId="399" priority="405">
      <formula>$AM18&lt;&gt;0</formula>
    </cfRule>
  </conditionalFormatting>
  <conditionalFormatting sqref="L18:V18">
    <cfRule type="expression" dxfId="398" priority="404">
      <formula>$AN18&lt;&gt;0</formula>
    </cfRule>
  </conditionalFormatting>
  <conditionalFormatting sqref="W18">
    <cfRule type="expression" dxfId="397" priority="403">
      <formula>$AO18="DIFF"</formula>
    </cfRule>
  </conditionalFormatting>
  <conditionalFormatting sqref="F19">
    <cfRule type="expression" dxfId="396" priority="402">
      <formula>$AI19&lt;&gt;0</formula>
    </cfRule>
  </conditionalFormatting>
  <conditionalFormatting sqref="G19:H19">
    <cfRule type="expression" dxfId="395" priority="401">
      <formula>$AJ19&lt;&gt;0</formula>
    </cfRule>
  </conditionalFormatting>
  <conditionalFormatting sqref="I19">
    <cfRule type="expression" dxfId="394" priority="400">
      <formula>$AK19&lt;&gt;0</formula>
    </cfRule>
  </conditionalFormatting>
  <conditionalFormatting sqref="J19">
    <cfRule type="expression" dxfId="393" priority="399">
      <formula>$AL19&lt;&gt;0</formula>
    </cfRule>
  </conditionalFormatting>
  <conditionalFormatting sqref="K19">
    <cfRule type="expression" dxfId="392" priority="398">
      <formula>$AM19&lt;&gt;0</formula>
    </cfRule>
  </conditionalFormatting>
  <conditionalFormatting sqref="L19:V19 S20:S21">
    <cfRule type="expression" dxfId="391" priority="397">
      <formula>$AN19&lt;&gt;0</formula>
    </cfRule>
  </conditionalFormatting>
  <conditionalFormatting sqref="W19">
    <cfRule type="expression" dxfId="390" priority="396">
      <formula>$AO19="DIFF"</formula>
    </cfRule>
  </conditionalFormatting>
  <conditionalFormatting sqref="F20">
    <cfRule type="expression" dxfId="389" priority="395">
      <formula>$AI20&lt;&gt;0</formula>
    </cfRule>
  </conditionalFormatting>
  <conditionalFormatting sqref="G20:H20">
    <cfRule type="expression" dxfId="388" priority="394">
      <formula>$AJ20&lt;&gt;0</formula>
    </cfRule>
  </conditionalFormatting>
  <conditionalFormatting sqref="I20">
    <cfRule type="expression" dxfId="387" priority="393">
      <formula>$AK20&lt;&gt;0</formula>
    </cfRule>
  </conditionalFormatting>
  <conditionalFormatting sqref="J20">
    <cfRule type="expression" dxfId="386" priority="392">
      <formula>$AL20&lt;&gt;0</formula>
    </cfRule>
  </conditionalFormatting>
  <conditionalFormatting sqref="K20">
    <cfRule type="expression" dxfId="385" priority="391">
      <formula>$AM20&lt;&gt;0</formula>
    </cfRule>
  </conditionalFormatting>
  <conditionalFormatting sqref="L20:V20">
    <cfRule type="expression" dxfId="384" priority="390">
      <formula>$AN20&lt;&gt;0</formula>
    </cfRule>
  </conditionalFormatting>
  <conditionalFormatting sqref="W20">
    <cfRule type="expression" dxfId="383" priority="389">
      <formula>$AO20="DIFF"</formula>
    </cfRule>
  </conditionalFormatting>
  <conditionalFormatting sqref="F21">
    <cfRule type="expression" dxfId="382" priority="388">
      <formula>$AI21&lt;&gt;0</formula>
    </cfRule>
  </conditionalFormatting>
  <conditionalFormatting sqref="G21:H21">
    <cfRule type="expression" dxfId="381" priority="387">
      <formula>$AJ21&lt;&gt;0</formula>
    </cfRule>
  </conditionalFormatting>
  <conditionalFormatting sqref="I21">
    <cfRule type="expression" dxfId="380" priority="386">
      <formula>$AK21&lt;&gt;0</formula>
    </cfRule>
  </conditionalFormatting>
  <conditionalFormatting sqref="J21">
    <cfRule type="expression" dxfId="379" priority="385">
      <formula>$AL21&lt;&gt;0</formula>
    </cfRule>
  </conditionalFormatting>
  <conditionalFormatting sqref="K21">
    <cfRule type="expression" dxfId="378" priority="384">
      <formula>$AM21&lt;&gt;0</formula>
    </cfRule>
  </conditionalFormatting>
  <conditionalFormatting sqref="L21:V21">
    <cfRule type="expression" dxfId="377" priority="383">
      <formula>$AN21&lt;&gt;0</formula>
    </cfRule>
  </conditionalFormatting>
  <conditionalFormatting sqref="W21">
    <cfRule type="expression" dxfId="376" priority="382">
      <formula>$AO21="DIFF"</formula>
    </cfRule>
  </conditionalFormatting>
  <conditionalFormatting sqref="F23">
    <cfRule type="expression" dxfId="375" priority="381">
      <formula>$AI23&lt;&gt;0</formula>
    </cfRule>
  </conditionalFormatting>
  <conditionalFormatting sqref="G23:H23">
    <cfRule type="expression" dxfId="374" priority="380">
      <formula>$AJ23&lt;&gt;0</formula>
    </cfRule>
  </conditionalFormatting>
  <conditionalFormatting sqref="I23">
    <cfRule type="expression" dxfId="373" priority="379">
      <formula>$AK23&lt;&gt;0</formula>
    </cfRule>
  </conditionalFormatting>
  <conditionalFormatting sqref="J23">
    <cfRule type="expression" dxfId="372" priority="378">
      <formula>$AL23&lt;&gt;0</formula>
    </cfRule>
  </conditionalFormatting>
  <conditionalFormatting sqref="K23">
    <cfRule type="expression" dxfId="371" priority="377">
      <formula>$AM23&lt;&gt;0</formula>
    </cfRule>
  </conditionalFormatting>
  <conditionalFormatting sqref="L23:V23">
    <cfRule type="expression" dxfId="370" priority="376">
      <formula>$AN23&lt;&gt;0</formula>
    </cfRule>
  </conditionalFormatting>
  <conditionalFormatting sqref="W23">
    <cfRule type="expression" dxfId="369" priority="375">
      <formula>$AO23="DIFF"</formula>
    </cfRule>
  </conditionalFormatting>
  <conditionalFormatting sqref="F24">
    <cfRule type="expression" dxfId="368" priority="374">
      <formula>$AI24&lt;&gt;0</formula>
    </cfRule>
  </conditionalFormatting>
  <conditionalFormatting sqref="G24:H24">
    <cfRule type="expression" dxfId="367" priority="373">
      <formula>$AJ24&lt;&gt;0</formula>
    </cfRule>
  </conditionalFormatting>
  <conditionalFormatting sqref="I24">
    <cfRule type="expression" dxfId="366" priority="372">
      <formula>$AK24&lt;&gt;0</formula>
    </cfRule>
  </conditionalFormatting>
  <conditionalFormatting sqref="J24">
    <cfRule type="expression" dxfId="365" priority="371">
      <formula>$AL24&lt;&gt;0</formula>
    </cfRule>
  </conditionalFormatting>
  <conditionalFormatting sqref="K24">
    <cfRule type="expression" dxfId="364" priority="370">
      <formula>$AM24&lt;&gt;0</formula>
    </cfRule>
  </conditionalFormatting>
  <conditionalFormatting sqref="L24:V24">
    <cfRule type="expression" dxfId="363" priority="369">
      <formula>$AN24&lt;&gt;0</formula>
    </cfRule>
  </conditionalFormatting>
  <conditionalFormatting sqref="W24">
    <cfRule type="expression" dxfId="362" priority="368">
      <formula>$AO24="DIFF"</formula>
    </cfRule>
  </conditionalFormatting>
  <conditionalFormatting sqref="F25">
    <cfRule type="expression" dxfId="361" priority="367">
      <formula>$AI25&lt;&gt;0</formula>
    </cfRule>
  </conditionalFormatting>
  <conditionalFormatting sqref="G25:H25">
    <cfRule type="expression" dxfId="360" priority="366">
      <formula>$AJ25&lt;&gt;0</formula>
    </cfRule>
  </conditionalFormatting>
  <conditionalFormatting sqref="I25">
    <cfRule type="expression" dxfId="359" priority="365">
      <formula>$AK25&lt;&gt;0</formula>
    </cfRule>
  </conditionalFormatting>
  <conditionalFormatting sqref="J25">
    <cfRule type="expression" dxfId="358" priority="364">
      <formula>$AL25&lt;&gt;0</formula>
    </cfRule>
  </conditionalFormatting>
  <conditionalFormatting sqref="K25">
    <cfRule type="expression" dxfId="357" priority="363">
      <formula>$AM25&lt;&gt;0</formula>
    </cfRule>
  </conditionalFormatting>
  <conditionalFormatting sqref="L25:V25">
    <cfRule type="expression" dxfId="356" priority="362">
      <formula>$AN25&lt;&gt;0</formula>
    </cfRule>
  </conditionalFormatting>
  <conditionalFormatting sqref="W25">
    <cfRule type="expression" dxfId="355" priority="361">
      <formula>$AO25="DIFF"</formula>
    </cfRule>
  </conditionalFormatting>
  <conditionalFormatting sqref="F29">
    <cfRule type="expression" dxfId="354" priority="360">
      <formula>$AI29&lt;&gt;0</formula>
    </cfRule>
  </conditionalFormatting>
  <conditionalFormatting sqref="G29:H29">
    <cfRule type="expression" dxfId="353" priority="359">
      <formula>$AJ29&lt;&gt;0</formula>
    </cfRule>
  </conditionalFormatting>
  <conditionalFormatting sqref="I29">
    <cfRule type="expression" dxfId="352" priority="358">
      <formula>$AK29&lt;&gt;0</formula>
    </cfRule>
  </conditionalFormatting>
  <conditionalFormatting sqref="J29">
    <cfRule type="expression" dxfId="351" priority="357">
      <formula>$AL29&lt;&gt;0</formula>
    </cfRule>
  </conditionalFormatting>
  <conditionalFormatting sqref="K29">
    <cfRule type="expression" dxfId="350" priority="356">
      <formula>$AM29&lt;&gt;0</formula>
    </cfRule>
  </conditionalFormatting>
  <conditionalFormatting sqref="L29:V29">
    <cfRule type="expression" dxfId="349" priority="355">
      <formula>$AN29&lt;&gt;0</formula>
    </cfRule>
  </conditionalFormatting>
  <conditionalFormatting sqref="W29">
    <cfRule type="expression" dxfId="348" priority="354">
      <formula>$AO29="DIFF"</formula>
    </cfRule>
  </conditionalFormatting>
  <conditionalFormatting sqref="F30">
    <cfRule type="expression" dxfId="347" priority="353">
      <formula>$AI30&lt;&gt;0</formula>
    </cfRule>
  </conditionalFormatting>
  <conditionalFormatting sqref="G30:H30">
    <cfRule type="expression" dxfId="346" priority="352">
      <formula>$AJ30&lt;&gt;0</formula>
    </cfRule>
  </conditionalFormatting>
  <conditionalFormatting sqref="I30">
    <cfRule type="expression" dxfId="345" priority="351">
      <formula>$AK30&lt;&gt;0</formula>
    </cfRule>
  </conditionalFormatting>
  <conditionalFormatting sqref="J30">
    <cfRule type="expression" dxfId="344" priority="350">
      <formula>$AL30&lt;&gt;0</formula>
    </cfRule>
  </conditionalFormatting>
  <conditionalFormatting sqref="K30">
    <cfRule type="expression" dxfId="343" priority="349">
      <formula>$AM30&lt;&gt;0</formula>
    </cfRule>
  </conditionalFormatting>
  <conditionalFormatting sqref="L30:V30">
    <cfRule type="expression" dxfId="342" priority="348">
      <formula>$AN30&lt;&gt;0</formula>
    </cfRule>
  </conditionalFormatting>
  <conditionalFormatting sqref="W30">
    <cfRule type="expression" dxfId="341" priority="347">
      <formula>$AO30="DIFF"</formula>
    </cfRule>
  </conditionalFormatting>
  <conditionalFormatting sqref="F31">
    <cfRule type="expression" dxfId="340" priority="346">
      <formula>$AI31&lt;&gt;0</formula>
    </cfRule>
  </conditionalFormatting>
  <conditionalFormatting sqref="G31:H31">
    <cfRule type="expression" dxfId="339" priority="345">
      <formula>$AJ31&lt;&gt;0</formula>
    </cfRule>
  </conditionalFormatting>
  <conditionalFormatting sqref="I31">
    <cfRule type="expression" dxfId="338" priority="344">
      <formula>$AK31&lt;&gt;0</formula>
    </cfRule>
  </conditionalFormatting>
  <conditionalFormatting sqref="J31">
    <cfRule type="expression" dxfId="337" priority="343">
      <formula>$AL31&lt;&gt;0</formula>
    </cfRule>
  </conditionalFormatting>
  <conditionalFormatting sqref="K31">
    <cfRule type="expression" dxfId="336" priority="342">
      <formula>$AM31&lt;&gt;0</formula>
    </cfRule>
  </conditionalFormatting>
  <conditionalFormatting sqref="L31:V31">
    <cfRule type="expression" dxfId="335" priority="341">
      <formula>$AN31&lt;&gt;0</formula>
    </cfRule>
  </conditionalFormatting>
  <conditionalFormatting sqref="W31">
    <cfRule type="expression" dxfId="334" priority="340">
      <formula>$AO31="DIFF"</formula>
    </cfRule>
  </conditionalFormatting>
  <conditionalFormatting sqref="F32">
    <cfRule type="expression" dxfId="333" priority="339">
      <formula>$AI32&lt;&gt;0</formula>
    </cfRule>
  </conditionalFormatting>
  <conditionalFormatting sqref="G32:H32">
    <cfRule type="expression" dxfId="332" priority="338">
      <formula>$AJ32&lt;&gt;0</formula>
    </cfRule>
  </conditionalFormatting>
  <conditionalFormatting sqref="I32">
    <cfRule type="expression" dxfId="331" priority="337">
      <formula>$AK32&lt;&gt;0</formula>
    </cfRule>
  </conditionalFormatting>
  <conditionalFormatting sqref="J32">
    <cfRule type="expression" dxfId="330" priority="336">
      <formula>$AL32&lt;&gt;0</formula>
    </cfRule>
  </conditionalFormatting>
  <conditionalFormatting sqref="K32">
    <cfRule type="expression" dxfId="329" priority="335">
      <formula>$AM32&lt;&gt;0</formula>
    </cfRule>
  </conditionalFormatting>
  <conditionalFormatting sqref="L32:V32">
    <cfRule type="expression" dxfId="328" priority="334">
      <formula>$AN32&lt;&gt;0</formula>
    </cfRule>
  </conditionalFormatting>
  <conditionalFormatting sqref="W32">
    <cfRule type="expression" dxfId="327" priority="333">
      <formula>$AO32="DIFF"</formula>
    </cfRule>
  </conditionalFormatting>
  <conditionalFormatting sqref="F33">
    <cfRule type="expression" dxfId="326" priority="332">
      <formula>$AI33&lt;&gt;0</formula>
    </cfRule>
  </conditionalFormatting>
  <conditionalFormatting sqref="G33:H33">
    <cfRule type="expression" dxfId="325" priority="331">
      <formula>$AJ33&lt;&gt;0</formula>
    </cfRule>
  </conditionalFormatting>
  <conditionalFormatting sqref="I33">
    <cfRule type="expression" dxfId="324" priority="330">
      <formula>$AK33&lt;&gt;0</formula>
    </cfRule>
  </conditionalFormatting>
  <conditionalFormatting sqref="J33">
    <cfRule type="expression" dxfId="323" priority="329">
      <formula>$AL33&lt;&gt;0</formula>
    </cfRule>
  </conditionalFormatting>
  <conditionalFormatting sqref="K33">
    <cfRule type="expression" dxfId="322" priority="328">
      <formula>$AM33&lt;&gt;0</formula>
    </cfRule>
  </conditionalFormatting>
  <conditionalFormatting sqref="L33:V33">
    <cfRule type="expression" dxfId="321" priority="327">
      <formula>$AN33&lt;&gt;0</formula>
    </cfRule>
  </conditionalFormatting>
  <conditionalFormatting sqref="W33">
    <cfRule type="expression" dxfId="320" priority="326">
      <formula>$AO33="DIFF"</formula>
    </cfRule>
  </conditionalFormatting>
  <conditionalFormatting sqref="F34">
    <cfRule type="expression" dxfId="319" priority="325">
      <formula>$AI34&lt;&gt;0</formula>
    </cfRule>
  </conditionalFormatting>
  <conditionalFormatting sqref="G34:H34">
    <cfRule type="expression" dxfId="318" priority="324">
      <formula>$AJ34&lt;&gt;0</formula>
    </cfRule>
  </conditionalFormatting>
  <conditionalFormatting sqref="I34">
    <cfRule type="expression" dxfId="317" priority="323">
      <formula>$AK34&lt;&gt;0</formula>
    </cfRule>
  </conditionalFormatting>
  <conditionalFormatting sqref="J34">
    <cfRule type="expression" dxfId="316" priority="322">
      <formula>$AL34&lt;&gt;0</formula>
    </cfRule>
  </conditionalFormatting>
  <conditionalFormatting sqref="K34">
    <cfRule type="expression" dxfId="315" priority="321">
      <formula>$AM34&lt;&gt;0</formula>
    </cfRule>
  </conditionalFormatting>
  <conditionalFormatting sqref="L34:V34">
    <cfRule type="expression" dxfId="314" priority="320">
      <formula>$AN34&lt;&gt;0</formula>
    </cfRule>
  </conditionalFormatting>
  <conditionalFormatting sqref="W34">
    <cfRule type="expression" dxfId="313" priority="319">
      <formula>$AO34="DIFF"</formula>
    </cfRule>
  </conditionalFormatting>
  <conditionalFormatting sqref="F35">
    <cfRule type="expression" dxfId="312" priority="318">
      <formula>$AI35&lt;&gt;0</formula>
    </cfRule>
  </conditionalFormatting>
  <conditionalFormatting sqref="G35:H35">
    <cfRule type="expression" dxfId="311" priority="317">
      <formula>$AJ35&lt;&gt;0</formula>
    </cfRule>
  </conditionalFormatting>
  <conditionalFormatting sqref="I35">
    <cfRule type="expression" dxfId="310" priority="316">
      <formula>$AK35&lt;&gt;0</formula>
    </cfRule>
  </conditionalFormatting>
  <conditionalFormatting sqref="J35">
    <cfRule type="expression" dxfId="309" priority="315">
      <formula>$AL35&lt;&gt;0</formula>
    </cfRule>
  </conditionalFormatting>
  <conditionalFormatting sqref="K35">
    <cfRule type="expression" dxfId="308" priority="314">
      <formula>$AM35&lt;&gt;0</formula>
    </cfRule>
  </conditionalFormatting>
  <conditionalFormatting sqref="L35:V35">
    <cfRule type="expression" dxfId="307" priority="313">
      <formula>$AN35&lt;&gt;0</formula>
    </cfRule>
  </conditionalFormatting>
  <conditionalFormatting sqref="W35">
    <cfRule type="expression" dxfId="306" priority="312">
      <formula>$AO35="DIFF"</formula>
    </cfRule>
  </conditionalFormatting>
  <conditionalFormatting sqref="F36">
    <cfRule type="expression" dxfId="305" priority="311">
      <formula>$AI36&lt;&gt;0</formula>
    </cfRule>
  </conditionalFormatting>
  <conditionalFormatting sqref="G36:H36">
    <cfRule type="expression" dxfId="304" priority="310">
      <formula>$AJ36&lt;&gt;0</formula>
    </cfRule>
  </conditionalFormatting>
  <conditionalFormatting sqref="I36">
    <cfRule type="expression" dxfId="303" priority="309">
      <formula>$AK36&lt;&gt;0</formula>
    </cfRule>
  </conditionalFormatting>
  <conditionalFormatting sqref="J36">
    <cfRule type="expression" dxfId="302" priority="308">
      <formula>$AL36&lt;&gt;0</formula>
    </cfRule>
  </conditionalFormatting>
  <conditionalFormatting sqref="K36">
    <cfRule type="expression" dxfId="301" priority="307">
      <formula>$AM36&lt;&gt;0</formula>
    </cfRule>
  </conditionalFormatting>
  <conditionalFormatting sqref="L36:V36">
    <cfRule type="expression" dxfId="300" priority="306">
      <formula>$AN36&lt;&gt;0</formula>
    </cfRule>
  </conditionalFormatting>
  <conditionalFormatting sqref="W36">
    <cfRule type="expression" dxfId="299" priority="305">
      <formula>$AO36="DIFF"</formula>
    </cfRule>
  </conditionalFormatting>
  <conditionalFormatting sqref="F37">
    <cfRule type="expression" dxfId="298" priority="304">
      <formula>$AI37&lt;&gt;0</formula>
    </cfRule>
  </conditionalFormatting>
  <conditionalFormatting sqref="G37:H37">
    <cfRule type="expression" dxfId="297" priority="303">
      <formula>$AJ37&lt;&gt;0</formula>
    </cfRule>
  </conditionalFormatting>
  <conditionalFormatting sqref="I37">
    <cfRule type="expression" dxfId="296" priority="302">
      <formula>$AK37&lt;&gt;0</formula>
    </cfRule>
  </conditionalFormatting>
  <conditionalFormatting sqref="J37">
    <cfRule type="expression" dxfId="295" priority="301">
      <formula>$AL37&lt;&gt;0</formula>
    </cfRule>
  </conditionalFormatting>
  <conditionalFormatting sqref="K37">
    <cfRule type="expression" dxfId="294" priority="300">
      <formula>$AM37&lt;&gt;0</formula>
    </cfRule>
  </conditionalFormatting>
  <conditionalFormatting sqref="L37:V37">
    <cfRule type="expression" dxfId="293" priority="299">
      <formula>$AN37&lt;&gt;0</formula>
    </cfRule>
  </conditionalFormatting>
  <conditionalFormatting sqref="W37">
    <cfRule type="expression" dxfId="292" priority="298">
      <formula>$AO37="DIFF"</formula>
    </cfRule>
  </conditionalFormatting>
  <conditionalFormatting sqref="F39">
    <cfRule type="expression" dxfId="291" priority="297">
      <formula>$AI39&lt;&gt;0</formula>
    </cfRule>
  </conditionalFormatting>
  <conditionalFormatting sqref="G39:H39">
    <cfRule type="expression" dxfId="290" priority="296">
      <formula>$AJ39&lt;&gt;0</formula>
    </cfRule>
  </conditionalFormatting>
  <conditionalFormatting sqref="I39">
    <cfRule type="expression" dxfId="289" priority="295">
      <formula>$AK39&lt;&gt;0</formula>
    </cfRule>
  </conditionalFormatting>
  <conditionalFormatting sqref="J39">
    <cfRule type="expression" dxfId="288" priority="294">
      <formula>$AL39&lt;&gt;0</formula>
    </cfRule>
  </conditionalFormatting>
  <conditionalFormatting sqref="K39">
    <cfRule type="expression" dxfId="287" priority="293">
      <formula>$AM39&lt;&gt;0</formula>
    </cfRule>
  </conditionalFormatting>
  <conditionalFormatting sqref="L39:V39">
    <cfRule type="expression" dxfId="286" priority="292">
      <formula>$AN39&lt;&gt;0</formula>
    </cfRule>
  </conditionalFormatting>
  <conditionalFormatting sqref="W39">
    <cfRule type="expression" dxfId="285" priority="291">
      <formula>$AO39="DIFF"</formula>
    </cfRule>
  </conditionalFormatting>
  <conditionalFormatting sqref="F40">
    <cfRule type="expression" dxfId="284" priority="290">
      <formula>$AI40&lt;&gt;0</formula>
    </cfRule>
  </conditionalFormatting>
  <conditionalFormatting sqref="G40:H40">
    <cfRule type="expression" dxfId="283" priority="289">
      <formula>$AJ40&lt;&gt;0</formula>
    </cfRule>
  </conditionalFormatting>
  <conditionalFormatting sqref="I40">
    <cfRule type="expression" dxfId="282" priority="288">
      <formula>$AK40&lt;&gt;0</formula>
    </cfRule>
  </conditionalFormatting>
  <conditionalFormatting sqref="J40">
    <cfRule type="expression" dxfId="281" priority="287">
      <formula>$AL40&lt;&gt;0</formula>
    </cfRule>
  </conditionalFormatting>
  <conditionalFormatting sqref="K40">
    <cfRule type="expression" dxfId="280" priority="286">
      <formula>$AM40&lt;&gt;0</formula>
    </cfRule>
  </conditionalFormatting>
  <conditionalFormatting sqref="L40:V40">
    <cfRule type="expression" dxfId="279" priority="285">
      <formula>$AN40&lt;&gt;0</formula>
    </cfRule>
  </conditionalFormatting>
  <conditionalFormatting sqref="W40">
    <cfRule type="expression" dxfId="278" priority="284">
      <formula>$AO40="DIFF"</formula>
    </cfRule>
  </conditionalFormatting>
  <conditionalFormatting sqref="F42">
    <cfRule type="expression" dxfId="277" priority="283">
      <formula>$AI42&lt;&gt;0</formula>
    </cfRule>
  </conditionalFormatting>
  <conditionalFormatting sqref="G42:H42">
    <cfRule type="expression" dxfId="276" priority="282">
      <formula>$AJ42&lt;&gt;0</formula>
    </cfRule>
  </conditionalFormatting>
  <conditionalFormatting sqref="I42">
    <cfRule type="expression" dxfId="275" priority="281">
      <formula>$AK42&lt;&gt;0</formula>
    </cfRule>
  </conditionalFormatting>
  <conditionalFormatting sqref="J42">
    <cfRule type="expression" dxfId="274" priority="280">
      <formula>$AL42&lt;&gt;0</formula>
    </cfRule>
  </conditionalFormatting>
  <conditionalFormatting sqref="K42">
    <cfRule type="expression" dxfId="273" priority="279">
      <formula>$AM42&lt;&gt;0</formula>
    </cfRule>
  </conditionalFormatting>
  <conditionalFormatting sqref="L42:V42">
    <cfRule type="expression" dxfId="272" priority="278">
      <formula>$AN42&lt;&gt;0</formula>
    </cfRule>
  </conditionalFormatting>
  <conditionalFormatting sqref="W42">
    <cfRule type="expression" dxfId="271" priority="277">
      <formula>$AO42="DIFF"</formula>
    </cfRule>
  </conditionalFormatting>
  <conditionalFormatting sqref="F43">
    <cfRule type="expression" dxfId="270" priority="276">
      <formula>$AI43&lt;&gt;0</formula>
    </cfRule>
  </conditionalFormatting>
  <conditionalFormatting sqref="G43:H43">
    <cfRule type="expression" dxfId="269" priority="275">
      <formula>$AJ43&lt;&gt;0</formula>
    </cfRule>
  </conditionalFormatting>
  <conditionalFormatting sqref="I43">
    <cfRule type="expression" dxfId="268" priority="274">
      <formula>$AK43&lt;&gt;0</formula>
    </cfRule>
  </conditionalFormatting>
  <conditionalFormatting sqref="J43">
    <cfRule type="expression" dxfId="267" priority="273">
      <formula>$AL43&lt;&gt;0</formula>
    </cfRule>
  </conditionalFormatting>
  <conditionalFormatting sqref="K43">
    <cfRule type="expression" dxfId="266" priority="272">
      <formula>$AM43&lt;&gt;0</formula>
    </cfRule>
  </conditionalFormatting>
  <conditionalFormatting sqref="L43:V43">
    <cfRule type="expression" dxfId="265" priority="271">
      <formula>$AN43&lt;&gt;0</formula>
    </cfRule>
  </conditionalFormatting>
  <conditionalFormatting sqref="W43">
    <cfRule type="expression" dxfId="264" priority="270">
      <formula>$AO43="DIFF"</formula>
    </cfRule>
  </conditionalFormatting>
  <conditionalFormatting sqref="F44">
    <cfRule type="expression" dxfId="263" priority="269">
      <formula>$AI44&lt;&gt;0</formula>
    </cfRule>
  </conditionalFormatting>
  <conditionalFormatting sqref="G44:H44">
    <cfRule type="expression" dxfId="262" priority="268">
      <formula>$AJ44&lt;&gt;0</formula>
    </cfRule>
  </conditionalFormatting>
  <conditionalFormatting sqref="I44">
    <cfRule type="expression" dxfId="261" priority="267">
      <formula>$AK44&lt;&gt;0</formula>
    </cfRule>
  </conditionalFormatting>
  <conditionalFormatting sqref="J44">
    <cfRule type="expression" dxfId="260" priority="266">
      <formula>$AL44&lt;&gt;0</formula>
    </cfRule>
  </conditionalFormatting>
  <conditionalFormatting sqref="K44">
    <cfRule type="expression" dxfId="259" priority="265">
      <formula>$AM44&lt;&gt;0</formula>
    </cfRule>
  </conditionalFormatting>
  <conditionalFormatting sqref="L44:V44">
    <cfRule type="expression" dxfId="258" priority="264">
      <formula>$AN44&lt;&gt;0</formula>
    </cfRule>
  </conditionalFormatting>
  <conditionalFormatting sqref="W44">
    <cfRule type="expression" dxfId="257" priority="263">
      <formula>$AO44="DIFF"</formula>
    </cfRule>
  </conditionalFormatting>
  <conditionalFormatting sqref="F45">
    <cfRule type="expression" dxfId="256" priority="262">
      <formula>$AI45&lt;&gt;0</formula>
    </cfRule>
  </conditionalFormatting>
  <conditionalFormatting sqref="G45:H45">
    <cfRule type="expression" dxfId="255" priority="261">
      <formula>$AJ45&lt;&gt;0</formula>
    </cfRule>
  </conditionalFormatting>
  <conditionalFormatting sqref="I45">
    <cfRule type="expression" dxfId="254" priority="260">
      <formula>$AK45&lt;&gt;0</formula>
    </cfRule>
  </conditionalFormatting>
  <conditionalFormatting sqref="J45">
    <cfRule type="expression" dxfId="253" priority="259">
      <formula>$AL45&lt;&gt;0</formula>
    </cfRule>
  </conditionalFormatting>
  <conditionalFormatting sqref="K45">
    <cfRule type="expression" dxfId="252" priority="258">
      <formula>$AM45&lt;&gt;0</formula>
    </cfRule>
  </conditionalFormatting>
  <conditionalFormatting sqref="L45:V45">
    <cfRule type="expression" dxfId="251" priority="257">
      <formula>$AN45&lt;&gt;0</formula>
    </cfRule>
  </conditionalFormatting>
  <conditionalFormatting sqref="W45">
    <cfRule type="expression" dxfId="250" priority="256">
      <formula>$AO45="DIFF"</formula>
    </cfRule>
  </conditionalFormatting>
  <conditionalFormatting sqref="F46">
    <cfRule type="expression" dxfId="249" priority="255">
      <formula>$AI46&lt;&gt;0</formula>
    </cfRule>
  </conditionalFormatting>
  <conditionalFormatting sqref="G46:H46">
    <cfRule type="expression" dxfId="248" priority="254">
      <formula>$AJ46&lt;&gt;0</formula>
    </cfRule>
  </conditionalFormatting>
  <conditionalFormatting sqref="I46">
    <cfRule type="expression" dxfId="247" priority="253">
      <formula>$AK46&lt;&gt;0</formula>
    </cfRule>
  </conditionalFormatting>
  <conditionalFormatting sqref="J46">
    <cfRule type="expression" dxfId="246" priority="252">
      <formula>$AL46&lt;&gt;0</formula>
    </cfRule>
  </conditionalFormatting>
  <conditionalFormatting sqref="K46">
    <cfRule type="expression" dxfId="245" priority="251">
      <formula>$AM46&lt;&gt;0</formula>
    </cfRule>
  </conditionalFormatting>
  <conditionalFormatting sqref="L46:V46">
    <cfRule type="expression" dxfId="244" priority="250">
      <formula>$AN46&lt;&gt;0</formula>
    </cfRule>
  </conditionalFormatting>
  <conditionalFormatting sqref="W46">
    <cfRule type="expression" dxfId="243" priority="249">
      <formula>$AO46="DIFF"</formula>
    </cfRule>
  </conditionalFormatting>
  <conditionalFormatting sqref="F47">
    <cfRule type="expression" dxfId="242" priority="248">
      <formula>$AI47&lt;&gt;0</formula>
    </cfRule>
  </conditionalFormatting>
  <conditionalFormatting sqref="G47:H47">
    <cfRule type="expression" dxfId="241" priority="247">
      <formula>$AJ47&lt;&gt;0</formula>
    </cfRule>
  </conditionalFormatting>
  <conditionalFormatting sqref="I47">
    <cfRule type="expression" dxfId="240" priority="246">
      <formula>$AK47&lt;&gt;0</formula>
    </cfRule>
  </conditionalFormatting>
  <conditionalFormatting sqref="J47">
    <cfRule type="expression" dxfId="239" priority="245">
      <formula>$AL47&lt;&gt;0</formula>
    </cfRule>
  </conditionalFormatting>
  <conditionalFormatting sqref="K47">
    <cfRule type="expression" dxfId="238" priority="244">
      <formula>$AM47&lt;&gt;0</formula>
    </cfRule>
  </conditionalFormatting>
  <conditionalFormatting sqref="L47:V47">
    <cfRule type="expression" dxfId="237" priority="243">
      <formula>$AN47&lt;&gt;0</formula>
    </cfRule>
  </conditionalFormatting>
  <conditionalFormatting sqref="W47">
    <cfRule type="expression" dxfId="236" priority="242">
      <formula>$AO47="DIFF"</formula>
    </cfRule>
  </conditionalFormatting>
  <conditionalFormatting sqref="F48">
    <cfRule type="expression" dxfId="235" priority="241">
      <formula>$AI48&lt;&gt;0</formula>
    </cfRule>
  </conditionalFormatting>
  <conditionalFormatting sqref="G48:H48">
    <cfRule type="expression" dxfId="234" priority="240">
      <formula>$AJ48&lt;&gt;0</formula>
    </cfRule>
  </conditionalFormatting>
  <conditionalFormatting sqref="I48">
    <cfRule type="expression" dxfId="233" priority="239">
      <formula>$AK48&lt;&gt;0</formula>
    </cfRule>
  </conditionalFormatting>
  <conditionalFormatting sqref="J48">
    <cfRule type="expression" dxfId="232" priority="238">
      <formula>$AL48&lt;&gt;0</formula>
    </cfRule>
  </conditionalFormatting>
  <conditionalFormatting sqref="K48">
    <cfRule type="expression" dxfId="231" priority="237">
      <formula>$AM48&lt;&gt;0</formula>
    </cfRule>
  </conditionalFormatting>
  <conditionalFormatting sqref="L48:V48">
    <cfRule type="expression" dxfId="230" priority="236">
      <formula>$AN48&lt;&gt;0</formula>
    </cfRule>
  </conditionalFormatting>
  <conditionalFormatting sqref="W48">
    <cfRule type="expression" dxfId="229" priority="235">
      <formula>$AO48="DIFF"</formula>
    </cfRule>
  </conditionalFormatting>
  <conditionalFormatting sqref="F49">
    <cfRule type="expression" dxfId="228" priority="234">
      <formula>$AI49&lt;&gt;0</formula>
    </cfRule>
  </conditionalFormatting>
  <conditionalFormatting sqref="G49:H49">
    <cfRule type="expression" dxfId="227" priority="233">
      <formula>$AJ49&lt;&gt;0</formula>
    </cfRule>
  </conditionalFormatting>
  <conditionalFormatting sqref="I49">
    <cfRule type="expression" dxfId="226" priority="232">
      <formula>$AK49&lt;&gt;0</formula>
    </cfRule>
  </conditionalFormatting>
  <conditionalFormatting sqref="J49">
    <cfRule type="expression" dxfId="225" priority="231">
      <formula>$AL49&lt;&gt;0</formula>
    </cfRule>
  </conditionalFormatting>
  <conditionalFormatting sqref="K49">
    <cfRule type="expression" dxfId="224" priority="230">
      <formula>$AM49&lt;&gt;0</formula>
    </cfRule>
  </conditionalFormatting>
  <conditionalFormatting sqref="L49:V49">
    <cfRule type="expression" dxfId="223" priority="229">
      <formula>$AN49&lt;&gt;0</formula>
    </cfRule>
  </conditionalFormatting>
  <conditionalFormatting sqref="W49">
    <cfRule type="expression" dxfId="222" priority="228">
      <formula>$AO49="DIFF"</formula>
    </cfRule>
  </conditionalFormatting>
  <conditionalFormatting sqref="F50">
    <cfRule type="expression" dxfId="221" priority="227">
      <formula>$AI50&lt;&gt;0</formula>
    </cfRule>
  </conditionalFormatting>
  <conditionalFormatting sqref="G50:H50">
    <cfRule type="expression" dxfId="220" priority="226">
      <formula>$AJ50&lt;&gt;0</formula>
    </cfRule>
  </conditionalFormatting>
  <conditionalFormatting sqref="I50">
    <cfRule type="expression" dxfId="219" priority="225">
      <formula>$AK50&lt;&gt;0</formula>
    </cfRule>
  </conditionalFormatting>
  <conditionalFormatting sqref="J50">
    <cfRule type="expression" dxfId="218" priority="224">
      <formula>$AL50&lt;&gt;0</formula>
    </cfRule>
  </conditionalFormatting>
  <conditionalFormatting sqref="K50">
    <cfRule type="expression" dxfId="217" priority="223">
      <formula>$AM50&lt;&gt;0</formula>
    </cfRule>
  </conditionalFormatting>
  <conditionalFormatting sqref="L50:V50">
    <cfRule type="expression" dxfId="216" priority="222">
      <formula>$AN50&lt;&gt;0</formula>
    </cfRule>
  </conditionalFormatting>
  <conditionalFormatting sqref="W50">
    <cfRule type="expression" dxfId="215" priority="221">
      <formula>$AO50="DIFF"</formula>
    </cfRule>
  </conditionalFormatting>
  <conditionalFormatting sqref="F51">
    <cfRule type="expression" dxfId="214" priority="220">
      <formula>$AI51&lt;&gt;0</formula>
    </cfRule>
  </conditionalFormatting>
  <conditionalFormatting sqref="G51:H51">
    <cfRule type="expression" dxfId="213" priority="219">
      <formula>$AJ51&lt;&gt;0</formula>
    </cfRule>
  </conditionalFormatting>
  <conditionalFormatting sqref="I51">
    <cfRule type="expression" dxfId="212" priority="218">
      <formula>$AK51&lt;&gt;0</formula>
    </cfRule>
  </conditionalFormatting>
  <conditionalFormatting sqref="J51">
    <cfRule type="expression" dxfId="211" priority="217">
      <formula>$AL51&lt;&gt;0</formula>
    </cfRule>
  </conditionalFormatting>
  <conditionalFormatting sqref="K51">
    <cfRule type="expression" dxfId="210" priority="216">
      <formula>$AM51&lt;&gt;0</formula>
    </cfRule>
  </conditionalFormatting>
  <conditionalFormatting sqref="L51:V51">
    <cfRule type="expression" dxfId="209" priority="215">
      <formula>$AN51&lt;&gt;0</formula>
    </cfRule>
  </conditionalFormatting>
  <conditionalFormatting sqref="W51">
    <cfRule type="expression" dxfId="208" priority="214">
      <formula>$AO51="DIFF"</formula>
    </cfRule>
  </conditionalFormatting>
  <conditionalFormatting sqref="F52">
    <cfRule type="expression" dxfId="207" priority="213">
      <formula>$AI52&lt;&gt;0</formula>
    </cfRule>
  </conditionalFormatting>
  <conditionalFormatting sqref="G52:H52">
    <cfRule type="expression" dxfId="206" priority="212">
      <formula>$AJ52&lt;&gt;0</formula>
    </cfRule>
  </conditionalFormatting>
  <conditionalFormatting sqref="I52">
    <cfRule type="expression" dxfId="205" priority="211">
      <formula>$AK52&lt;&gt;0</formula>
    </cfRule>
  </conditionalFormatting>
  <conditionalFormatting sqref="J52">
    <cfRule type="expression" dxfId="204" priority="210">
      <formula>$AL52&lt;&gt;0</formula>
    </cfRule>
  </conditionalFormatting>
  <conditionalFormatting sqref="K52">
    <cfRule type="expression" dxfId="203" priority="209">
      <formula>$AM52&lt;&gt;0</formula>
    </cfRule>
  </conditionalFormatting>
  <conditionalFormatting sqref="L52:V52">
    <cfRule type="expression" dxfId="202" priority="208">
      <formula>$AN52&lt;&gt;0</formula>
    </cfRule>
  </conditionalFormatting>
  <conditionalFormatting sqref="W52">
    <cfRule type="expression" dxfId="201" priority="207">
      <formula>$AO52="DIFF"</formula>
    </cfRule>
  </conditionalFormatting>
  <conditionalFormatting sqref="F53">
    <cfRule type="expression" dxfId="200" priority="206">
      <formula>$AI53&lt;&gt;0</formula>
    </cfRule>
  </conditionalFormatting>
  <conditionalFormatting sqref="G53:H53">
    <cfRule type="expression" dxfId="199" priority="205">
      <formula>$AJ53&lt;&gt;0</formula>
    </cfRule>
  </conditionalFormatting>
  <conditionalFormatting sqref="I53">
    <cfRule type="expression" dxfId="198" priority="204">
      <formula>$AK53&lt;&gt;0</formula>
    </cfRule>
  </conditionalFormatting>
  <conditionalFormatting sqref="J53">
    <cfRule type="expression" dxfId="197" priority="203">
      <formula>$AL53&lt;&gt;0</formula>
    </cfRule>
  </conditionalFormatting>
  <conditionalFormatting sqref="K53">
    <cfRule type="expression" dxfId="196" priority="202">
      <formula>$AM53&lt;&gt;0</formula>
    </cfRule>
  </conditionalFormatting>
  <conditionalFormatting sqref="L53:V53">
    <cfRule type="expression" dxfId="195" priority="201">
      <formula>$AN53&lt;&gt;0</formula>
    </cfRule>
  </conditionalFormatting>
  <conditionalFormatting sqref="W53">
    <cfRule type="expression" dxfId="194" priority="200">
      <formula>$AO53="DIFF"</formula>
    </cfRule>
  </conditionalFormatting>
  <conditionalFormatting sqref="F54">
    <cfRule type="expression" dxfId="193" priority="199">
      <formula>$AI54&lt;&gt;0</formula>
    </cfRule>
  </conditionalFormatting>
  <conditionalFormatting sqref="G54:H54">
    <cfRule type="expression" dxfId="192" priority="198">
      <formula>$AJ54&lt;&gt;0</formula>
    </cfRule>
  </conditionalFormatting>
  <conditionalFormatting sqref="I54">
    <cfRule type="expression" dxfId="191" priority="197">
      <formula>$AK54&lt;&gt;0</formula>
    </cfRule>
  </conditionalFormatting>
  <conditionalFormatting sqref="J54">
    <cfRule type="expression" dxfId="190" priority="196">
      <formula>$AL54&lt;&gt;0</formula>
    </cfRule>
  </conditionalFormatting>
  <conditionalFormatting sqref="K54">
    <cfRule type="expression" dxfId="189" priority="195">
      <formula>$AM54&lt;&gt;0</formula>
    </cfRule>
  </conditionalFormatting>
  <conditionalFormatting sqref="L54:V54">
    <cfRule type="expression" dxfId="188" priority="194">
      <formula>$AN54&lt;&gt;0</formula>
    </cfRule>
  </conditionalFormatting>
  <conditionalFormatting sqref="W54">
    <cfRule type="expression" dxfId="187" priority="193">
      <formula>$AO54="DIFF"</formula>
    </cfRule>
  </conditionalFormatting>
  <conditionalFormatting sqref="F55">
    <cfRule type="expression" dxfId="186" priority="192">
      <formula>$AI55&lt;&gt;0</formula>
    </cfRule>
  </conditionalFormatting>
  <conditionalFormatting sqref="G55:H55">
    <cfRule type="expression" dxfId="185" priority="191">
      <formula>$AJ55&lt;&gt;0</formula>
    </cfRule>
  </conditionalFormatting>
  <conditionalFormatting sqref="I55">
    <cfRule type="expression" dxfId="184" priority="190">
      <formula>$AK55&lt;&gt;0</formula>
    </cfRule>
  </conditionalFormatting>
  <conditionalFormatting sqref="J55">
    <cfRule type="expression" dxfId="183" priority="189">
      <formula>$AL55&lt;&gt;0</formula>
    </cfRule>
  </conditionalFormatting>
  <conditionalFormatting sqref="K55">
    <cfRule type="expression" dxfId="182" priority="188">
      <formula>$AM55&lt;&gt;0</formula>
    </cfRule>
  </conditionalFormatting>
  <conditionalFormatting sqref="L55:V55">
    <cfRule type="expression" dxfId="181" priority="187">
      <formula>$AN55&lt;&gt;0</formula>
    </cfRule>
  </conditionalFormatting>
  <conditionalFormatting sqref="W55">
    <cfRule type="expression" dxfId="180" priority="186">
      <formula>$AO55="DIFF"</formula>
    </cfRule>
  </conditionalFormatting>
  <conditionalFormatting sqref="F56">
    <cfRule type="expression" dxfId="179" priority="185">
      <formula>$AI56&lt;&gt;0</formula>
    </cfRule>
  </conditionalFormatting>
  <conditionalFormatting sqref="G56:H56">
    <cfRule type="expression" dxfId="178" priority="184">
      <formula>$AJ56&lt;&gt;0</formula>
    </cfRule>
  </conditionalFormatting>
  <conditionalFormatting sqref="I56">
    <cfRule type="expression" dxfId="177" priority="183">
      <formula>$AK56&lt;&gt;0</formula>
    </cfRule>
  </conditionalFormatting>
  <conditionalFormatting sqref="J56">
    <cfRule type="expression" dxfId="176" priority="182">
      <formula>$AL56&lt;&gt;0</formula>
    </cfRule>
  </conditionalFormatting>
  <conditionalFormatting sqref="K56">
    <cfRule type="expression" dxfId="175" priority="181">
      <formula>$AM56&lt;&gt;0</formula>
    </cfRule>
  </conditionalFormatting>
  <conditionalFormatting sqref="L56:V56">
    <cfRule type="expression" dxfId="174" priority="180">
      <formula>$AN56&lt;&gt;0</formula>
    </cfRule>
  </conditionalFormatting>
  <conditionalFormatting sqref="W56">
    <cfRule type="expression" dxfId="173" priority="179">
      <formula>$AO56="DIFF"</formula>
    </cfRule>
  </conditionalFormatting>
  <conditionalFormatting sqref="F57">
    <cfRule type="expression" dxfId="172" priority="178">
      <formula>$AI57&lt;&gt;0</formula>
    </cfRule>
  </conditionalFormatting>
  <conditionalFormatting sqref="G57:H57">
    <cfRule type="expression" dxfId="171" priority="177">
      <formula>$AJ57&lt;&gt;0</formula>
    </cfRule>
  </conditionalFormatting>
  <conditionalFormatting sqref="I57">
    <cfRule type="expression" dxfId="170" priority="176">
      <formula>$AK57&lt;&gt;0</formula>
    </cfRule>
  </conditionalFormatting>
  <conditionalFormatting sqref="J57">
    <cfRule type="expression" dxfId="169" priority="175">
      <formula>$AL57&lt;&gt;0</formula>
    </cfRule>
  </conditionalFormatting>
  <conditionalFormatting sqref="K57">
    <cfRule type="expression" dxfId="168" priority="174">
      <formula>$AM57&lt;&gt;0</formula>
    </cfRule>
  </conditionalFormatting>
  <conditionalFormatting sqref="L57:V57">
    <cfRule type="expression" dxfId="167" priority="173">
      <formula>$AN57&lt;&gt;0</formula>
    </cfRule>
  </conditionalFormatting>
  <conditionalFormatting sqref="W57">
    <cfRule type="expression" dxfId="166" priority="172">
      <formula>$AO57="DIFF"</formula>
    </cfRule>
  </conditionalFormatting>
  <conditionalFormatting sqref="F58">
    <cfRule type="expression" dxfId="165" priority="171">
      <formula>$AI58&lt;&gt;0</formula>
    </cfRule>
  </conditionalFormatting>
  <conditionalFormatting sqref="G58:H58">
    <cfRule type="expression" dxfId="164" priority="170">
      <formula>$AJ58&lt;&gt;0</formula>
    </cfRule>
  </conditionalFormatting>
  <conditionalFormatting sqref="I58">
    <cfRule type="expression" dxfId="163" priority="169">
      <formula>$AK58&lt;&gt;0</formula>
    </cfRule>
  </conditionalFormatting>
  <conditionalFormatting sqref="J58">
    <cfRule type="expression" dxfId="162" priority="168">
      <formula>$AL58&lt;&gt;0</formula>
    </cfRule>
  </conditionalFormatting>
  <conditionalFormatting sqref="K58">
    <cfRule type="expression" dxfId="161" priority="167">
      <formula>$AM58&lt;&gt;0</formula>
    </cfRule>
  </conditionalFormatting>
  <conditionalFormatting sqref="L58:V58">
    <cfRule type="expression" dxfId="160" priority="166">
      <formula>$AN58&lt;&gt;0</formula>
    </cfRule>
  </conditionalFormatting>
  <conditionalFormatting sqref="W58">
    <cfRule type="expression" dxfId="159" priority="165">
      <formula>$AO58="DIFF"</formula>
    </cfRule>
  </conditionalFormatting>
  <conditionalFormatting sqref="F59">
    <cfRule type="expression" dxfId="158" priority="164">
      <formula>$AI59&lt;&gt;0</formula>
    </cfRule>
  </conditionalFormatting>
  <conditionalFormatting sqref="G59:H59">
    <cfRule type="expression" dxfId="157" priority="163">
      <formula>$AJ59&lt;&gt;0</formula>
    </cfRule>
  </conditionalFormatting>
  <conditionalFormatting sqref="I59">
    <cfRule type="expression" dxfId="156" priority="162">
      <formula>$AK59&lt;&gt;0</formula>
    </cfRule>
  </conditionalFormatting>
  <conditionalFormatting sqref="J59">
    <cfRule type="expression" dxfId="155" priority="161">
      <formula>$AL59&lt;&gt;0</formula>
    </cfRule>
  </conditionalFormatting>
  <conditionalFormatting sqref="K59">
    <cfRule type="expression" dxfId="154" priority="160">
      <formula>$AM59&lt;&gt;0</formula>
    </cfRule>
  </conditionalFormatting>
  <conditionalFormatting sqref="L59:V59">
    <cfRule type="expression" dxfId="153" priority="159">
      <formula>$AN59&lt;&gt;0</formula>
    </cfRule>
  </conditionalFormatting>
  <conditionalFormatting sqref="W59">
    <cfRule type="expression" dxfId="152" priority="158">
      <formula>$AO59="DIFF"</formula>
    </cfRule>
  </conditionalFormatting>
  <conditionalFormatting sqref="F60">
    <cfRule type="expression" dxfId="151" priority="157">
      <formula>$AI60&lt;&gt;0</formula>
    </cfRule>
  </conditionalFormatting>
  <conditionalFormatting sqref="G60:H60">
    <cfRule type="expression" dxfId="150" priority="156">
      <formula>$AJ60&lt;&gt;0</formula>
    </cfRule>
  </conditionalFormatting>
  <conditionalFormatting sqref="I60">
    <cfRule type="expression" dxfId="149" priority="155">
      <formula>$AK60&lt;&gt;0</formula>
    </cfRule>
  </conditionalFormatting>
  <conditionalFormatting sqref="J60">
    <cfRule type="expression" dxfId="148" priority="154">
      <formula>$AL60&lt;&gt;0</formula>
    </cfRule>
  </conditionalFormatting>
  <conditionalFormatting sqref="K60">
    <cfRule type="expression" dxfId="147" priority="153">
      <formula>$AM60&lt;&gt;0</formula>
    </cfRule>
  </conditionalFormatting>
  <conditionalFormatting sqref="L60:V60">
    <cfRule type="expression" dxfId="146" priority="152">
      <formula>$AN60&lt;&gt;0</formula>
    </cfRule>
  </conditionalFormatting>
  <conditionalFormatting sqref="W60">
    <cfRule type="expression" dxfId="145" priority="151">
      <formula>$AO60="DIFF"</formula>
    </cfRule>
  </conditionalFormatting>
  <conditionalFormatting sqref="F61">
    <cfRule type="expression" dxfId="144" priority="150">
      <formula>$AI61&lt;&gt;0</formula>
    </cfRule>
  </conditionalFormatting>
  <conditionalFormatting sqref="G61:H61">
    <cfRule type="expression" dxfId="143" priority="149">
      <formula>$AJ61&lt;&gt;0</formula>
    </cfRule>
  </conditionalFormatting>
  <conditionalFormatting sqref="I61">
    <cfRule type="expression" dxfId="142" priority="148">
      <formula>$AK61&lt;&gt;0</formula>
    </cfRule>
  </conditionalFormatting>
  <conditionalFormatting sqref="J61">
    <cfRule type="expression" dxfId="141" priority="147">
      <formula>$AL61&lt;&gt;0</formula>
    </cfRule>
  </conditionalFormatting>
  <conditionalFormatting sqref="K61">
    <cfRule type="expression" dxfId="140" priority="146">
      <formula>$AM61&lt;&gt;0</formula>
    </cfRule>
  </conditionalFormatting>
  <conditionalFormatting sqref="L61:V61">
    <cfRule type="expression" dxfId="139" priority="145">
      <formula>$AN61&lt;&gt;0</formula>
    </cfRule>
  </conditionalFormatting>
  <conditionalFormatting sqref="W61">
    <cfRule type="expression" dxfId="138" priority="144">
      <formula>$AO61="DIFF"</formula>
    </cfRule>
  </conditionalFormatting>
  <conditionalFormatting sqref="F62">
    <cfRule type="expression" dxfId="137" priority="143">
      <formula>$AI62&lt;&gt;0</formula>
    </cfRule>
  </conditionalFormatting>
  <conditionalFormatting sqref="G62:H62">
    <cfRule type="expression" dxfId="136" priority="142">
      <formula>$AJ62&lt;&gt;0</formula>
    </cfRule>
  </conditionalFormatting>
  <conditionalFormatting sqref="I62">
    <cfRule type="expression" dxfId="135" priority="141">
      <formula>$AK62&lt;&gt;0</formula>
    </cfRule>
  </conditionalFormatting>
  <conditionalFormatting sqref="J62">
    <cfRule type="expression" dxfId="134" priority="140">
      <formula>$AL62&lt;&gt;0</formula>
    </cfRule>
  </conditionalFormatting>
  <conditionalFormatting sqref="K62">
    <cfRule type="expression" dxfId="133" priority="139">
      <formula>$AM62&lt;&gt;0</formula>
    </cfRule>
  </conditionalFormatting>
  <conditionalFormatting sqref="L62:V62">
    <cfRule type="expression" dxfId="132" priority="138">
      <formula>$AN62&lt;&gt;0</formula>
    </cfRule>
  </conditionalFormatting>
  <conditionalFormatting sqref="W62">
    <cfRule type="expression" dxfId="131" priority="137">
      <formula>$AO62="DIFF"</formula>
    </cfRule>
  </conditionalFormatting>
  <conditionalFormatting sqref="F63">
    <cfRule type="expression" dxfId="130" priority="136">
      <formula>$AI63&lt;&gt;0</formula>
    </cfRule>
  </conditionalFormatting>
  <conditionalFormatting sqref="G63:H63">
    <cfRule type="expression" dxfId="129" priority="135">
      <formula>$AJ63&lt;&gt;0</formula>
    </cfRule>
  </conditionalFormatting>
  <conditionalFormatting sqref="I63">
    <cfRule type="expression" dxfId="128" priority="134">
      <formula>$AK63&lt;&gt;0</formula>
    </cfRule>
  </conditionalFormatting>
  <conditionalFormatting sqref="J63">
    <cfRule type="expression" dxfId="127" priority="133">
      <formula>$AL63&lt;&gt;0</formula>
    </cfRule>
  </conditionalFormatting>
  <conditionalFormatting sqref="K63">
    <cfRule type="expression" dxfId="126" priority="132">
      <formula>$AM63&lt;&gt;0</formula>
    </cfRule>
  </conditionalFormatting>
  <conditionalFormatting sqref="L63:V63">
    <cfRule type="expression" dxfId="125" priority="131">
      <formula>$AN63&lt;&gt;0</formula>
    </cfRule>
  </conditionalFormatting>
  <conditionalFormatting sqref="W63">
    <cfRule type="expression" dxfId="124" priority="130">
      <formula>$AO63="DIFF"</formula>
    </cfRule>
  </conditionalFormatting>
  <conditionalFormatting sqref="F64">
    <cfRule type="expression" dxfId="123" priority="129">
      <formula>$AI64&lt;&gt;0</formula>
    </cfRule>
  </conditionalFormatting>
  <conditionalFormatting sqref="G64:H64">
    <cfRule type="expression" dxfId="122" priority="128">
      <formula>$AJ64&lt;&gt;0</formula>
    </cfRule>
  </conditionalFormatting>
  <conditionalFormatting sqref="I64">
    <cfRule type="expression" dxfId="121" priority="127">
      <formula>$AK64&lt;&gt;0</formula>
    </cfRule>
  </conditionalFormatting>
  <conditionalFormatting sqref="J64">
    <cfRule type="expression" dxfId="120" priority="126">
      <formula>$AL64&lt;&gt;0</formula>
    </cfRule>
  </conditionalFormatting>
  <conditionalFormatting sqref="K64">
    <cfRule type="expression" dxfId="119" priority="125">
      <formula>$AM64&lt;&gt;0</formula>
    </cfRule>
  </conditionalFormatting>
  <conditionalFormatting sqref="L64:V64">
    <cfRule type="expression" dxfId="118" priority="124">
      <formula>$AN64&lt;&gt;0</formula>
    </cfRule>
  </conditionalFormatting>
  <conditionalFormatting sqref="W64">
    <cfRule type="expression" dxfId="117" priority="123">
      <formula>$AO64="DIFF"</formula>
    </cfRule>
  </conditionalFormatting>
  <conditionalFormatting sqref="F65">
    <cfRule type="expression" dxfId="116" priority="122">
      <formula>$AI65&lt;&gt;0</formula>
    </cfRule>
  </conditionalFormatting>
  <conditionalFormatting sqref="G65:H65">
    <cfRule type="expression" dxfId="115" priority="121">
      <formula>$AJ65&lt;&gt;0</formula>
    </cfRule>
  </conditionalFormatting>
  <conditionalFormatting sqref="I65">
    <cfRule type="expression" dxfId="114" priority="120">
      <formula>$AK65&lt;&gt;0</formula>
    </cfRule>
  </conditionalFormatting>
  <conditionalFormatting sqref="J65">
    <cfRule type="expression" dxfId="113" priority="119">
      <formula>$AL65&lt;&gt;0</formula>
    </cfRule>
  </conditionalFormatting>
  <conditionalFormatting sqref="K65">
    <cfRule type="expression" dxfId="112" priority="118">
      <formula>$AM65&lt;&gt;0</formula>
    </cfRule>
  </conditionalFormatting>
  <conditionalFormatting sqref="L65:V65">
    <cfRule type="expression" dxfId="111" priority="117">
      <formula>$AN65&lt;&gt;0</formula>
    </cfRule>
  </conditionalFormatting>
  <conditionalFormatting sqref="W65">
    <cfRule type="expression" dxfId="110" priority="116">
      <formula>$AO65="DIFF"</formula>
    </cfRule>
  </conditionalFormatting>
  <conditionalFormatting sqref="F66">
    <cfRule type="expression" dxfId="109" priority="115">
      <formula>$AI66&lt;&gt;0</formula>
    </cfRule>
  </conditionalFormatting>
  <conditionalFormatting sqref="G66:H66">
    <cfRule type="expression" dxfId="108" priority="114">
      <formula>$AJ66&lt;&gt;0</formula>
    </cfRule>
  </conditionalFormatting>
  <conditionalFormatting sqref="I66">
    <cfRule type="expression" dxfId="107" priority="113">
      <formula>$AK66&lt;&gt;0</formula>
    </cfRule>
  </conditionalFormatting>
  <conditionalFormatting sqref="J66">
    <cfRule type="expression" dxfId="106" priority="112">
      <formula>$AL66&lt;&gt;0</formula>
    </cfRule>
  </conditionalFormatting>
  <conditionalFormatting sqref="K66">
    <cfRule type="expression" dxfId="105" priority="111">
      <formula>$AM66&lt;&gt;0</formula>
    </cfRule>
  </conditionalFormatting>
  <conditionalFormatting sqref="L66:V66">
    <cfRule type="expression" dxfId="104" priority="110">
      <formula>$AN66&lt;&gt;0</formula>
    </cfRule>
  </conditionalFormatting>
  <conditionalFormatting sqref="W66">
    <cfRule type="expression" dxfId="103" priority="109">
      <formula>$AO66="DIFF"</formula>
    </cfRule>
  </conditionalFormatting>
  <conditionalFormatting sqref="F67">
    <cfRule type="expression" dxfId="102" priority="108">
      <formula>$AI67&lt;&gt;0</formula>
    </cfRule>
  </conditionalFormatting>
  <conditionalFormatting sqref="G67:H67">
    <cfRule type="expression" dxfId="101" priority="107">
      <formula>$AJ67&lt;&gt;0</formula>
    </cfRule>
  </conditionalFormatting>
  <conditionalFormatting sqref="I67">
    <cfRule type="expression" dxfId="100" priority="106">
      <formula>$AK67&lt;&gt;0</formula>
    </cfRule>
  </conditionalFormatting>
  <conditionalFormatting sqref="J67">
    <cfRule type="expression" dxfId="99" priority="105">
      <formula>$AL67&lt;&gt;0</formula>
    </cfRule>
  </conditionalFormatting>
  <conditionalFormatting sqref="K67">
    <cfRule type="expression" dxfId="98" priority="104">
      <formula>$AM67&lt;&gt;0</formula>
    </cfRule>
  </conditionalFormatting>
  <conditionalFormatting sqref="L67:V67">
    <cfRule type="expression" dxfId="97" priority="103">
      <formula>$AN67&lt;&gt;0</formula>
    </cfRule>
  </conditionalFormatting>
  <conditionalFormatting sqref="W67">
    <cfRule type="expression" dxfId="96" priority="102">
      <formula>$AO67="DIFF"</formula>
    </cfRule>
  </conditionalFormatting>
  <conditionalFormatting sqref="B5:D21 B23:D26 B28:D37 B42:D67 B39:D40">
    <cfRule type="expression" dxfId="95" priority="101">
      <formula>$AH5="NEW"</formula>
    </cfRule>
  </conditionalFormatting>
  <conditionalFormatting sqref="A23:X26 A28:X37 A5:X21 A42:X67 A39:X40">
    <cfRule type="expression" dxfId="94" priority="98">
      <formula>$AT5=2</formula>
    </cfRule>
    <cfRule type="expression" dxfId="93" priority="99">
      <formula>$E5="Total"</formula>
    </cfRule>
    <cfRule type="expression" dxfId="92" priority="100">
      <formula>$AT5=1</formula>
    </cfRule>
  </conditionalFormatting>
  <conditionalFormatting sqref="AB27:AD27">
    <cfRule type="cellIs" dxfId="91" priority="95" operator="equal">
      <formula>"CHECK"</formula>
    </cfRule>
    <cfRule type="cellIs" dxfId="90" priority="96" operator="equal">
      <formula>"NO"</formula>
    </cfRule>
    <cfRule type="cellIs" dxfId="89" priority="97" operator="equal">
      <formula>"SHOW"</formula>
    </cfRule>
  </conditionalFormatting>
  <conditionalFormatting sqref="AA27">
    <cfRule type="cellIs" dxfId="88" priority="93" operator="equal">
      <formula>FALSE</formula>
    </cfRule>
    <cfRule type="cellIs" dxfId="87" priority="94" operator="equal">
      <formula>TRUE</formula>
    </cfRule>
  </conditionalFormatting>
  <conditionalFormatting sqref="Z27">
    <cfRule type="cellIs" dxfId="86" priority="91" operator="equal">
      <formula>"OK"</formula>
    </cfRule>
    <cfRule type="cellIs" dxfId="85" priority="92" operator="equal">
      <formula>"NOT"</formula>
    </cfRule>
  </conditionalFormatting>
  <conditionalFormatting sqref="AR27">
    <cfRule type="cellIs" dxfId="84" priority="89" operator="equal">
      <formula>FALSE</formula>
    </cfRule>
    <cfRule type="cellIs" dxfId="83" priority="90" operator="equal">
      <formula>TRUE</formula>
    </cfRule>
  </conditionalFormatting>
  <conditionalFormatting sqref="H27">
    <cfRule type="expression" dxfId="82" priority="88">
      <formula>$AJ27&lt;&gt;0</formula>
    </cfRule>
  </conditionalFormatting>
  <conditionalFormatting sqref="D27">
    <cfRule type="expression" dxfId="81" priority="87">
      <formula>$AH27="DIFF"</formula>
    </cfRule>
  </conditionalFormatting>
  <conditionalFormatting sqref="L27">
    <cfRule type="expression" dxfId="80" priority="86">
      <formula>$AN27&lt;&gt;0</formula>
    </cfRule>
  </conditionalFormatting>
  <conditionalFormatting sqref="F27">
    <cfRule type="expression" dxfId="79" priority="85">
      <formula>$AI27&lt;&gt;0</formula>
    </cfRule>
  </conditionalFormatting>
  <conditionalFormatting sqref="G27:H27">
    <cfRule type="expression" dxfId="78" priority="84">
      <formula>$AJ27&lt;&gt;0</formula>
    </cfRule>
  </conditionalFormatting>
  <conditionalFormatting sqref="I27">
    <cfRule type="expression" dxfId="77" priority="83">
      <formula>$AK27&lt;&gt;0</formula>
    </cfRule>
  </conditionalFormatting>
  <conditionalFormatting sqref="J27">
    <cfRule type="expression" dxfId="76" priority="82">
      <formula>$AL27&lt;&gt;0</formula>
    </cfRule>
  </conditionalFormatting>
  <conditionalFormatting sqref="K27">
    <cfRule type="expression" dxfId="75" priority="81">
      <formula>$AM27&lt;&gt;0</formula>
    </cfRule>
  </conditionalFormatting>
  <conditionalFormatting sqref="L27:V27">
    <cfRule type="expression" dxfId="74" priority="80">
      <formula>$AN27&lt;&gt;0</formula>
    </cfRule>
  </conditionalFormatting>
  <conditionalFormatting sqref="W27">
    <cfRule type="expression" dxfId="73" priority="79">
      <formula>$AO27="DIFF"</formula>
    </cfRule>
  </conditionalFormatting>
  <conditionalFormatting sqref="B27:D27">
    <cfRule type="expression" dxfId="72" priority="78">
      <formula>$AH27="NEW"</formula>
    </cfRule>
  </conditionalFormatting>
  <conditionalFormatting sqref="A27:X27">
    <cfRule type="expression" dxfId="71" priority="75">
      <formula>$AT27=2</formula>
    </cfRule>
    <cfRule type="expression" dxfId="70" priority="76">
      <formula>$E27="Total"</formula>
    </cfRule>
    <cfRule type="expression" dxfId="69" priority="77">
      <formula>$AT27=1</formula>
    </cfRule>
  </conditionalFormatting>
  <conditionalFormatting sqref="AB22:AD22">
    <cfRule type="cellIs" dxfId="68" priority="72" operator="equal">
      <formula>"CHECK"</formula>
    </cfRule>
    <cfRule type="cellIs" dxfId="67" priority="73" operator="equal">
      <formula>"NO"</formula>
    </cfRule>
    <cfRule type="cellIs" dxfId="66" priority="74" operator="equal">
      <formula>"SHOW"</formula>
    </cfRule>
  </conditionalFormatting>
  <conditionalFormatting sqref="AA22">
    <cfRule type="cellIs" dxfId="65" priority="70" operator="equal">
      <formula>FALSE</formula>
    </cfRule>
    <cfRule type="cellIs" dxfId="64" priority="71" operator="equal">
      <formula>TRUE</formula>
    </cfRule>
  </conditionalFormatting>
  <conditionalFormatting sqref="Z22">
    <cfRule type="cellIs" dxfId="63" priority="68" operator="equal">
      <formula>"OK"</formula>
    </cfRule>
    <cfRule type="cellIs" dxfId="62" priority="69" operator="equal">
      <formula>"NOT"</formula>
    </cfRule>
  </conditionalFormatting>
  <conditionalFormatting sqref="AR22">
    <cfRule type="cellIs" dxfId="61" priority="66" operator="equal">
      <formula>FALSE</formula>
    </cfRule>
    <cfRule type="cellIs" dxfId="60" priority="67" operator="equal">
      <formula>TRUE</formula>
    </cfRule>
  </conditionalFormatting>
  <conditionalFormatting sqref="H22">
    <cfRule type="expression" dxfId="59" priority="65">
      <formula>$AJ22&lt;&gt;0</formula>
    </cfRule>
  </conditionalFormatting>
  <conditionalFormatting sqref="D22">
    <cfRule type="expression" dxfId="58" priority="64">
      <formula>$AH22="DIFF"</formula>
    </cfRule>
  </conditionalFormatting>
  <conditionalFormatting sqref="L22">
    <cfRule type="expression" dxfId="57" priority="63">
      <formula>$AN22&lt;&gt;0</formula>
    </cfRule>
  </conditionalFormatting>
  <conditionalFormatting sqref="F22">
    <cfRule type="expression" dxfId="56" priority="62">
      <formula>$AI22&lt;&gt;0</formula>
    </cfRule>
  </conditionalFormatting>
  <conditionalFormatting sqref="G22:H22">
    <cfRule type="expression" dxfId="55" priority="61">
      <formula>$AJ22&lt;&gt;0</formula>
    </cfRule>
  </conditionalFormatting>
  <conditionalFormatting sqref="I22">
    <cfRule type="expression" dxfId="54" priority="60">
      <formula>$AK22&lt;&gt;0</formula>
    </cfRule>
  </conditionalFormatting>
  <conditionalFormatting sqref="J22">
    <cfRule type="expression" dxfId="53" priority="59">
      <formula>$AL22&lt;&gt;0</formula>
    </cfRule>
  </conditionalFormatting>
  <conditionalFormatting sqref="K22">
    <cfRule type="expression" dxfId="52" priority="58">
      <formula>$AM22&lt;&gt;0</formula>
    </cfRule>
  </conditionalFormatting>
  <conditionalFormatting sqref="L22:V22">
    <cfRule type="expression" dxfId="51" priority="57">
      <formula>$AN22&lt;&gt;0</formula>
    </cfRule>
  </conditionalFormatting>
  <conditionalFormatting sqref="W22">
    <cfRule type="expression" dxfId="50" priority="56">
      <formula>$AO22="DIFF"</formula>
    </cfRule>
  </conditionalFormatting>
  <conditionalFormatting sqref="B22:D22">
    <cfRule type="expression" dxfId="49" priority="55">
      <formula>$AH22="NEW"</formula>
    </cfRule>
  </conditionalFormatting>
  <conditionalFormatting sqref="A22:X22">
    <cfRule type="expression" dxfId="48" priority="52">
      <formula>$AT22=2</formula>
    </cfRule>
    <cfRule type="expression" dxfId="47" priority="53">
      <formula>$E22="Total"</formula>
    </cfRule>
    <cfRule type="expression" dxfId="46" priority="54">
      <formula>$AT22=1</formula>
    </cfRule>
  </conditionalFormatting>
  <conditionalFormatting sqref="AB41:AD41">
    <cfRule type="cellIs" dxfId="45" priority="46" operator="equal">
      <formula>"CHECK"</formula>
    </cfRule>
    <cfRule type="cellIs" dxfId="44" priority="47" operator="equal">
      <formula>"NO"</formula>
    </cfRule>
    <cfRule type="cellIs" dxfId="43" priority="48" operator="equal">
      <formula>"SHOW"</formula>
    </cfRule>
  </conditionalFormatting>
  <conditionalFormatting sqref="AA41">
    <cfRule type="cellIs" dxfId="42" priority="44" operator="equal">
      <formula>FALSE</formula>
    </cfRule>
    <cfRule type="cellIs" dxfId="41" priority="45" operator="equal">
      <formula>TRUE</formula>
    </cfRule>
  </conditionalFormatting>
  <conditionalFormatting sqref="Z41">
    <cfRule type="cellIs" dxfId="40" priority="42" operator="equal">
      <formula>"OK"</formula>
    </cfRule>
    <cfRule type="cellIs" dxfId="39" priority="43" operator="equal">
      <formula>"NOT"</formula>
    </cfRule>
  </conditionalFormatting>
  <conditionalFormatting sqref="AR41">
    <cfRule type="cellIs" dxfId="38" priority="40" operator="equal">
      <formula>FALSE</formula>
    </cfRule>
    <cfRule type="cellIs" dxfId="37" priority="41" operator="equal">
      <formula>TRUE</formula>
    </cfRule>
  </conditionalFormatting>
  <conditionalFormatting sqref="H41">
    <cfRule type="expression" dxfId="36" priority="39">
      <formula>$AJ41&lt;&gt;0</formula>
    </cfRule>
  </conditionalFormatting>
  <conditionalFormatting sqref="D41">
    <cfRule type="expression" dxfId="35" priority="38">
      <formula>$AH41="DIFF"</formula>
    </cfRule>
  </conditionalFormatting>
  <conditionalFormatting sqref="L41">
    <cfRule type="expression" dxfId="34" priority="37">
      <formula>$AN41&lt;&gt;0</formula>
    </cfRule>
  </conditionalFormatting>
  <conditionalFormatting sqref="F41">
    <cfRule type="expression" dxfId="33" priority="36">
      <formula>$AI41&lt;&gt;0</formula>
    </cfRule>
  </conditionalFormatting>
  <conditionalFormatting sqref="G41:H41">
    <cfRule type="expression" dxfId="32" priority="35">
      <formula>$AJ41&lt;&gt;0</formula>
    </cfRule>
  </conditionalFormatting>
  <conditionalFormatting sqref="I41">
    <cfRule type="expression" dxfId="31" priority="34">
      <formula>$AK41&lt;&gt;0</formula>
    </cfRule>
  </conditionalFormatting>
  <conditionalFormatting sqref="J41">
    <cfRule type="expression" dxfId="30" priority="33">
      <formula>$AL41&lt;&gt;0</formula>
    </cfRule>
  </conditionalFormatting>
  <conditionalFormatting sqref="K41">
    <cfRule type="expression" dxfId="29" priority="32">
      <formula>$AM41&lt;&gt;0</formula>
    </cfRule>
  </conditionalFormatting>
  <conditionalFormatting sqref="L41:V41">
    <cfRule type="expression" dxfId="28" priority="31">
      <formula>$AN41&lt;&gt;0</formula>
    </cfRule>
  </conditionalFormatting>
  <conditionalFormatting sqref="W41">
    <cfRule type="expression" dxfId="27" priority="30">
      <formula>$AO41="DIFF"</formula>
    </cfRule>
  </conditionalFormatting>
  <conditionalFormatting sqref="B41:D41">
    <cfRule type="expression" dxfId="26" priority="29">
      <formula>$AH41="NEW"</formula>
    </cfRule>
  </conditionalFormatting>
  <conditionalFormatting sqref="A41:X41">
    <cfRule type="expression" dxfId="25" priority="26">
      <formula>$AT41=2</formula>
    </cfRule>
    <cfRule type="expression" dxfId="24" priority="27">
      <formula>$E41="Total"</formula>
    </cfRule>
    <cfRule type="expression" dxfId="23" priority="28">
      <formula>$AT41=1</formula>
    </cfRule>
  </conditionalFormatting>
  <conditionalFormatting sqref="AB38:AD38">
    <cfRule type="cellIs" dxfId="22" priority="22" operator="equal">
      <formula>"CHECK"</formula>
    </cfRule>
    <cfRule type="cellIs" dxfId="21" priority="23" operator="equal">
      <formula>"NO"</formula>
    </cfRule>
    <cfRule type="cellIs" dxfId="20" priority="24" operator="equal">
      <formula>"SHOW"</formula>
    </cfRule>
  </conditionalFormatting>
  <conditionalFormatting sqref="AA38">
    <cfRule type="cellIs" dxfId="19" priority="20" operator="equal">
      <formula>FALSE</formula>
    </cfRule>
    <cfRule type="cellIs" dxfId="18" priority="21" operator="equal">
      <formula>TRUE</formula>
    </cfRule>
  </conditionalFormatting>
  <conditionalFormatting sqref="Z38">
    <cfRule type="cellIs" dxfId="17" priority="18" operator="equal">
      <formula>"OK"</formula>
    </cfRule>
    <cfRule type="cellIs" dxfId="16" priority="19" operator="equal">
      <formula>"NOT"</formula>
    </cfRule>
  </conditionalFormatting>
  <conditionalFormatting sqref="AR38">
    <cfRule type="cellIs" dxfId="15" priority="16" operator="equal">
      <formula>FALSE</formula>
    </cfRule>
    <cfRule type="cellIs" dxfId="14" priority="17" operator="equal">
      <formula>TRUE</formula>
    </cfRule>
  </conditionalFormatting>
  <conditionalFormatting sqref="H38">
    <cfRule type="expression" dxfId="13" priority="15">
      <formula>$AJ38&lt;&gt;0</formula>
    </cfRule>
  </conditionalFormatting>
  <conditionalFormatting sqref="D38">
    <cfRule type="expression" dxfId="12" priority="14">
      <formula>$AH38="DIFF"</formula>
    </cfRule>
  </conditionalFormatting>
  <conditionalFormatting sqref="L38">
    <cfRule type="expression" dxfId="11" priority="13">
      <formula>$AN38&lt;&gt;0</formula>
    </cfRule>
  </conditionalFormatting>
  <conditionalFormatting sqref="F38">
    <cfRule type="expression" dxfId="10" priority="12">
      <formula>$AI38&lt;&gt;0</formula>
    </cfRule>
  </conditionalFormatting>
  <conditionalFormatting sqref="G38:H38">
    <cfRule type="expression" dxfId="9" priority="11">
      <formula>$AJ38&lt;&gt;0</formula>
    </cfRule>
  </conditionalFormatting>
  <conditionalFormatting sqref="I38">
    <cfRule type="expression" dxfId="8" priority="10">
      <formula>$AK38&lt;&gt;0</formula>
    </cfRule>
  </conditionalFormatting>
  <conditionalFormatting sqref="J38">
    <cfRule type="expression" dxfId="7" priority="9">
      <formula>$AL38&lt;&gt;0</formula>
    </cfRule>
  </conditionalFormatting>
  <conditionalFormatting sqref="K38">
    <cfRule type="expression" dxfId="6" priority="8">
      <formula>$AM38&lt;&gt;0</formula>
    </cfRule>
  </conditionalFormatting>
  <conditionalFormatting sqref="L38:V38">
    <cfRule type="expression" dxfId="5" priority="7">
      <formula>$AN38&lt;&gt;0</formula>
    </cfRule>
  </conditionalFormatting>
  <conditionalFormatting sqref="W38">
    <cfRule type="expression" dxfId="4" priority="6">
      <formula>$AO38="DIFF"</formula>
    </cfRule>
  </conditionalFormatting>
  <conditionalFormatting sqref="B38:D38">
    <cfRule type="expression" dxfId="3" priority="5">
      <formula>$AH38="NEW"</formula>
    </cfRule>
  </conditionalFormatting>
  <conditionalFormatting sqref="A38:X38">
    <cfRule type="expression" dxfId="2" priority="2">
      <formula>$AT38=2</formula>
    </cfRule>
    <cfRule type="expression" dxfId="1" priority="3">
      <formula>$E38="Total"</formula>
    </cfRule>
    <cfRule type="expression" dxfId="0" priority="4">
      <formula>$AT38=1</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1" id="{D1DF3F54-A8BE-4C1F-88FF-14D24105C66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H5:H21 H23:H26 H28:H37 H42:H67 H39:H40</xm:sqref>
        </x14:conditionalFormatting>
        <x14:conditionalFormatting xmlns:xm="http://schemas.microsoft.com/office/excel/2006/main">
          <x14:cfRule type="iconSet" priority="50" id="{9EC5EEF9-B2E2-48D7-AD6F-0FC887AC6C2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H27</xm:sqref>
        </x14:conditionalFormatting>
        <x14:conditionalFormatting xmlns:xm="http://schemas.microsoft.com/office/excel/2006/main">
          <x14:cfRule type="iconSet" priority="49" id="{D1433790-DA35-4791-A302-F9E1BE08446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H22</xm:sqref>
        </x14:conditionalFormatting>
        <x14:conditionalFormatting xmlns:xm="http://schemas.microsoft.com/office/excel/2006/main">
          <x14:cfRule type="iconSet" priority="25" id="{0D37B369-0BB7-43BC-B703-17027D4F4B7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H41</xm:sqref>
        </x14:conditionalFormatting>
        <x14:conditionalFormatting xmlns:xm="http://schemas.microsoft.com/office/excel/2006/main">
          <x14:cfRule type="iconSet" priority="1" id="{385F5364-4D2D-4272-ABB9-DB0E02F848E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2018-01-16T11:15:32Z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-1172051830</vt:i4>
  </property>
  <property fmtid="{D5CDD505-2E9C-101B-9397-08002B2CF9AE}" pid="3" name="_NewReviewCycle">
    <vt:lpwstr/>
  </property>
  <property fmtid="{D5CDD505-2E9C-101B-9397-08002B2CF9AE}" pid="4" name="_EmailSubject">
    <vt:lpwstr>KPIs December</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y fmtid="{D5CDD505-2E9C-101B-9397-08002B2CF9AE}" pid="8" name="_ReviewingToolsShownOnce">
    <vt:lpwstr/>
  </property>
</Properties>
</file>