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adam_bates_uk_nationalgrid_com/Documents/Work/Gas Charging Review/"/>
    </mc:Choice>
  </mc:AlternateContent>
  <bookViews>
    <workbookView xWindow="0" yWindow="0" windowWidth="20490" windowHeight="6480" activeTab="1"/>
  </bookViews>
  <sheets>
    <sheet name="Entry" sheetId="1" r:id="rId1"/>
    <sheet name="Exit" sheetId="2" r:id="rId2"/>
  </sheets>
  <definedNames>
    <definedName name="_xlnm._FilterDatabase" localSheetId="0" hidden="1">Entry!$A$1:$N$1</definedName>
    <definedName name="_xlnm._FilterDatabase" localSheetId="1" hidden="1">Exit!$A$1:$N$1</definedName>
    <definedName name="_xlcn.WorksheetConnection_0621ProposalAnalysis.xlsxExitTable1" hidden="1">ExitTable[]</definedName>
  </definedNames>
  <calcPr calcId="171027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ExitTable" name="ExitTable" connection="WorksheetConnection_0621 Proposal Analysis.xlsx!ExitTable"/>
        </x15:modelTables>
      </x15:dataModel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" i="2"/>
  <c r="K4" i="2"/>
  <c r="K8" i="2"/>
  <c r="K12" i="2"/>
  <c r="K16" i="2"/>
  <c r="K20" i="2"/>
  <c r="K24" i="2"/>
  <c r="K28" i="2"/>
  <c r="K32" i="2"/>
  <c r="K36" i="2"/>
  <c r="K40" i="2"/>
  <c r="K44" i="2"/>
  <c r="K48" i="2"/>
  <c r="K52" i="2"/>
  <c r="K56" i="2"/>
  <c r="K60" i="2"/>
  <c r="K64" i="2"/>
  <c r="K68" i="2"/>
  <c r="K72" i="2"/>
  <c r="K76" i="2"/>
  <c r="K80" i="2"/>
  <c r="K84" i="2"/>
  <c r="K88" i="2"/>
  <c r="K92" i="2"/>
  <c r="K96" i="2"/>
  <c r="K100" i="2"/>
  <c r="K104" i="2"/>
  <c r="K108" i="2"/>
  <c r="K112" i="2"/>
  <c r="K116" i="2"/>
  <c r="K120" i="2"/>
  <c r="K124" i="2"/>
  <c r="K128" i="2"/>
  <c r="K130" i="2"/>
  <c r="K132" i="2"/>
  <c r="K134" i="2"/>
  <c r="K135" i="2"/>
  <c r="K136" i="2"/>
  <c r="K140" i="2"/>
  <c r="K144" i="2"/>
  <c r="K146" i="2"/>
  <c r="K148" i="2"/>
  <c r="K150" i="2"/>
  <c r="K151" i="2"/>
  <c r="K152" i="2"/>
  <c r="K156" i="2"/>
  <c r="K160" i="2"/>
  <c r="K162" i="2"/>
  <c r="K164" i="2"/>
  <c r="K166" i="2"/>
  <c r="K167" i="2"/>
  <c r="K168" i="2"/>
  <c r="K172" i="2"/>
  <c r="K176" i="2"/>
  <c r="K178" i="2"/>
  <c r="K180" i="2"/>
  <c r="K182" i="2"/>
  <c r="K183" i="2"/>
  <c r="K184" i="2"/>
  <c r="K188" i="2"/>
  <c r="K192" i="2"/>
  <c r="K194" i="2"/>
  <c r="K196" i="2"/>
  <c r="K198" i="2"/>
  <c r="K199" i="2"/>
  <c r="K200" i="2"/>
  <c r="K204" i="2"/>
  <c r="K208" i="2"/>
  <c r="K210" i="2"/>
  <c r="K212" i="2"/>
  <c r="K214" i="2"/>
  <c r="K215" i="2"/>
  <c r="K216" i="2"/>
  <c r="K220" i="2"/>
  <c r="J3" i="2"/>
  <c r="K3" i="2" s="1"/>
  <c r="J4" i="2"/>
  <c r="J5" i="2"/>
  <c r="K5" i="2" s="1"/>
  <c r="J6" i="2"/>
  <c r="K6" i="2" s="1"/>
  <c r="J7" i="2"/>
  <c r="K7" i="2" s="1"/>
  <c r="J8" i="2"/>
  <c r="J9" i="2"/>
  <c r="K9" i="2" s="1"/>
  <c r="J10" i="2"/>
  <c r="K10" i="2" s="1"/>
  <c r="J11" i="2"/>
  <c r="K11" i="2" s="1"/>
  <c r="J12" i="2"/>
  <c r="J13" i="2"/>
  <c r="K13" i="2" s="1"/>
  <c r="J14" i="2"/>
  <c r="K14" i="2" s="1"/>
  <c r="J15" i="2"/>
  <c r="K15" i="2" s="1"/>
  <c r="J16" i="2"/>
  <c r="J17" i="2"/>
  <c r="K17" i="2" s="1"/>
  <c r="J18" i="2"/>
  <c r="K18" i="2" s="1"/>
  <c r="J19" i="2"/>
  <c r="K19" i="2" s="1"/>
  <c r="J20" i="2"/>
  <c r="J21" i="2"/>
  <c r="K21" i="2" s="1"/>
  <c r="J22" i="2"/>
  <c r="K22" i="2" s="1"/>
  <c r="J23" i="2"/>
  <c r="K23" i="2" s="1"/>
  <c r="J24" i="2"/>
  <c r="J25" i="2"/>
  <c r="K25" i="2" s="1"/>
  <c r="J26" i="2"/>
  <c r="K26" i="2" s="1"/>
  <c r="J27" i="2"/>
  <c r="K27" i="2" s="1"/>
  <c r="J28" i="2"/>
  <c r="J29" i="2"/>
  <c r="K29" i="2" s="1"/>
  <c r="J30" i="2"/>
  <c r="K30" i="2" s="1"/>
  <c r="J31" i="2"/>
  <c r="K31" i="2" s="1"/>
  <c r="J32" i="2"/>
  <c r="J33" i="2"/>
  <c r="K33" i="2" s="1"/>
  <c r="J34" i="2"/>
  <c r="K34" i="2" s="1"/>
  <c r="J35" i="2"/>
  <c r="K35" i="2" s="1"/>
  <c r="J36" i="2"/>
  <c r="J37" i="2"/>
  <c r="K37" i="2" s="1"/>
  <c r="J38" i="2"/>
  <c r="K38" i="2" s="1"/>
  <c r="J39" i="2"/>
  <c r="K39" i="2" s="1"/>
  <c r="J40" i="2"/>
  <c r="J41" i="2"/>
  <c r="K41" i="2" s="1"/>
  <c r="J42" i="2"/>
  <c r="K42" i="2" s="1"/>
  <c r="J43" i="2"/>
  <c r="K43" i="2" s="1"/>
  <c r="J44" i="2"/>
  <c r="J45" i="2"/>
  <c r="K45" i="2" s="1"/>
  <c r="J46" i="2"/>
  <c r="K46" i="2" s="1"/>
  <c r="J47" i="2"/>
  <c r="K47" i="2" s="1"/>
  <c r="J48" i="2"/>
  <c r="J49" i="2"/>
  <c r="K49" i="2" s="1"/>
  <c r="J50" i="2"/>
  <c r="K50" i="2" s="1"/>
  <c r="J51" i="2"/>
  <c r="K51" i="2" s="1"/>
  <c r="J52" i="2"/>
  <c r="J53" i="2"/>
  <c r="K53" i="2" s="1"/>
  <c r="J54" i="2"/>
  <c r="K54" i="2" s="1"/>
  <c r="J55" i="2"/>
  <c r="K55" i="2" s="1"/>
  <c r="J56" i="2"/>
  <c r="J57" i="2"/>
  <c r="K57" i="2" s="1"/>
  <c r="J58" i="2"/>
  <c r="K58" i="2" s="1"/>
  <c r="J59" i="2"/>
  <c r="K59" i="2" s="1"/>
  <c r="J60" i="2"/>
  <c r="J61" i="2"/>
  <c r="K61" i="2" s="1"/>
  <c r="J62" i="2"/>
  <c r="K62" i="2" s="1"/>
  <c r="J63" i="2"/>
  <c r="K63" i="2" s="1"/>
  <c r="J64" i="2"/>
  <c r="J65" i="2"/>
  <c r="K65" i="2" s="1"/>
  <c r="J66" i="2"/>
  <c r="K66" i="2" s="1"/>
  <c r="J67" i="2"/>
  <c r="K67" i="2" s="1"/>
  <c r="J68" i="2"/>
  <c r="J69" i="2"/>
  <c r="K69" i="2" s="1"/>
  <c r="J70" i="2"/>
  <c r="K70" i="2" s="1"/>
  <c r="J71" i="2"/>
  <c r="K71" i="2" s="1"/>
  <c r="J72" i="2"/>
  <c r="J73" i="2"/>
  <c r="K73" i="2" s="1"/>
  <c r="J74" i="2"/>
  <c r="K74" i="2" s="1"/>
  <c r="J75" i="2"/>
  <c r="K75" i="2" s="1"/>
  <c r="J76" i="2"/>
  <c r="J77" i="2"/>
  <c r="K77" i="2" s="1"/>
  <c r="J78" i="2"/>
  <c r="K78" i="2" s="1"/>
  <c r="J79" i="2"/>
  <c r="K79" i="2" s="1"/>
  <c r="J80" i="2"/>
  <c r="J81" i="2"/>
  <c r="K81" i="2" s="1"/>
  <c r="J82" i="2"/>
  <c r="K82" i="2" s="1"/>
  <c r="J83" i="2"/>
  <c r="K83" i="2" s="1"/>
  <c r="J84" i="2"/>
  <c r="J85" i="2"/>
  <c r="K85" i="2" s="1"/>
  <c r="J86" i="2"/>
  <c r="K86" i="2" s="1"/>
  <c r="J87" i="2"/>
  <c r="K87" i="2" s="1"/>
  <c r="J88" i="2"/>
  <c r="J89" i="2"/>
  <c r="K89" i="2" s="1"/>
  <c r="J90" i="2"/>
  <c r="K90" i="2" s="1"/>
  <c r="J91" i="2"/>
  <c r="K91" i="2" s="1"/>
  <c r="J92" i="2"/>
  <c r="J93" i="2"/>
  <c r="K93" i="2" s="1"/>
  <c r="J94" i="2"/>
  <c r="K94" i="2" s="1"/>
  <c r="J95" i="2"/>
  <c r="K95" i="2" s="1"/>
  <c r="J96" i="2"/>
  <c r="J97" i="2"/>
  <c r="K97" i="2" s="1"/>
  <c r="J98" i="2"/>
  <c r="K98" i="2" s="1"/>
  <c r="J99" i="2"/>
  <c r="K99" i="2" s="1"/>
  <c r="J100" i="2"/>
  <c r="J101" i="2"/>
  <c r="K101" i="2" s="1"/>
  <c r="J102" i="2"/>
  <c r="K102" i="2" s="1"/>
  <c r="J103" i="2"/>
  <c r="K103" i="2" s="1"/>
  <c r="J104" i="2"/>
  <c r="J105" i="2"/>
  <c r="K105" i="2" s="1"/>
  <c r="J106" i="2"/>
  <c r="K106" i="2" s="1"/>
  <c r="J107" i="2"/>
  <c r="K107" i="2" s="1"/>
  <c r="J108" i="2"/>
  <c r="J109" i="2"/>
  <c r="K109" i="2" s="1"/>
  <c r="J110" i="2"/>
  <c r="K110" i="2" s="1"/>
  <c r="J111" i="2"/>
  <c r="K111" i="2" s="1"/>
  <c r="J112" i="2"/>
  <c r="J113" i="2"/>
  <c r="K113" i="2" s="1"/>
  <c r="J114" i="2"/>
  <c r="K114" i="2" s="1"/>
  <c r="J115" i="2"/>
  <c r="K115" i="2" s="1"/>
  <c r="J116" i="2"/>
  <c r="J117" i="2"/>
  <c r="K117" i="2" s="1"/>
  <c r="J118" i="2"/>
  <c r="K118" i="2" s="1"/>
  <c r="J119" i="2"/>
  <c r="K119" i="2" s="1"/>
  <c r="J120" i="2"/>
  <c r="J121" i="2"/>
  <c r="K121" i="2" s="1"/>
  <c r="J122" i="2"/>
  <c r="K122" i="2" s="1"/>
  <c r="J123" i="2"/>
  <c r="K123" i="2" s="1"/>
  <c r="J124" i="2"/>
  <c r="J125" i="2"/>
  <c r="K125" i="2" s="1"/>
  <c r="J126" i="2"/>
  <c r="K126" i="2" s="1"/>
  <c r="J127" i="2"/>
  <c r="K127" i="2" s="1"/>
  <c r="J128" i="2"/>
  <c r="J129" i="2"/>
  <c r="K129" i="2" s="1"/>
  <c r="J130" i="2"/>
  <c r="J131" i="2"/>
  <c r="K131" i="2" s="1"/>
  <c r="J132" i="2"/>
  <c r="J133" i="2"/>
  <c r="K133" i="2" s="1"/>
  <c r="J134" i="2"/>
  <c r="J135" i="2"/>
  <c r="J136" i="2"/>
  <c r="J137" i="2"/>
  <c r="K137" i="2" s="1"/>
  <c r="J138" i="2"/>
  <c r="K138" i="2" s="1"/>
  <c r="J139" i="2"/>
  <c r="K139" i="2" s="1"/>
  <c r="J140" i="2"/>
  <c r="J141" i="2"/>
  <c r="K141" i="2" s="1"/>
  <c r="J142" i="2"/>
  <c r="K142" i="2" s="1"/>
  <c r="J143" i="2"/>
  <c r="K143" i="2" s="1"/>
  <c r="J144" i="2"/>
  <c r="J145" i="2"/>
  <c r="K145" i="2" s="1"/>
  <c r="J146" i="2"/>
  <c r="J147" i="2"/>
  <c r="K147" i="2" s="1"/>
  <c r="J148" i="2"/>
  <c r="J149" i="2"/>
  <c r="K149" i="2" s="1"/>
  <c r="J150" i="2"/>
  <c r="J151" i="2"/>
  <c r="J152" i="2"/>
  <c r="J153" i="2"/>
  <c r="K153" i="2" s="1"/>
  <c r="J154" i="2"/>
  <c r="K154" i="2" s="1"/>
  <c r="J155" i="2"/>
  <c r="K155" i="2" s="1"/>
  <c r="J156" i="2"/>
  <c r="J157" i="2"/>
  <c r="K157" i="2" s="1"/>
  <c r="J158" i="2"/>
  <c r="K158" i="2" s="1"/>
  <c r="J159" i="2"/>
  <c r="K159" i="2" s="1"/>
  <c r="J160" i="2"/>
  <c r="J161" i="2"/>
  <c r="K161" i="2" s="1"/>
  <c r="J162" i="2"/>
  <c r="J163" i="2"/>
  <c r="K163" i="2" s="1"/>
  <c r="J164" i="2"/>
  <c r="J165" i="2"/>
  <c r="K165" i="2" s="1"/>
  <c r="J166" i="2"/>
  <c r="J167" i="2"/>
  <c r="J168" i="2"/>
  <c r="J169" i="2"/>
  <c r="K169" i="2" s="1"/>
  <c r="J170" i="2"/>
  <c r="K170" i="2" s="1"/>
  <c r="J171" i="2"/>
  <c r="K171" i="2" s="1"/>
  <c r="J172" i="2"/>
  <c r="J173" i="2"/>
  <c r="K173" i="2" s="1"/>
  <c r="J174" i="2"/>
  <c r="K174" i="2" s="1"/>
  <c r="J175" i="2"/>
  <c r="K175" i="2" s="1"/>
  <c r="J176" i="2"/>
  <c r="J177" i="2"/>
  <c r="K177" i="2" s="1"/>
  <c r="J178" i="2"/>
  <c r="J179" i="2"/>
  <c r="K179" i="2" s="1"/>
  <c r="J180" i="2"/>
  <c r="J181" i="2"/>
  <c r="K181" i="2" s="1"/>
  <c r="J182" i="2"/>
  <c r="J183" i="2"/>
  <c r="J184" i="2"/>
  <c r="J185" i="2"/>
  <c r="K185" i="2" s="1"/>
  <c r="J186" i="2"/>
  <c r="K186" i="2" s="1"/>
  <c r="J187" i="2"/>
  <c r="K187" i="2" s="1"/>
  <c r="J188" i="2"/>
  <c r="J189" i="2"/>
  <c r="K189" i="2" s="1"/>
  <c r="J190" i="2"/>
  <c r="K190" i="2" s="1"/>
  <c r="J191" i="2"/>
  <c r="K191" i="2" s="1"/>
  <c r="J192" i="2"/>
  <c r="J193" i="2"/>
  <c r="K193" i="2" s="1"/>
  <c r="J194" i="2"/>
  <c r="J195" i="2"/>
  <c r="K195" i="2" s="1"/>
  <c r="J196" i="2"/>
  <c r="J197" i="2"/>
  <c r="K197" i="2" s="1"/>
  <c r="J198" i="2"/>
  <c r="J199" i="2"/>
  <c r="J200" i="2"/>
  <c r="J201" i="2"/>
  <c r="K201" i="2" s="1"/>
  <c r="J202" i="2"/>
  <c r="K202" i="2" s="1"/>
  <c r="J203" i="2"/>
  <c r="K203" i="2" s="1"/>
  <c r="J204" i="2"/>
  <c r="J205" i="2"/>
  <c r="K205" i="2" s="1"/>
  <c r="J206" i="2"/>
  <c r="K206" i="2" s="1"/>
  <c r="J207" i="2"/>
  <c r="K207" i="2" s="1"/>
  <c r="J208" i="2"/>
  <c r="J209" i="2"/>
  <c r="K209" i="2" s="1"/>
  <c r="J210" i="2"/>
  <c r="J211" i="2"/>
  <c r="K211" i="2" s="1"/>
  <c r="J212" i="2"/>
  <c r="J213" i="2"/>
  <c r="K213" i="2" s="1"/>
  <c r="J214" i="2"/>
  <c r="J215" i="2"/>
  <c r="J216" i="2"/>
  <c r="J217" i="2"/>
  <c r="K217" i="2" s="1"/>
  <c r="J218" i="2"/>
  <c r="K218" i="2" s="1"/>
  <c r="J219" i="2"/>
  <c r="K219" i="2" s="1"/>
  <c r="J220" i="2"/>
  <c r="J221" i="2"/>
  <c r="K221" i="2" s="1"/>
  <c r="J222" i="2"/>
  <c r="K222" i="2" s="1"/>
  <c r="J2" i="2"/>
  <c r="K2" i="2" s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" i="1"/>
  <c r="G3" i="2" l="1"/>
  <c r="H3" i="2" s="1"/>
  <c r="G4" i="2"/>
  <c r="H4" i="2" s="1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 s="1"/>
  <c r="G147" i="2"/>
  <c r="H147" i="2" s="1"/>
  <c r="G148" i="2"/>
  <c r="H148" i="2" s="1"/>
  <c r="G149" i="2"/>
  <c r="H149" i="2" s="1"/>
  <c r="G150" i="2"/>
  <c r="H150" i="2" s="1"/>
  <c r="G151" i="2"/>
  <c r="H151" i="2" s="1"/>
  <c r="G152" i="2"/>
  <c r="H152" i="2" s="1"/>
  <c r="G153" i="2"/>
  <c r="H153" i="2" s="1"/>
  <c r="G154" i="2"/>
  <c r="H154" i="2" s="1"/>
  <c r="G155" i="2"/>
  <c r="H155" i="2" s="1"/>
  <c r="G156" i="2"/>
  <c r="H156" i="2" s="1"/>
  <c r="G157" i="2"/>
  <c r="H157" i="2" s="1"/>
  <c r="G158" i="2"/>
  <c r="H158" i="2" s="1"/>
  <c r="G159" i="2"/>
  <c r="H159" i="2" s="1"/>
  <c r="G160" i="2"/>
  <c r="H160" i="2" s="1"/>
  <c r="G161" i="2"/>
  <c r="H161" i="2" s="1"/>
  <c r="G162" i="2"/>
  <c r="H162" i="2" s="1"/>
  <c r="G163" i="2"/>
  <c r="H163" i="2" s="1"/>
  <c r="G164" i="2"/>
  <c r="H164" i="2" s="1"/>
  <c r="G165" i="2"/>
  <c r="H165" i="2" s="1"/>
  <c r="G166" i="2"/>
  <c r="H166" i="2" s="1"/>
  <c r="G167" i="2"/>
  <c r="H167" i="2" s="1"/>
  <c r="G168" i="2"/>
  <c r="H168" i="2" s="1"/>
  <c r="G169" i="2"/>
  <c r="H169" i="2" s="1"/>
  <c r="G170" i="2"/>
  <c r="H170" i="2" s="1"/>
  <c r="G171" i="2"/>
  <c r="H171" i="2" s="1"/>
  <c r="G172" i="2"/>
  <c r="H172" i="2" s="1"/>
  <c r="G173" i="2"/>
  <c r="H173" i="2" s="1"/>
  <c r="G174" i="2"/>
  <c r="H174" i="2" s="1"/>
  <c r="G175" i="2"/>
  <c r="H175" i="2" s="1"/>
  <c r="G176" i="2"/>
  <c r="H176" i="2" s="1"/>
  <c r="G177" i="2"/>
  <c r="H177" i="2" s="1"/>
  <c r="G178" i="2"/>
  <c r="H178" i="2" s="1"/>
  <c r="G179" i="2"/>
  <c r="H179" i="2" s="1"/>
  <c r="G180" i="2"/>
  <c r="H180" i="2" s="1"/>
  <c r="G181" i="2"/>
  <c r="H181" i="2" s="1"/>
  <c r="G182" i="2"/>
  <c r="H182" i="2" s="1"/>
  <c r="G183" i="2"/>
  <c r="H183" i="2" s="1"/>
  <c r="G184" i="2"/>
  <c r="H184" i="2" s="1"/>
  <c r="G185" i="2"/>
  <c r="H185" i="2" s="1"/>
  <c r="G186" i="2"/>
  <c r="H186" i="2" s="1"/>
  <c r="G187" i="2"/>
  <c r="H187" i="2" s="1"/>
  <c r="G188" i="2"/>
  <c r="H188" i="2" s="1"/>
  <c r="G189" i="2"/>
  <c r="H189" i="2" s="1"/>
  <c r="G190" i="2"/>
  <c r="H190" i="2" s="1"/>
  <c r="G191" i="2"/>
  <c r="H191" i="2" s="1"/>
  <c r="G192" i="2"/>
  <c r="H192" i="2" s="1"/>
  <c r="G193" i="2"/>
  <c r="H193" i="2" s="1"/>
  <c r="G194" i="2"/>
  <c r="H194" i="2" s="1"/>
  <c r="G195" i="2"/>
  <c r="H195" i="2" s="1"/>
  <c r="G196" i="2"/>
  <c r="H196" i="2" s="1"/>
  <c r="G197" i="2"/>
  <c r="H197" i="2" s="1"/>
  <c r="G198" i="2"/>
  <c r="H198" i="2" s="1"/>
  <c r="G199" i="2"/>
  <c r="H199" i="2" s="1"/>
  <c r="G200" i="2"/>
  <c r="H200" i="2" s="1"/>
  <c r="G201" i="2"/>
  <c r="H201" i="2" s="1"/>
  <c r="G202" i="2"/>
  <c r="H202" i="2" s="1"/>
  <c r="G203" i="2"/>
  <c r="H203" i="2" s="1"/>
  <c r="G204" i="2"/>
  <c r="H204" i="2" s="1"/>
  <c r="G205" i="2"/>
  <c r="H205" i="2" s="1"/>
  <c r="G206" i="2"/>
  <c r="H206" i="2" s="1"/>
  <c r="G207" i="2"/>
  <c r="H207" i="2" s="1"/>
  <c r="G208" i="2"/>
  <c r="H208" i="2" s="1"/>
  <c r="G209" i="2"/>
  <c r="H209" i="2" s="1"/>
  <c r="G210" i="2"/>
  <c r="H210" i="2" s="1"/>
  <c r="G211" i="2"/>
  <c r="H211" i="2" s="1"/>
  <c r="G212" i="2"/>
  <c r="H212" i="2" s="1"/>
  <c r="G213" i="2"/>
  <c r="H213" i="2" s="1"/>
  <c r="G214" i="2"/>
  <c r="H214" i="2" s="1"/>
  <c r="G215" i="2"/>
  <c r="H215" i="2" s="1"/>
  <c r="G216" i="2"/>
  <c r="H216" i="2" s="1"/>
  <c r="G217" i="2"/>
  <c r="H217" i="2" s="1"/>
  <c r="G218" i="2"/>
  <c r="H218" i="2" s="1"/>
  <c r="G219" i="2"/>
  <c r="H219" i="2" s="1"/>
  <c r="G220" i="2"/>
  <c r="H220" i="2" s="1"/>
  <c r="G221" i="2"/>
  <c r="H221" i="2" s="1"/>
  <c r="G222" i="2"/>
  <c r="H222" i="2" s="1"/>
  <c r="G2" i="2"/>
  <c r="H2" i="2" s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" i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0621 Proposal Analysis.xlsx!ExitTable" type="102" refreshedVersion="6" minRefreshableVersion="5">
    <extLst>
      <ext xmlns:x15="http://schemas.microsoft.com/office/spreadsheetml/2010/11/main" uri="{DE250136-89BD-433C-8126-D09CA5730AF9}">
        <x15:connection id="ExitTable">
          <x15:rangePr sourceName="_xlcn.WorksheetConnection_0621ProposalAnalysis.xlsxExitTable1"/>
        </x15:connection>
      </ext>
    </extLst>
  </connection>
</connections>
</file>

<file path=xl/sharedStrings.xml><?xml version="1.0" encoding="utf-8"?>
<sst xmlns="http://schemas.openxmlformats.org/spreadsheetml/2006/main" count="522" uniqueCount="281">
  <si>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</si>
  <si>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</si>
  <si>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</si>
  <si>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</si>
  <si>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</si>
  <si>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</si>
  <si>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</si>
  <si>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</si>
  <si>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</si>
  <si>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</si>
  <si>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 (not incl. Rough)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</si>
  <si>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</si>
  <si>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</si>
  <si>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</si>
  <si>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</si>
  <si>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</si>
  <si>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</si>
  <si>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</si>
  <si>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</si>
  <si>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</si>
  <si>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</si>
  <si>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Rough</t>
  </si>
  <si>
    <t>St Fergus</t>
  </si>
  <si>
    <t>Teesside</t>
  </si>
  <si>
    <t>Theddlethorpe</t>
  </si>
  <si>
    <t>Wytch Farm</t>
  </si>
  <si>
    <t>STORAGE SITE</t>
  </si>
  <si>
    <t>INTERCONNECTION POINT</t>
  </si>
  <si>
    <t>BEACH TERMINAL</t>
  </si>
  <si>
    <t>ONSHORE FIELD</t>
  </si>
  <si>
    <t>LNG IMPORTATION TERMINAL</t>
  </si>
  <si>
    <t>2019/20
Revenue Recovery Rate</t>
  </si>
  <si>
    <t>2019/20
Firm Rate</t>
  </si>
  <si>
    <t>2019/20
Combined Rate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</si>
  <si>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</si>
  <si>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</si>
  <si>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</si>
  <si>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</si>
  <si>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</si>
  <si>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</si>
  <si>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</si>
  <si>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</si>
  <si>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</si>
  <si>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</si>
  <si>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</si>
  <si>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</si>
  <si>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</si>
  <si>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</si>
  <si>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</si>
  <si>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</si>
  <si>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</si>
  <si>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</si>
  <si>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</si>
  <si>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</si>
  <si>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</si>
  <si>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</si>
  <si>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</si>
  <si>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</si>
  <si>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</si>
  <si>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</si>
  <si>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</si>
  <si>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</si>
  <si>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</si>
  <si>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</si>
  <si>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</si>
  <si>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</si>
  <si>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</si>
  <si>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</si>
  <si>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</si>
  <si>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</si>
  <si>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</si>
  <si>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</si>
  <si>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</si>
  <si>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</si>
  <si>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</si>
  <si>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</si>
  <si>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</si>
  <si>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</si>
  <si>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</si>
  <si>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</si>
  <si>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</si>
  <si>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</si>
  <si>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</si>
  <si>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</si>
  <si>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</si>
  <si>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</si>
  <si>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</si>
  <si>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</si>
  <si>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</si>
  <si>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</si>
  <si>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</si>
  <si>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</si>
  <si>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</si>
  <si>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</si>
  <si>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</si>
  <si>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</si>
  <si>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</si>
  <si>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</si>
  <si>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</si>
  <si>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</si>
  <si>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</si>
  <si>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</si>
  <si>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</si>
  <si>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</si>
  <si>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</si>
  <si>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</si>
  <si>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</si>
  <si>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</si>
  <si>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</si>
  <si>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</si>
  <si>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</si>
  <si>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</si>
  <si>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</si>
  <si>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</si>
  <si>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</si>
  <si>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</si>
  <si>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</si>
  <si>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</si>
  <si>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</si>
  <si>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</si>
  <si>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</si>
  <si>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</si>
  <si>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</si>
  <si>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</si>
  <si>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</si>
  <si>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</si>
  <si>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</si>
  <si>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</si>
  <si>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</si>
  <si>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</si>
  <si>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</si>
  <si>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</si>
  <si>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</si>
  <si>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</si>
  <si>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</si>
  <si>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</si>
  <si>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</si>
  <si>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</si>
  <si>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</si>
  <si>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</si>
  <si>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</si>
  <si>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</si>
  <si>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</si>
  <si>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</si>
  <si>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</si>
  <si>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</si>
  <si>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</si>
  <si>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</si>
  <si>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</si>
  <si>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</si>
  <si>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</si>
  <si>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</si>
  <si>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</si>
  <si>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</si>
  <si>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</si>
  <si>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</si>
  <si>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</si>
  <si>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</si>
  <si>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</si>
  <si>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</si>
  <si>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</si>
  <si>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</si>
  <si>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</si>
  <si>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</si>
  <si>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Moffat (Irish Interconnector)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</si>
  <si>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</si>
  <si>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</si>
  <si>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</si>
  <si>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</si>
  <si>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</si>
  <si>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</si>
  <si>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</si>
  <si>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</si>
  <si>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</si>
  <si>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</si>
  <si>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</si>
  <si>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</si>
  <si>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</si>
  <si>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</si>
  <si>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</si>
  <si>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</si>
  <si>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</si>
  <si>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</si>
  <si>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</si>
  <si>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</si>
  <si>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</si>
  <si>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Rough Max Refill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</si>
  <si>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</si>
  <si>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</si>
  <si>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</si>
  <si>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</si>
  <si>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</si>
  <si>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</si>
  <si>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</si>
  <si>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</si>
  <si>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</si>
  <si>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</si>
  <si>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</si>
  <si>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</si>
  <si>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</si>
  <si>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</si>
  <si>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</si>
  <si>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</si>
  <si>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</si>
  <si>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</si>
  <si>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</si>
  <si>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</si>
  <si>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</si>
  <si>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</si>
  <si>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</si>
  <si>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</si>
  <si>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</si>
  <si>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</si>
  <si>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</si>
  <si>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</si>
  <si>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</si>
  <si>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</si>
  <si>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</si>
  <si>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</si>
  <si>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</si>
  <si>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</si>
  <si>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</si>
  <si>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</si>
  <si>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</si>
  <si>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</si>
  <si>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</si>
  <si>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</si>
  <si>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</si>
  <si>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</si>
  <si>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</si>
  <si>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</si>
  <si>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</si>
  <si>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</si>
  <si>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</si>
  <si>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</si>
  <si>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</si>
  <si>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</si>
  <si>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</si>
  <si>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</si>
  <si>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</si>
  <si>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</si>
  <si>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</si>
  <si>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</si>
  <si>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</si>
  <si>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</si>
  <si>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</si>
  <si>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</si>
  <si>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</si>
  <si>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</si>
  <si>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</si>
  <si>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</si>
  <si>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Exit Point</t>
  </si>
  <si>
    <t>Entry Point</t>
  </si>
  <si>
    <t>Entry Category</t>
  </si>
  <si>
    <t>Exit Category</t>
  </si>
  <si>
    <t>POWER STATION</t>
  </si>
  <si>
    <t>INTERCONNECTOR</t>
  </si>
  <si>
    <t>INDUSTRIAL</t>
  </si>
  <si>
    <t>2020/21
Firm Rate</t>
  </si>
  <si>
    <t>2020/21
Revenue Recovery Rate</t>
  </si>
  <si>
    <t>2020/21
Combined Rate</t>
  </si>
  <si>
    <t>2021/22
Adjustment Rate</t>
  </si>
  <si>
    <t>2021/22
Combined Rate</t>
  </si>
  <si>
    <t>2021/22 
Firm Rate</t>
  </si>
  <si>
    <t>2021/22
Firm Rate</t>
  </si>
  <si>
    <t>GDN (SC)</t>
  </si>
  <si>
    <t>GDN (EM)</t>
  </si>
  <si>
    <t>GDN (WM)</t>
  </si>
  <si>
    <t>GDN (NE)</t>
  </si>
  <si>
    <t>GDN (NW)</t>
  </si>
  <si>
    <t>GDN (SW)</t>
  </si>
  <si>
    <t>GDN (EA)</t>
  </si>
  <si>
    <t>GDN (NO)</t>
  </si>
  <si>
    <t>GDN (SO)</t>
  </si>
  <si>
    <t>GDN (WS)</t>
  </si>
  <si>
    <t>GDN (SE)</t>
  </si>
  <si>
    <t>GDN (NT)</t>
  </si>
  <si>
    <t>GDN (WN)</t>
  </si>
  <si>
    <t>Current Firm Rate</t>
  </si>
  <si>
    <t>Current Revenue Recovery Rate</t>
  </si>
  <si>
    <t>Current Combined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</si>
</sst>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32"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1" name="EntryTable" displayName="EntryTable" ref="A1:N27" totalsRowShown="0" headerRowDxfId="31" dataDxfId="30">
  <autoFilter ref="A1:N27"/>
  <tableColumns count="14">
    <tableColumn id="1" name="Entry Point" dataDxfId="29"/>
    <tableColumn id="2" name="Entry Category" dataDxfId="28"/>
    <tableColumn id="12" name="Current Firm Rate" dataDxfId="27"/>
    <tableColumn id="13" name="Current Revenue Recovery Rate" dataDxfId="26"/>
    <tableColumn id="14" name="Current Combined Rate" dataDxfId="25"/>
    <tableColumn id="3" name="2019/20_x000a_Firm Rate" dataDxfId="24"/>
    <tableColumn id="4" name="2019/20_x000a_Revenue Recovery Rate" dataDxfId="23">
      <calculatedColumnFormula>IF(B2="Storage Site",0,IF(B2="Interconnection Point",0.0231,0.0302))</calculatedColumnFormula>
    </tableColumn>
    <tableColumn id="5" name="2019/20_x000a_Combined Rate" dataDxfId="22">
      <calculatedColumnFormula>G2+F2</calculatedColumnFormula>
    </tableColumn>
    <tableColumn id="6" name="2020/21_x000a_Firm Rate" dataDxfId="21"/>
    <tableColumn id="7" name="2020/21_x000a_Revenue Recovery Rate" dataDxfId="20">
      <calculatedColumnFormula>IF(B2="Storage Site",0,IF(B2="Interconnection Point",0.024,0.0321))</calculatedColumnFormula>
    </tableColumn>
    <tableColumn id="8" name="2020/21_x000a_Combined Rate" dataDxfId="19">
      <calculatedColumnFormula>J2+I2</calculatedColumnFormula>
    </tableColumn>
    <tableColumn id="9" name="2021/22 _x000a_Firm Rate" dataDxfId="18"/>
    <tableColumn id="10" name="2021/22_x000a_Adjustment Rate" dataDxfId="17"/>
    <tableColumn id="11" name="2021/22_x000a_Combined Rate" dataDxfId="16">
      <calculatedColumnFormula>M2+L2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ExitTable" displayName="ExitTable" ref="A1:N222" totalsRowShown="0" headerRowDxfId="15" dataDxfId="14">
  <autoFilter ref="A1:N222"/>
  <tableColumns count="14">
    <tableColumn id="1" name="Exit Point" dataDxfId="13"/>
    <tableColumn id="2" name="Exit Category" dataDxfId="12"/>
    <tableColumn id="12" name="Current Firm Rate" dataDxfId="11"/>
    <tableColumn id="13" name="Current Revenue Recovery Rate" dataDxfId="10"/>
    <tableColumn id="14" name="Current Combined Rate" dataDxfId="9"/>
    <tableColumn id="3" name="2019/20_x000a_Firm Rate" dataDxfId="8"/>
    <tableColumn id="4" name="2019/20_x000a_Revenue Recovery Rate" dataDxfId="7">
      <calculatedColumnFormula>IF(B2="Storage Site", 0, IF(B2="Interconnector", 0.0182, 0.0204))</calculatedColumnFormula>
    </tableColumn>
    <tableColumn id="5" name="2019/20_x000a_Combined Rate" dataDxfId="6">
      <calculatedColumnFormula>G2+F2</calculatedColumnFormula>
    </tableColumn>
    <tableColumn id="6" name="2020/21_x000a_Firm Rate" dataDxfId="5"/>
    <tableColumn id="7" name="2020/21_x000a_Revenue Recovery Rate" dataDxfId="4">
      <calculatedColumnFormula>IF(B2="Storage Site", 0, IF(B2="Interconnector", 0.0189, 0.0216))</calculatedColumnFormula>
    </tableColumn>
    <tableColumn id="8" name="2020/21_x000a_Combined Rate" dataDxfId="3">
      <calculatedColumnFormula>J2+I2</calculatedColumnFormula>
    </tableColumn>
    <tableColumn id="9" name="2021/22_x000a_Firm Rate" dataDxfId="2"/>
    <tableColumn id="10" name="2021/22_x000a_Adjustment Rate" dataDxfId="1"/>
    <tableColumn id="11" name="2021/22_x000a_Combined Rate" dataDxfId="0">
      <calculatedColumnFormula>M2+L2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D8" sqref="D8"/>
    </sheetView>
  </sheetViews>
  <sheetFormatPr defaultRowHeight="15" x14ac:dyDescent="0.25"/>
  <cols>
    <col min="1" max="1" width="25" style="4" bestFit="1" customWidth="1"/>
    <col min="2" max="2" width="27.7109375" style="4" bestFit="1" customWidth="1"/>
    <col min="3" max="5" width="18.7109375" style="4" customWidth="1"/>
    <col min="6" max="14" width="18.7109375" style="3" customWidth="1"/>
    <col min="15" max="16384" width="9.140625" style="4"/>
  </cols>
  <sheetData>
    <row r="1" spans="1:14" s="3" customFormat="1" ht="45" x14ac:dyDescent="0.25">
      <c r="A1" s="1" t="s">
        <v>252</v>
      </c>
      <c r="B1" s="1" t="s">
        <v>253</v>
      </c>
      <c r="C1" s="1" t="s">
        <v>278</v>
      </c>
      <c r="D1" s="1" t="s">
        <v>279</v>
      </c>
      <c r="E1" s="1" t="s">
        <v>280</v>
      </c>
      <c r="F1" s="1" t="s">
        <v>32</v>
      </c>
      <c r="G1" s="1" t="s">
        <v>31</v>
      </c>
      <c r="H1" s="1" t="s">
        <v>33</v>
      </c>
      <c r="I1" s="1" t="s">
        <v>258</v>
      </c>
      <c r="J1" s="1" t="s">
        <v>259</v>
      </c>
      <c r="K1" s="1" t="s">
        <v>260</v>
      </c>
      <c r="L1" s="1" t="s">
        <v>263</v>
      </c>
      <c r="M1" s="1" t="s">
        <v>261</v>
      </c>
      <c r="N1" s="1" t="s">
        <v>262</v>
      </c>
    </row>
    <row r="2" spans="1:14" x14ac:dyDescent="0.25">
      <c r="A2" s="4" t="s">
        <v>0</v>
      </c>
      <c r="B2" s="4" t="s">
        <v>26</v>
      </c>
      <c r="C2" s="5">
        <v>1E-4</v>
      </c>
      <c r="D2" s="5">
        <v>0</v>
      </c>
      <c r="E2" s="5">
        <v>1E-4</v>
      </c>
      <c r="F2" s="2">
        <v>6.7279631766758155E-3</v>
      </c>
      <c r="G2" s="2">
        <f>IF(B2="Storage Site",0,IF(B2="Interconnection Point",0.0231,0.0302))</f>
        <v>0</v>
      </c>
      <c r="H2" s="2">
        <f>G2+F2</f>
        <v>6.7279631766758155E-3</v>
      </c>
      <c r="I2" s="2">
        <v>6.3915948012024911E-3</v>
      </c>
      <c r="J2" s="2">
        <f>IF(B2="Storage Site",0,IF(B2="Interconnection Point",0.024,0.0321))</f>
        <v>0</v>
      </c>
      <c r="K2" s="2">
        <f>J2+I2</f>
        <v>6.3915948012024911E-3</v>
      </c>
      <c r="L2" s="2">
        <v>1.9352726348011409E-2</v>
      </c>
      <c r="M2" s="2">
        <v>8.2965883424202316E-4</v>
      </c>
      <c r="N2" s="2">
        <f>M2+L2</f>
        <v>2.0182385182253432E-2</v>
      </c>
    </row>
    <row r="3" spans="1:14" x14ac:dyDescent="0.25">
      <c r="A3" s="4" t="s">
        <v>1</v>
      </c>
      <c r="B3" s="4" t="s">
        <v>27</v>
      </c>
      <c r="C3" s="5">
        <v>1.09E-2</v>
      </c>
      <c r="D3" s="5">
        <v>3.1E-2</v>
      </c>
      <c r="E3" s="5">
        <v>4.19E-2</v>
      </c>
      <c r="F3" s="2">
        <v>1.0446773903968417E-2</v>
      </c>
      <c r="G3" s="2">
        <f t="shared" ref="G3:G27" si="0">IF(B3="Storage Site",0,IF(B3="Interconnection Point",0.0231,0.0302))</f>
        <v>2.3099999999999999E-2</v>
      </c>
      <c r="H3" s="2">
        <f t="shared" ref="H3:H27" si="1">G3+F3</f>
        <v>3.3546773903968416E-2</v>
      </c>
      <c r="I3" s="2">
        <v>9.9244814545690202E-3</v>
      </c>
      <c r="J3" s="2">
        <f t="shared" ref="J3:J27" si="2">IF(B3="Storage Site",0,IF(B3="Interconnection Point",0.024,0.0321))</f>
        <v>2.4E-2</v>
      </c>
      <c r="K3" s="2">
        <f t="shared" ref="K3:K27" si="3">J3+I3</f>
        <v>3.3924481454569021E-2</v>
      </c>
      <c r="L3" s="2">
        <v>3.131563022326974E-2</v>
      </c>
      <c r="M3" s="2">
        <v>1.3425131321232187E-3</v>
      </c>
      <c r="N3" s="2">
        <f t="shared" ref="N3:N27" si="4">M3+L3</f>
        <v>3.2658143355392959E-2</v>
      </c>
    </row>
    <row r="4" spans="1:14" x14ac:dyDescent="0.25">
      <c r="A4" s="4" t="s">
        <v>2</v>
      </c>
      <c r="B4" s="4" t="s">
        <v>28</v>
      </c>
      <c r="C4" s="5">
        <v>1.09E-2</v>
      </c>
      <c r="D4" s="5">
        <v>3.1E-2</v>
      </c>
      <c r="E4" s="5">
        <v>4.19E-2</v>
      </c>
      <c r="F4" s="2">
        <v>1.0446773903968419E-2</v>
      </c>
      <c r="G4" s="2">
        <f t="shared" si="0"/>
        <v>3.0200000000000001E-2</v>
      </c>
      <c r="H4" s="2">
        <f t="shared" si="1"/>
        <v>4.0646773903968418E-2</v>
      </c>
      <c r="I4" s="2">
        <v>9.9244814545690185E-3</v>
      </c>
      <c r="J4" s="2">
        <f t="shared" si="2"/>
        <v>3.2099999999999997E-2</v>
      </c>
      <c r="K4" s="2">
        <f t="shared" si="3"/>
        <v>4.2024481454569017E-2</v>
      </c>
      <c r="L4" s="2">
        <v>3.1315630223269747E-2</v>
      </c>
      <c r="M4" s="2">
        <v>1.3425131321232117E-3</v>
      </c>
      <c r="N4" s="2">
        <f t="shared" si="4"/>
        <v>3.2658143355392959E-2</v>
      </c>
    </row>
    <row r="5" spans="1:14" x14ac:dyDescent="0.25">
      <c r="A5" s="4" t="s">
        <v>3</v>
      </c>
      <c r="B5" s="4" t="s">
        <v>29</v>
      </c>
      <c r="C5" s="5">
        <v>1E-4</v>
      </c>
      <c r="D5" s="5">
        <v>3.1E-2</v>
      </c>
      <c r="E5" s="5">
        <v>3.1099999999999999E-2</v>
      </c>
      <c r="F5" s="2">
        <v>1.2085991531926263E-2</v>
      </c>
      <c r="G5" s="2">
        <f t="shared" si="0"/>
        <v>3.0200000000000001E-2</v>
      </c>
      <c r="H5" s="2">
        <f t="shared" si="1"/>
        <v>4.2285991531926262E-2</v>
      </c>
      <c r="I5" s="2">
        <v>1.1481745457620757E-2</v>
      </c>
      <c r="J5" s="2">
        <f t="shared" si="2"/>
        <v>3.2099999999999997E-2</v>
      </c>
      <c r="K5" s="2">
        <f t="shared" si="3"/>
        <v>4.3581745457620752E-2</v>
      </c>
      <c r="L5" s="2">
        <v>3.5586764496827308E-2</v>
      </c>
      <c r="M5" s="2">
        <v>1.5256183038994398E-3</v>
      </c>
      <c r="N5" s="2">
        <f t="shared" si="4"/>
        <v>3.7112382800726748E-2</v>
      </c>
    </row>
    <row r="6" spans="1:14" x14ac:dyDescent="0.25">
      <c r="A6" s="4" t="s">
        <v>4</v>
      </c>
      <c r="B6" s="4" t="s">
        <v>28</v>
      </c>
      <c r="C6" s="5">
        <v>1.4E-3</v>
      </c>
      <c r="D6" s="5">
        <v>3.1E-2</v>
      </c>
      <c r="E6" s="5">
        <v>3.2399999999999998E-2</v>
      </c>
      <c r="F6" s="2">
        <v>1.3157575558045352E-2</v>
      </c>
      <c r="G6" s="2">
        <f t="shared" si="0"/>
        <v>3.0200000000000001E-2</v>
      </c>
      <c r="H6" s="2">
        <f t="shared" si="1"/>
        <v>4.3357575558045355E-2</v>
      </c>
      <c r="I6" s="2">
        <v>1.2499755026124141E-2</v>
      </c>
      <c r="J6" s="2">
        <f t="shared" si="2"/>
        <v>3.2099999999999997E-2</v>
      </c>
      <c r="K6" s="2">
        <f t="shared" si="3"/>
        <v>4.4599755026124135E-2</v>
      </c>
      <c r="L6" s="2">
        <v>4.0571194578962314E-2</v>
      </c>
      <c r="M6" s="2">
        <v>1.7393027417889825E-3</v>
      </c>
      <c r="N6" s="2">
        <f t="shared" si="4"/>
        <v>4.2310497320751296E-2</v>
      </c>
    </row>
    <row r="7" spans="1:14" x14ac:dyDescent="0.25">
      <c r="A7" s="4" t="s">
        <v>5</v>
      </c>
      <c r="B7" s="4" t="s">
        <v>26</v>
      </c>
      <c r="C7" s="5">
        <v>1E-4</v>
      </c>
      <c r="D7" s="5">
        <v>0</v>
      </c>
      <c r="E7" s="5">
        <v>1E-4</v>
      </c>
      <c r="F7" s="2">
        <v>6.5190312580550389E-3</v>
      </c>
      <c r="G7" s="2">
        <f t="shared" si="0"/>
        <v>0</v>
      </c>
      <c r="H7" s="2">
        <f t="shared" si="1"/>
        <v>6.5190312580550389E-3</v>
      </c>
      <c r="I7" s="2">
        <v>6.1931085536125309E-3</v>
      </c>
      <c r="J7" s="2">
        <f t="shared" si="2"/>
        <v>0</v>
      </c>
      <c r="K7" s="2">
        <f t="shared" si="3"/>
        <v>6.1931085536125309E-3</v>
      </c>
      <c r="L7" s="2">
        <v>1.8574857643803767E-2</v>
      </c>
      <c r="M7" s="2">
        <v>7.9631130321610941E-4</v>
      </c>
      <c r="N7" s="2">
        <f t="shared" si="4"/>
        <v>1.9371168947019877E-2</v>
      </c>
    </row>
    <row r="8" spans="1:14" x14ac:dyDescent="0.25">
      <c r="A8" s="4" t="s">
        <v>6</v>
      </c>
      <c r="B8" s="4" t="s">
        <v>29</v>
      </c>
      <c r="C8" s="5">
        <v>4.1000000000000003E-3</v>
      </c>
      <c r="D8" s="5">
        <v>3.1E-2</v>
      </c>
      <c r="E8" s="5">
        <v>3.5099999999999999E-2</v>
      </c>
      <c r="F8" s="2">
        <v>1.1933844313986905E-2</v>
      </c>
      <c r="G8" s="2">
        <f t="shared" si="0"/>
        <v>3.0200000000000001E-2</v>
      </c>
      <c r="H8" s="2">
        <f t="shared" si="1"/>
        <v>4.213384431398691E-2</v>
      </c>
      <c r="I8" s="2">
        <v>1.1337204927052766E-2</v>
      </c>
      <c r="J8" s="2">
        <f t="shared" si="2"/>
        <v>3.2099999999999997E-2</v>
      </c>
      <c r="K8" s="2">
        <f t="shared" si="3"/>
        <v>4.3437204927052761E-2</v>
      </c>
      <c r="L8" s="2">
        <v>3.7898837154526258E-2</v>
      </c>
      <c r="M8" s="2">
        <v>0</v>
      </c>
      <c r="N8" s="2">
        <f t="shared" si="4"/>
        <v>3.7898837154526258E-2</v>
      </c>
    </row>
    <row r="9" spans="1:14" x14ac:dyDescent="0.25">
      <c r="A9" s="4" t="s">
        <v>7</v>
      </c>
      <c r="B9" s="4" t="s">
        <v>26</v>
      </c>
      <c r="C9" s="5">
        <v>1E-4</v>
      </c>
      <c r="D9" s="5">
        <v>0</v>
      </c>
      <c r="E9" s="5">
        <v>1E-4</v>
      </c>
      <c r="F9" s="2">
        <v>5.3133330295420805E-3</v>
      </c>
      <c r="G9" s="2">
        <f t="shared" si="0"/>
        <v>0</v>
      </c>
      <c r="H9" s="2">
        <f t="shared" si="1"/>
        <v>5.3133330295420805E-3</v>
      </c>
      <c r="I9" s="2">
        <v>5.0476898991379596E-3</v>
      </c>
      <c r="J9" s="2">
        <f t="shared" si="2"/>
        <v>0</v>
      </c>
      <c r="K9" s="2">
        <f t="shared" si="3"/>
        <v>5.0476898991379596E-3</v>
      </c>
      <c r="L9" s="2">
        <v>1.7793382248413654E-2</v>
      </c>
      <c r="M9" s="2">
        <v>0</v>
      </c>
      <c r="N9" s="2">
        <f t="shared" si="4"/>
        <v>1.7793382248413654E-2</v>
      </c>
    </row>
    <row r="10" spans="1:14" x14ac:dyDescent="0.25">
      <c r="A10" s="4" t="s">
        <v>8</v>
      </c>
      <c r="B10" s="4" t="s">
        <v>26</v>
      </c>
      <c r="C10" s="5">
        <v>1.35E-2</v>
      </c>
      <c r="D10" s="5">
        <v>0</v>
      </c>
      <c r="E10" s="5">
        <v>1.35E-2</v>
      </c>
      <c r="F10" s="2">
        <v>4.8484840800782801E-3</v>
      </c>
      <c r="G10" s="2">
        <f t="shared" si="0"/>
        <v>0</v>
      </c>
      <c r="H10" s="2">
        <f t="shared" si="1"/>
        <v>4.8484840800782801E-3</v>
      </c>
      <c r="I10" s="2">
        <v>4.6060813393531165E-3</v>
      </c>
      <c r="J10" s="2">
        <f t="shared" si="2"/>
        <v>0</v>
      </c>
      <c r="K10" s="2">
        <f t="shared" si="3"/>
        <v>4.6060813393531165E-3</v>
      </c>
      <c r="L10" s="2">
        <v>1.5597478940122993E-2</v>
      </c>
      <c r="M10" s="2">
        <v>0</v>
      </c>
      <c r="N10" s="2">
        <f t="shared" si="4"/>
        <v>1.5597478940122993E-2</v>
      </c>
    </row>
    <row r="11" spans="1:14" x14ac:dyDescent="0.25">
      <c r="A11" s="4" t="s">
        <v>9</v>
      </c>
      <c r="B11" s="4" t="s">
        <v>26</v>
      </c>
      <c r="C11" s="5">
        <v>1E-4</v>
      </c>
      <c r="D11" s="5">
        <v>0</v>
      </c>
      <c r="E11" s="5">
        <v>1E-4</v>
      </c>
      <c r="F11" s="2">
        <v>7.172014791999041E-3</v>
      </c>
      <c r="G11" s="2">
        <f t="shared" si="0"/>
        <v>0</v>
      </c>
      <c r="H11" s="2">
        <f t="shared" si="1"/>
        <v>7.172014791999041E-3</v>
      </c>
      <c r="I11" s="2">
        <v>6.8134458014881116E-3</v>
      </c>
      <c r="J11" s="2">
        <f t="shared" si="2"/>
        <v>0</v>
      </c>
      <c r="K11" s="2">
        <f t="shared" si="3"/>
        <v>6.8134458014881116E-3</v>
      </c>
      <c r="L11" s="2">
        <v>1.9352726348011409E-2</v>
      </c>
      <c r="M11" s="2">
        <v>0</v>
      </c>
      <c r="N11" s="2">
        <f t="shared" si="4"/>
        <v>1.9352726348011409E-2</v>
      </c>
    </row>
    <row r="12" spans="1:14" x14ac:dyDescent="0.25">
      <c r="A12" s="4" t="s">
        <v>10</v>
      </c>
      <c r="B12" s="4" t="s">
        <v>28</v>
      </c>
      <c r="C12" s="5">
        <v>1.4200000000000001E-2</v>
      </c>
      <c r="D12" s="5">
        <v>3.1E-2</v>
      </c>
      <c r="E12" s="5">
        <v>4.5200000000000004E-2</v>
      </c>
      <c r="F12" s="2">
        <v>9.7472738455416184E-3</v>
      </c>
      <c r="G12" s="2">
        <f t="shared" si="0"/>
        <v>3.0200000000000001E-2</v>
      </c>
      <c r="H12" s="2">
        <f t="shared" si="1"/>
        <v>3.9947273845541621E-2</v>
      </c>
      <c r="I12" s="2">
        <v>9.2599533025153405E-3</v>
      </c>
      <c r="J12" s="2">
        <f t="shared" si="2"/>
        <v>3.2099999999999997E-2</v>
      </c>
      <c r="K12" s="2">
        <f t="shared" si="3"/>
        <v>4.1359953302515337E-2</v>
      </c>
      <c r="L12" s="2">
        <v>3.1194957880245986E-2</v>
      </c>
      <c r="M12" s="2">
        <v>1.3373398622883552E-3</v>
      </c>
      <c r="N12" s="2">
        <f t="shared" si="4"/>
        <v>3.2532297742534341E-2</v>
      </c>
    </row>
    <row r="13" spans="1:14" x14ac:dyDescent="0.25">
      <c r="A13" s="4" t="s">
        <v>11</v>
      </c>
      <c r="B13" s="4" t="s">
        <v>26</v>
      </c>
      <c r="C13" s="5">
        <v>1E-3</v>
      </c>
      <c r="D13" s="5">
        <v>0</v>
      </c>
      <c r="E13" s="5">
        <v>1E-3</v>
      </c>
      <c r="F13" s="2">
        <v>5.7721165873106106E-3</v>
      </c>
      <c r="G13" s="2">
        <f t="shared" si="0"/>
        <v>0</v>
      </c>
      <c r="H13" s="2">
        <f t="shared" si="1"/>
        <v>5.7721165873106106E-3</v>
      </c>
      <c r="I13" s="2">
        <v>5.4835363099620081E-3</v>
      </c>
      <c r="J13" s="2">
        <f t="shared" si="2"/>
        <v>0</v>
      </c>
      <c r="K13" s="2">
        <f t="shared" si="3"/>
        <v>5.4835363099620081E-3</v>
      </c>
      <c r="L13" s="2">
        <v>2.0285597289481157E-2</v>
      </c>
      <c r="M13" s="2">
        <v>0</v>
      </c>
      <c r="N13" s="2">
        <f t="shared" si="4"/>
        <v>2.0285597289481157E-2</v>
      </c>
    </row>
    <row r="14" spans="1:14" x14ac:dyDescent="0.25">
      <c r="A14" s="4" t="s">
        <v>12</v>
      </c>
      <c r="B14" s="4" t="s">
        <v>26</v>
      </c>
      <c r="C14" s="5">
        <v>1.4800000000000001E-2</v>
      </c>
      <c r="D14" s="5">
        <v>0</v>
      </c>
      <c r="E14" s="5">
        <v>1.4800000000000001E-2</v>
      </c>
      <c r="F14" s="2">
        <v>8.7294459816027684E-3</v>
      </c>
      <c r="G14" s="2">
        <f t="shared" si="0"/>
        <v>0</v>
      </c>
      <c r="H14" s="2">
        <f t="shared" si="1"/>
        <v>8.7294459816027684E-3</v>
      </c>
      <c r="I14" s="2">
        <v>8.2930123260510687E-3</v>
      </c>
      <c r="J14" s="2">
        <f t="shared" si="2"/>
        <v>0</v>
      </c>
      <c r="K14" s="2">
        <f t="shared" si="3"/>
        <v>8.2930123260510687E-3</v>
      </c>
      <c r="L14" s="2">
        <v>2.7114559986034049E-2</v>
      </c>
      <c r="M14" s="2">
        <v>1.1624116325765106E-3</v>
      </c>
      <c r="N14" s="2">
        <f t="shared" si="4"/>
        <v>2.827697161861056E-2</v>
      </c>
    </row>
    <row r="15" spans="1:14" x14ac:dyDescent="0.25">
      <c r="A15" s="4" t="s">
        <v>13</v>
      </c>
      <c r="B15" s="4" t="s">
        <v>26</v>
      </c>
      <c r="C15" s="5">
        <v>1.5900000000000001E-2</v>
      </c>
      <c r="D15" s="5">
        <v>0</v>
      </c>
      <c r="E15" s="5">
        <v>1.5900000000000001E-2</v>
      </c>
      <c r="F15" s="2">
        <v>4.8484840800782801E-3</v>
      </c>
      <c r="G15" s="2">
        <f t="shared" si="0"/>
        <v>0</v>
      </c>
      <c r="H15" s="2">
        <f t="shared" si="1"/>
        <v>4.8484840800782801E-3</v>
      </c>
      <c r="I15" s="2">
        <v>4.6060813393531165E-3</v>
      </c>
      <c r="J15" s="2">
        <f t="shared" si="2"/>
        <v>0</v>
      </c>
      <c r="K15" s="2">
        <f t="shared" si="3"/>
        <v>4.6060813393531165E-3</v>
      </c>
      <c r="L15" s="2">
        <v>1.5597478940122993E-2</v>
      </c>
      <c r="M15" s="2">
        <v>0</v>
      </c>
      <c r="N15" s="2">
        <f t="shared" si="4"/>
        <v>1.5597478940122993E-2</v>
      </c>
    </row>
    <row r="16" spans="1:14" x14ac:dyDescent="0.25">
      <c r="A16" s="4" t="s">
        <v>14</v>
      </c>
      <c r="B16" s="4" t="s">
        <v>26</v>
      </c>
      <c r="C16" s="5">
        <v>1E-4</v>
      </c>
      <c r="D16" s="5">
        <v>0</v>
      </c>
      <c r="E16" s="5">
        <v>1E-4</v>
      </c>
      <c r="F16" s="2">
        <v>5.2365601158749766E-3</v>
      </c>
      <c r="G16" s="2">
        <f t="shared" si="0"/>
        <v>0</v>
      </c>
      <c r="H16" s="2">
        <f t="shared" si="1"/>
        <v>5.2365601158749766E-3</v>
      </c>
      <c r="I16" s="2">
        <v>4.9747552912957271E-3</v>
      </c>
      <c r="J16" s="2">
        <f t="shared" si="2"/>
        <v>0</v>
      </c>
      <c r="K16" s="2">
        <f t="shared" si="3"/>
        <v>4.9747552912957271E-3</v>
      </c>
      <c r="L16" s="2">
        <v>1.7793382248413654E-2</v>
      </c>
      <c r="M16" s="2">
        <v>0</v>
      </c>
      <c r="N16" s="2">
        <f t="shared" si="4"/>
        <v>1.7793382248413654E-2</v>
      </c>
    </row>
    <row r="17" spans="1:14" x14ac:dyDescent="0.25">
      <c r="A17" s="4" t="s">
        <v>15</v>
      </c>
      <c r="B17" s="4" t="s">
        <v>29</v>
      </c>
      <c r="C17" s="5">
        <v>5.1000000000000004E-3</v>
      </c>
      <c r="D17" s="5">
        <v>3.1E-2</v>
      </c>
      <c r="E17" s="5">
        <v>3.61E-2</v>
      </c>
      <c r="F17" s="2">
        <v>9.1175937994547613E-3</v>
      </c>
      <c r="G17" s="2">
        <f t="shared" si="0"/>
        <v>3.0200000000000001E-2</v>
      </c>
      <c r="H17" s="2">
        <f t="shared" si="1"/>
        <v>3.9317593799454764E-2</v>
      </c>
      <c r="I17" s="2">
        <v>8.6617544712639747E-3</v>
      </c>
      <c r="J17" s="2">
        <f t="shared" si="2"/>
        <v>3.2099999999999997E-2</v>
      </c>
      <c r="K17" s="2">
        <f t="shared" si="3"/>
        <v>4.076175447126397E-2</v>
      </c>
      <c r="L17" s="2">
        <v>2.958604604823371E-2</v>
      </c>
      <c r="M17" s="2">
        <v>0</v>
      </c>
      <c r="N17" s="2">
        <f t="shared" si="4"/>
        <v>2.958604604823371E-2</v>
      </c>
    </row>
    <row r="18" spans="1:14" x14ac:dyDescent="0.25">
      <c r="A18" s="4" t="s">
        <v>16</v>
      </c>
      <c r="B18" s="4" t="s">
        <v>26</v>
      </c>
      <c r="C18" s="5">
        <v>1.26E-2</v>
      </c>
      <c r="D18" s="5">
        <v>0</v>
      </c>
      <c r="E18" s="5">
        <v>1.26E-2</v>
      </c>
      <c r="F18" s="2">
        <v>4.8484840800782801E-3</v>
      </c>
      <c r="G18" s="2">
        <f t="shared" si="0"/>
        <v>0</v>
      </c>
      <c r="H18" s="2">
        <f t="shared" si="1"/>
        <v>4.8484840800782801E-3</v>
      </c>
      <c r="I18" s="2">
        <v>4.6060813393531165E-3</v>
      </c>
      <c r="J18" s="2">
        <f t="shared" si="2"/>
        <v>0</v>
      </c>
      <c r="K18" s="2">
        <f t="shared" si="3"/>
        <v>4.6060813393531165E-3</v>
      </c>
      <c r="L18" s="2">
        <v>1.5597478940122993E-2</v>
      </c>
      <c r="M18" s="2">
        <v>0</v>
      </c>
      <c r="N18" s="2">
        <f t="shared" si="4"/>
        <v>1.5597478940122993E-2</v>
      </c>
    </row>
    <row r="19" spans="1:14" x14ac:dyDescent="0.25">
      <c r="A19" s="4" t="s">
        <v>17</v>
      </c>
      <c r="B19" s="4" t="s">
        <v>26</v>
      </c>
      <c r="C19" s="5">
        <v>5.1000000000000004E-3</v>
      </c>
      <c r="D19" s="5">
        <v>0</v>
      </c>
      <c r="E19" s="5">
        <v>5.1000000000000004E-3</v>
      </c>
      <c r="F19" s="2">
        <v>4.5587968997273798E-3</v>
      </c>
      <c r="G19" s="2">
        <f t="shared" si="0"/>
        <v>0</v>
      </c>
      <c r="H19" s="2">
        <f t="shared" si="1"/>
        <v>4.5587968997273798E-3</v>
      </c>
      <c r="I19" s="2">
        <v>4.3308772356319865E-3</v>
      </c>
      <c r="J19" s="2">
        <f t="shared" si="2"/>
        <v>0</v>
      </c>
      <c r="K19" s="2">
        <f t="shared" si="3"/>
        <v>4.3308772356319865E-3</v>
      </c>
      <c r="L19" s="2">
        <v>1.4793023024116855E-2</v>
      </c>
      <c r="M19" s="2">
        <v>0</v>
      </c>
      <c r="N19" s="2">
        <f t="shared" si="4"/>
        <v>1.4793023024116855E-2</v>
      </c>
    </row>
    <row r="20" spans="1:14" x14ac:dyDescent="0.25">
      <c r="A20" s="4" t="s">
        <v>18</v>
      </c>
      <c r="B20" s="4" t="s">
        <v>30</v>
      </c>
      <c r="C20" s="5">
        <v>9.4000000000000004E-3</v>
      </c>
      <c r="D20" s="5">
        <v>3.1E-2</v>
      </c>
      <c r="E20" s="5">
        <v>4.0399999999999998E-2</v>
      </c>
      <c r="F20" s="2">
        <v>1.2809486591677258E-2</v>
      </c>
      <c r="G20" s="2">
        <f t="shared" si="0"/>
        <v>3.0200000000000001E-2</v>
      </c>
      <c r="H20" s="2">
        <f t="shared" si="1"/>
        <v>4.3009486591677262E-2</v>
      </c>
      <c r="I20" s="2">
        <v>1.2169068967153538E-2</v>
      </c>
      <c r="J20" s="2">
        <f t="shared" si="2"/>
        <v>3.2099999999999997E-2</v>
      </c>
      <c r="K20" s="2">
        <f t="shared" si="3"/>
        <v>4.4269068967153533E-2</v>
      </c>
      <c r="L20" s="2">
        <v>3.131563022326974E-2</v>
      </c>
      <c r="M20" s="2">
        <v>0</v>
      </c>
      <c r="N20" s="2">
        <f t="shared" si="4"/>
        <v>3.131563022326974E-2</v>
      </c>
    </row>
    <row r="21" spans="1:14" x14ac:dyDescent="0.25">
      <c r="A21" s="4" t="s">
        <v>19</v>
      </c>
      <c r="B21" s="4" t="s">
        <v>30</v>
      </c>
      <c r="C21" s="5">
        <v>2.2800000000000001E-2</v>
      </c>
      <c r="D21" s="5">
        <v>3.1E-2</v>
      </c>
      <c r="E21" s="5">
        <v>5.3800000000000001E-2</v>
      </c>
      <c r="F21" s="2">
        <v>1.9410160780373147E-2</v>
      </c>
      <c r="G21" s="2">
        <f t="shared" si="0"/>
        <v>3.0200000000000001E-2</v>
      </c>
      <c r="H21" s="2">
        <f t="shared" si="1"/>
        <v>4.9610160780373148E-2</v>
      </c>
      <c r="I21" s="2">
        <v>1.8439738666291963E-2</v>
      </c>
      <c r="J21" s="2">
        <f t="shared" si="2"/>
        <v>3.2099999999999997E-2</v>
      </c>
      <c r="K21" s="2">
        <f t="shared" si="3"/>
        <v>5.053973866629196E-2</v>
      </c>
      <c r="L21" s="2">
        <v>3.8705452696022817E-2</v>
      </c>
      <c r="M21" s="2">
        <v>0</v>
      </c>
      <c r="N21" s="2">
        <f t="shared" si="4"/>
        <v>3.8705452696022817E-2</v>
      </c>
    </row>
    <row r="22" spans="1:14" x14ac:dyDescent="0.25">
      <c r="A22" s="4" t="s">
        <v>20</v>
      </c>
      <c r="B22" s="4" t="s">
        <v>26</v>
      </c>
      <c r="C22" s="5">
        <v>1E-4</v>
      </c>
      <c r="D22" s="5">
        <v>0</v>
      </c>
      <c r="E22" s="5">
        <v>1E-4</v>
      </c>
      <c r="F22" s="2">
        <v>5.4668632172414303E-3</v>
      </c>
      <c r="G22" s="2">
        <f t="shared" si="0"/>
        <v>0</v>
      </c>
      <c r="H22" s="2">
        <f t="shared" si="1"/>
        <v>5.4668632172414303E-3</v>
      </c>
      <c r="I22" s="2">
        <v>5.1935442571000752E-3</v>
      </c>
      <c r="J22" s="2">
        <f t="shared" si="2"/>
        <v>0</v>
      </c>
      <c r="K22" s="2">
        <f t="shared" si="3"/>
        <v>5.1935442571000752E-3</v>
      </c>
      <c r="L22" s="2">
        <v>1.7793382248413654E-2</v>
      </c>
      <c r="M22" s="2">
        <v>0</v>
      </c>
      <c r="N22" s="2">
        <f t="shared" si="4"/>
        <v>1.7793382248413654E-2</v>
      </c>
    </row>
    <row r="23" spans="1:14" x14ac:dyDescent="0.25">
      <c r="A23" s="4" t="s">
        <v>21</v>
      </c>
      <c r="B23" s="4" t="s">
        <v>26</v>
      </c>
      <c r="C23" s="5">
        <v>1.4200000000000001E-2</v>
      </c>
      <c r="D23" s="5">
        <v>0</v>
      </c>
      <c r="E23" s="5">
        <v>1.4200000000000001E-2</v>
      </c>
      <c r="F23" s="2">
        <v>4.8736369227708092E-3</v>
      </c>
      <c r="G23" s="2">
        <f t="shared" si="0"/>
        <v>0</v>
      </c>
      <c r="H23" s="2">
        <f t="shared" si="1"/>
        <v>4.8736369227708092E-3</v>
      </c>
      <c r="I23" s="2">
        <v>4.6299766512576711E-3</v>
      </c>
      <c r="J23" s="2">
        <f t="shared" si="2"/>
        <v>0</v>
      </c>
      <c r="K23" s="2">
        <f t="shared" si="3"/>
        <v>4.6299766512576711E-3</v>
      </c>
      <c r="L23" s="2">
        <v>1.5597478940122993E-2</v>
      </c>
      <c r="M23" s="2">
        <v>6.6866993114417413E-4</v>
      </c>
      <c r="N23" s="2">
        <f t="shared" si="4"/>
        <v>1.6266148871267167E-2</v>
      </c>
    </row>
    <row r="24" spans="1:14" x14ac:dyDescent="0.25">
      <c r="A24" s="4" t="s">
        <v>22</v>
      </c>
      <c r="B24" s="4" t="s">
        <v>28</v>
      </c>
      <c r="C24" s="5">
        <v>4.8800000000000003E-2</v>
      </c>
      <c r="D24" s="5">
        <v>3.1E-2</v>
      </c>
      <c r="E24" s="5">
        <v>7.980000000000001E-2</v>
      </c>
      <c r="F24" s="2">
        <v>2.4324781694801102E-2</v>
      </c>
      <c r="G24" s="2">
        <f t="shared" si="0"/>
        <v>3.0200000000000001E-2</v>
      </c>
      <c r="H24" s="2">
        <f t="shared" si="1"/>
        <v>5.45247816948011E-2</v>
      </c>
      <c r="I24" s="2">
        <v>2.3108650291051937E-2</v>
      </c>
      <c r="J24" s="2">
        <f t="shared" si="2"/>
        <v>3.2099999999999997E-2</v>
      </c>
      <c r="K24" s="2">
        <f t="shared" si="3"/>
        <v>5.5208650291051931E-2</v>
      </c>
      <c r="L24" s="2">
        <v>7.5119978151950068E-2</v>
      </c>
      <c r="M24" s="2">
        <v>3.2204224035977669E-3</v>
      </c>
      <c r="N24" s="2">
        <f t="shared" si="4"/>
        <v>7.8340400555547834E-2</v>
      </c>
    </row>
    <row r="25" spans="1:14" x14ac:dyDescent="0.25">
      <c r="A25" s="4" t="s">
        <v>23</v>
      </c>
      <c r="B25" s="4" t="s">
        <v>28</v>
      </c>
      <c r="C25" s="5">
        <v>1.0999999999999999E-2</v>
      </c>
      <c r="D25" s="5">
        <v>3.1E-2</v>
      </c>
      <c r="E25" s="5">
        <v>4.1999999999999996E-2</v>
      </c>
      <c r="F25" s="2">
        <v>1.1933844313986905E-2</v>
      </c>
      <c r="G25" s="2">
        <f t="shared" si="0"/>
        <v>3.0200000000000001E-2</v>
      </c>
      <c r="H25" s="2">
        <f t="shared" si="1"/>
        <v>4.213384431398691E-2</v>
      </c>
      <c r="I25" s="2">
        <v>1.1337204927052766E-2</v>
      </c>
      <c r="J25" s="2">
        <f t="shared" si="2"/>
        <v>3.2099999999999997E-2</v>
      </c>
      <c r="K25" s="2">
        <f t="shared" si="3"/>
        <v>4.3437204927052761E-2</v>
      </c>
      <c r="L25" s="2">
        <v>3.7898837154526258E-2</v>
      </c>
      <c r="M25" s="2">
        <v>1.6247377494687382E-3</v>
      </c>
      <c r="N25" s="2">
        <f t="shared" si="4"/>
        <v>3.9523574903994996E-2</v>
      </c>
    </row>
    <row r="26" spans="1:14" x14ac:dyDescent="0.25">
      <c r="A26" s="4" t="s">
        <v>24</v>
      </c>
      <c r="B26" s="4" t="s">
        <v>28</v>
      </c>
      <c r="C26" s="5">
        <v>1.4200000000000001E-2</v>
      </c>
      <c r="D26" s="5">
        <v>3.1E-2</v>
      </c>
      <c r="E26" s="5">
        <v>4.5200000000000004E-2</v>
      </c>
      <c r="F26" s="2">
        <v>9.5561589165748303E-3</v>
      </c>
      <c r="G26" s="2">
        <f t="shared" si="0"/>
        <v>3.0200000000000001E-2</v>
      </c>
      <c r="H26" s="2">
        <f t="shared" si="1"/>
        <v>3.975615891657483E-2</v>
      </c>
      <c r="I26" s="2">
        <v>9.0783932739689557E-3</v>
      </c>
      <c r="J26" s="2">
        <f t="shared" si="2"/>
        <v>3.2099999999999997E-2</v>
      </c>
      <c r="K26" s="2">
        <f t="shared" si="3"/>
        <v>4.1178393273968952E-2</v>
      </c>
      <c r="L26" s="2">
        <v>2.958604604823371E-2</v>
      </c>
      <c r="M26" s="2">
        <v>1.2683651922113029E-3</v>
      </c>
      <c r="N26" s="2">
        <f t="shared" si="4"/>
        <v>3.0854411240445013E-2</v>
      </c>
    </row>
    <row r="27" spans="1:14" x14ac:dyDescent="0.25">
      <c r="A27" s="4" t="s">
        <v>25</v>
      </c>
      <c r="B27" s="4" t="s">
        <v>29</v>
      </c>
      <c r="C27" s="5">
        <v>1E-4</v>
      </c>
      <c r="D27" s="5">
        <v>3.1E-2</v>
      </c>
      <c r="E27" s="5">
        <v>3.1099999999999999E-2</v>
      </c>
      <c r="F27" s="2">
        <v>1.4368996268867439E-2</v>
      </c>
      <c r="G27" s="2">
        <f t="shared" si="0"/>
        <v>3.0200000000000001E-2</v>
      </c>
      <c r="H27" s="2">
        <f t="shared" si="1"/>
        <v>4.4568996268867442E-2</v>
      </c>
      <c r="I27" s="2">
        <v>1.3650610064124678E-2</v>
      </c>
      <c r="J27" s="2">
        <f t="shared" si="2"/>
        <v>3.2099999999999997E-2</v>
      </c>
      <c r="K27" s="2">
        <f t="shared" si="3"/>
        <v>4.5750610064124675E-2</v>
      </c>
      <c r="L27" s="2">
        <v>4.0517513095984621E-2</v>
      </c>
      <c r="M27" s="2">
        <v>1.7370013959327538E-3</v>
      </c>
      <c r="N27" s="2">
        <f t="shared" si="4"/>
        <v>4.2254514491917375E-2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abSelected="1" workbookViewId="0">
      <selection activeCell="D9" sqref="D9"/>
    </sheetView>
  </sheetViews>
  <sheetFormatPr defaultRowHeight="15" x14ac:dyDescent="0.25"/>
  <cols>
    <col min="1" max="1" width="57" style="3" bestFit="1" customWidth="1"/>
    <col min="2" max="2" width="17.5703125" style="3" bestFit="1" customWidth="1"/>
    <col min="3" max="14" width="18.7109375" style="3" customWidth="1"/>
    <col min="15" max="16384" width="9.140625" style="3"/>
  </cols>
  <sheetData>
    <row r="1" spans="1:14" ht="45" x14ac:dyDescent="0.25">
      <c r="A1" s="1" t="s">
        <v>251</v>
      </c>
      <c r="B1" s="1" t="s">
        <v>254</v>
      </c>
      <c r="C1" s="1" t="s">
        <v>278</v>
      </c>
      <c r="D1" s="1" t="s">
        <v>279</v>
      </c>
      <c r="E1" s="1" t="s">
        <v>280</v>
      </c>
      <c r="F1" s="1" t="s">
        <v>32</v>
      </c>
      <c r="G1" s="1" t="s">
        <v>31</v>
      </c>
      <c r="H1" s="1" t="s">
        <v>33</v>
      </c>
      <c r="I1" s="1" t="s">
        <v>258</v>
      </c>
      <c r="J1" s="1" t="s">
        <v>259</v>
      </c>
      <c r="K1" s="1" t="s">
        <v>260</v>
      </c>
      <c r="L1" s="1" t="s">
        <v>264</v>
      </c>
      <c r="M1" s="1" t="s">
        <v>261</v>
      </c>
      <c r="N1" s="1" t="s">
        <v>262</v>
      </c>
    </row>
    <row r="2" spans="1:14" x14ac:dyDescent="0.25">
      <c r="A2" s="3" t="s">
        <v>34</v>
      </c>
      <c r="B2" s="3" t="s">
        <v>265</v>
      </c>
      <c r="C2" s="2">
        <v>1E-4</v>
      </c>
      <c r="D2" s="2">
        <v>1.44E-2</v>
      </c>
      <c r="E2" s="2">
        <v>1.4499999999999999E-2</v>
      </c>
      <c r="F2" s="2">
        <v>1.628921361780987E-2</v>
      </c>
      <c r="G2" s="2">
        <f>IF(B2="Storage Site", 0, IF(B2="Interconnector", 0.0182, 0.0204))</f>
        <v>2.0400000000000001E-2</v>
      </c>
      <c r="H2" s="2">
        <f>G2+F2</f>
        <v>3.6689213617809871E-2</v>
      </c>
      <c r="I2" s="2">
        <v>1.6926245384336052E-2</v>
      </c>
      <c r="J2" s="2">
        <f>IF(B2="Storage Site", 0, IF(B2="Interconnector", 0.0189, 0.0216))</f>
        <v>2.1600000000000001E-2</v>
      </c>
      <c r="K2" s="2">
        <f>J2+I2</f>
        <v>3.852624538433605E-2</v>
      </c>
      <c r="L2" s="2">
        <v>2.1243747230792483E-2</v>
      </c>
      <c r="M2" s="2">
        <v>4.7924269552720999E-4</v>
      </c>
      <c r="N2" s="2">
        <f>M2+L2</f>
        <v>2.1722989926319693E-2</v>
      </c>
    </row>
    <row r="3" spans="1:14" x14ac:dyDescent="0.25">
      <c r="A3" s="3" t="s">
        <v>35</v>
      </c>
      <c r="B3" s="3" t="s">
        <v>255</v>
      </c>
      <c r="C3" s="2">
        <v>2.5399999999999999E-2</v>
      </c>
      <c r="D3" s="2">
        <v>1.44E-2</v>
      </c>
      <c r="E3" s="2">
        <v>3.9800000000000002E-2</v>
      </c>
      <c r="F3" s="2">
        <v>1.2545874627153248E-2</v>
      </c>
      <c r="G3" s="2">
        <f t="shared" ref="G3:G66" si="0">IF(B3="Storage Site", 0, IF(B3="Interconnector", 0.0182, 0.0204))</f>
        <v>2.0400000000000001E-2</v>
      </c>
      <c r="H3" s="2">
        <f t="shared" ref="H3:H66" si="1">G3+F3</f>
        <v>3.2945874627153246E-2</v>
      </c>
      <c r="I3" s="2">
        <v>1.3036513455022339E-2</v>
      </c>
      <c r="J3" s="2">
        <f t="shared" ref="J3:J66" si="2">IF(B3="Storage Site", 0, IF(B3="Interconnector", 0.0189, 0.0216))</f>
        <v>2.1600000000000001E-2</v>
      </c>
      <c r="K3" s="2">
        <f t="shared" ref="K3:K66" si="3">J3+I3</f>
        <v>3.463651345502234E-2</v>
      </c>
      <c r="L3" s="2">
        <v>2.5224824472037759E-2</v>
      </c>
      <c r="M3" s="2">
        <v>5.6905275433976471E-4</v>
      </c>
      <c r="N3" s="2">
        <f t="shared" ref="N3:N66" si="4">M3+L3</f>
        <v>2.5793877226377524E-2</v>
      </c>
    </row>
    <row r="4" spans="1:14" x14ac:dyDescent="0.25">
      <c r="A4" s="3" t="s">
        <v>36</v>
      </c>
      <c r="B4" s="3" t="s">
        <v>266</v>
      </c>
      <c r="C4" s="2">
        <v>1.7299999999999999E-2</v>
      </c>
      <c r="D4" s="2">
        <v>1.44E-2</v>
      </c>
      <c r="E4" s="2">
        <v>3.1699999999999999E-2</v>
      </c>
      <c r="F4" s="2">
        <v>9.4064484385786174E-3</v>
      </c>
      <c r="G4" s="2">
        <f t="shared" si="0"/>
        <v>2.0400000000000001E-2</v>
      </c>
      <c r="H4" s="2">
        <f t="shared" si="1"/>
        <v>2.9806448438578617E-2</v>
      </c>
      <c r="I4" s="2">
        <v>9.7743118975619041E-3</v>
      </c>
      <c r="J4" s="2">
        <f t="shared" si="2"/>
        <v>2.1600000000000001E-2</v>
      </c>
      <c r="K4" s="2">
        <f t="shared" si="3"/>
        <v>3.1374311897561902E-2</v>
      </c>
      <c r="L4" s="2">
        <v>1.9655013032372954E-2</v>
      </c>
      <c r="M4" s="2">
        <v>4.4340206668451801E-4</v>
      </c>
      <c r="N4" s="2">
        <f t="shared" si="4"/>
        <v>2.0098415099057472E-2</v>
      </c>
    </row>
    <row r="5" spans="1:14" x14ac:dyDescent="0.25">
      <c r="A5" s="3" t="s">
        <v>37</v>
      </c>
      <c r="B5" s="3" t="s">
        <v>267</v>
      </c>
      <c r="C5" s="2">
        <v>1.7299999999999999E-2</v>
      </c>
      <c r="D5" s="2">
        <v>1.44E-2</v>
      </c>
      <c r="E5" s="2">
        <v>3.1699999999999999E-2</v>
      </c>
      <c r="F5" s="2">
        <v>9.4064484385786174E-3</v>
      </c>
      <c r="G5" s="2">
        <f t="shared" si="0"/>
        <v>2.0400000000000001E-2</v>
      </c>
      <c r="H5" s="2">
        <f t="shared" si="1"/>
        <v>2.9806448438578617E-2</v>
      </c>
      <c r="I5" s="2">
        <v>9.7743118975619041E-3</v>
      </c>
      <c r="J5" s="2">
        <f t="shared" si="2"/>
        <v>2.1600000000000001E-2</v>
      </c>
      <c r="K5" s="2">
        <f t="shared" si="3"/>
        <v>3.1374311897561902E-2</v>
      </c>
      <c r="L5" s="2">
        <v>1.965501303237295E-2</v>
      </c>
      <c r="M5" s="2">
        <v>4.4340206668451801E-4</v>
      </c>
      <c r="N5" s="2">
        <f t="shared" si="4"/>
        <v>2.0098415099057469E-2</v>
      </c>
    </row>
    <row r="6" spans="1:14" x14ac:dyDescent="0.25">
      <c r="A6" s="3" t="s">
        <v>38</v>
      </c>
      <c r="B6" s="3" t="s">
        <v>255</v>
      </c>
      <c r="C6" s="2">
        <v>1E-4</v>
      </c>
      <c r="D6" s="2">
        <v>1.44E-2</v>
      </c>
      <c r="E6" s="2">
        <v>1.4499999999999999E-2</v>
      </c>
      <c r="F6" s="2">
        <v>1.7533401966476011E-2</v>
      </c>
      <c r="G6" s="2">
        <f t="shared" si="0"/>
        <v>2.0400000000000001E-2</v>
      </c>
      <c r="H6" s="2">
        <f t="shared" si="1"/>
        <v>3.7933401966476016E-2</v>
      </c>
      <c r="I6" s="2">
        <v>1.8219090931577791E-2</v>
      </c>
      <c r="J6" s="2">
        <f t="shared" si="2"/>
        <v>2.1600000000000001E-2</v>
      </c>
      <c r="K6" s="2">
        <f t="shared" si="3"/>
        <v>3.9819090931577789E-2</v>
      </c>
      <c r="L6" s="2">
        <v>2.2210798569249499E-2</v>
      </c>
      <c r="M6" s="2">
        <v>0</v>
      </c>
      <c r="N6" s="2">
        <f t="shared" si="4"/>
        <v>2.2210798569249499E-2</v>
      </c>
    </row>
    <row r="7" spans="1:14" x14ac:dyDescent="0.25">
      <c r="A7" s="3" t="s">
        <v>39</v>
      </c>
      <c r="B7" s="3" t="s">
        <v>265</v>
      </c>
      <c r="C7" s="2">
        <v>1E-4</v>
      </c>
      <c r="D7" s="2">
        <v>1.44E-2</v>
      </c>
      <c r="E7" s="2">
        <v>1.4499999999999999E-2</v>
      </c>
      <c r="F7" s="2">
        <v>1.3517390762059019E-2</v>
      </c>
      <c r="G7" s="2">
        <f t="shared" si="0"/>
        <v>2.0400000000000001E-2</v>
      </c>
      <c r="H7" s="2">
        <f t="shared" si="1"/>
        <v>3.3917390762059019E-2</v>
      </c>
      <c r="I7" s="2">
        <v>1.4046023237390076E-2</v>
      </c>
      <c r="J7" s="2">
        <f t="shared" si="2"/>
        <v>2.1600000000000001E-2</v>
      </c>
      <c r="K7" s="2">
        <f t="shared" si="3"/>
        <v>3.5646023237390079E-2</v>
      </c>
      <c r="L7" s="2">
        <v>2.0161759920375714E-2</v>
      </c>
      <c r="M7" s="2">
        <v>4.5483388904232064E-4</v>
      </c>
      <c r="N7" s="2">
        <f t="shared" si="4"/>
        <v>2.0616593809418035E-2</v>
      </c>
    </row>
    <row r="8" spans="1:14" x14ac:dyDescent="0.25">
      <c r="A8" s="3" t="s">
        <v>40</v>
      </c>
      <c r="B8" s="3" t="s">
        <v>267</v>
      </c>
      <c r="C8" s="2">
        <v>2.0799999999999999E-2</v>
      </c>
      <c r="D8" s="2">
        <v>1.44E-2</v>
      </c>
      <c r="E8" s="2">
        <v>3.5199999999999995E-2</v>
      </c>
      <c r="F8" s="2">
        <v>9.6903431204032643E-3</v>
      </c>
      <c r="G8" s="2">
        <f t="shared" si="0"/>
        <v>2.0400000000000001E-2</v>
      </c>
      <c r="H8" s="2">
        <f t="shared" si="1"/>
        <v>3.0090343120403266E-2</v>
      </c>
      <c r="I8" s="2">
        <v>1.0069309014096622E-2</v>
      </c>
      <c r="J8" s="2">
        <f t="shared" si="2"/>
        <v>2.1600000000000001E-2</v>
      </c>
      <c r="K8" s="2">
        <f t="shared" si="3"/>
        <v>3.1669309014096619E-2</v>
      </c>
      <c r="L8" s="2">
        <v>1.9998106571757702E-2</v>
      </c>
      <c r="M8" s="2">
        <v>4.5114199461937857E-4</v>
      </c>
      <c r="N8" s="2">
        <f t="shared" si="4"/>
        <v>2.044924856637708E-2</v>
      </c>
    </row>
    <row r="9" spans="1:14" x14ac:dyDescent="0.25">
      <c r="A9" s="3" t="s">
        <v>41</v>
      </c>
      <c r="B9" s="3" t="s">
        <v>268</v>
      </c>
      <c r="C9" s="2">
        <v>1.4E-3</v>
      </c>
      <c r="D9" s="2">
        <v>1.44E-2</v>
      </c>
      <c r="E9" s="2">
        <v>1.5799999999999998E-2</v>
      </c>
      <c r="F9" s="2">
        <v>8.379715714787319E-3</v>
      </c>
      <c r="G9" s="2">
        <f t="shared" si="0"/>
        <v>2.0400000000000001E-2</v>
      </c>
      <c r="H9" s="2">
        <f t="shared" si="1"/>
        <v>2.877971571478732E-2</v>
      </c>
      <c r="I9" s="2">
        <v>8.7074261389996771E-3</v>
      </c>
      <c r="J9" s="2">
        <f t="shared" si="2"/>
        <v>2.1600000000000001E-2</v>
      </c>
      <c r="K9" s="2">
        <f t="shared" si="3"/>
        <v>3.0307426138999678E-2</v>
      </c>
      <c r="L9" s="2">
        <v>1.5075660236005196E-2</v>
      </c>
      <c r="M9" s="2">
        <v>3.4009536876258677E-4</v>
      </c>
      <c r="N9" s="2">
        <f t="shared" si="4"/>
        <v>1.5415755604767782E-2</v>
      </c>
    </row>
    <row r="10" spans="1:14" x14ac:dyDescent="0.25">
      <c r="A10" s="3" t="s">
        <v>42</v>
      </c>
      <c r="B10" s="3" t="s">
        <v>269</v>
      </c>
      <c r="C10" s="2">
        <v>2.2800000000000001E-2</v>
      </c>
      <c r="D10" s="2">
        <v>1.44E-2</v>
      </c>
      <c r="E10" s="2">
        <v>3.7199999999999997E-2</v>
      </c>
      <c r="F10" s="2">
        <v>9.8296441840869594E-3</v>
      </c>
      <c r="G10" s="2">
        <f t="shared" si="0"/>
        <v>2.0400000000000001E-2</v>
      </c>
      <c r="H10" s="2">
        <f t="shared" si="1"/>
        <v>3.0229644184086961E-2</v>
      </c>
      <c r="I10" s="2">
        <v>1.0214057805630136E-2</v>
      </c>
      <c r="J10" s="2">
        <f t="shared" si="2"/>
        <v>2.1600000000000001E-2</v>
      </c>
      <c r="K10" s="2">
        <f t="shared" si="3"/>
        <v>3.1814057805630139E-2</v>
      </c>
      <c r="L10" s="2">
        <v>2.0148108018624086E-2</v>
      </c>
      <c r="M10" s="2">
        <v>4.5452591257642491E-4</v>
      </c>
      <c r="N10" s="2">
        <f t="shared" si="4"/>
        <v>2.0602633931200511E-2</v>
      </c>
    </row>
    <row r="11" spans="1:14" x14ac:dyDescent="0.25">
      <c r="A11" s="3" t="s">
        <v>43</v>
      </c>
      <c r="B11" s="3" t="s">
        <v>267</v>
      </c>
      <c r="C11" s="2">
        <v>2.2800000000000001E-2</v>
      </c>
      <c r="D11" s="2">
        <v>1.44E-2</v>
      </c>
      <c r="E11" s="2">
        <v>3.7199999999999997E-2</v>
      </c>
      <c r="F11" s="2">
        <v>9.8296441840869612E-3</v>
      </c>
      <c r="G11" s="2">
        <f t="shared" si="0"/>
        <v>2.0400000000000001E-2</v>
      </c>
      <c r="H11" s="2">
        <f t="shared" si="1"/>
        <v>3.0229644184086961E-2</v>
      </c>
      <c r="I11" s="2">
        <v>1.0214057805630138E-2</v>
      </c>
      <c r="J11" s="2">
        <f t="shared" si="2"/>
        <v>2.1600000000000001E-2</v>
      </c>
      <c r="K11" s="2">
        <f t="shared" si="3"/>
        <v>3.1814057805630139E-2</v>
      </c>
      <c r="L11" s="2">
        <v>2.014810801862409E-2</v>
      </c>
      <c r="M11" s="2">
        <v>4.5452591257642491E-4</v>
      </c>
      <c r="N11" s="2">
        <f t="shared" si="4"/>
        <v>2.0602633931200515E-2</v>
      </c>
    </row>
    <row r="12" spans="1:14" x14ac:dyDescent="0.25">
      <c r="A12" s="3" t="s">
        <v>44</v>
      </c>
      <c r="B12" s="3" t="s">
        <v>267</v>
      </c>
      <c r="C12" s="2">
        <v>1.6500000000000001E-2</v>
      </c>
      <c r="D12" s="2">
        <v>1.44E-2</v>
      </c>
      <c r="E12" s="2">
        <v>3.09E-2</v>
      </c>
      <c r="F12" s="2">
        <v>9.3867612688510113E-3</v>
      </c>
      <c r="G12" s="2">
        <f t="shared" si="0"/>
        <v>2.0400000000000001E-2</v>
      </c>
      <c r="H12" s="2">
        <f t="shared" si="1"/>
        <v>2.9786761268851013E-2</v>
      </c>
      <c r="I12" s="2">
        <v>9.7538548102186449E-3</v>
      </c>
      <c r="J12" s="2">
        <f t="shared" si="2"/>
        <v>2.1600000000000001E-2</v>
      </c>
      <c r="K12" s="2">
        <f t="shared" si="3"/>
        <v>3.1353854810218643E-2</v>
      </c>
      <c r="L12" s="2">
        <v>1.9653099350052963E-2</v>
      </c>
      <c r="M12" s="2">
        <v>4.4335889547449103E-4</v>
      </c>
      <c r="N12" s="2">
        <f t="shared" si="4"/>
        <v>2.0096458245527454E-2</v>
      </c>
    </row>
    <row r="13" spans="1:14" x14ac:dyDescent="0.25">
      <c r="A13" s="3" t="s">
        <v>45</v>
      </c>
      <c r="B13" s="3" t="s">
        <v>26</v>
      </c>
      <c r="C13" s="2">
        <v>2.75E-2</v>
      </c>
      <c r="D13" s="2">
        <v>0</v>
      </c>
      <c r="E13" s="2">
        <v>2.75E-2</v>
      </c>
      <c r="F13" s="2">
        <v>6.6173505802116098E-3</v>
      </c>
      <c r="G13" s="2">
        <f t="shared" si="0"/>
        <v>0</v>
      </c>
      <c r="H13" s="2">
        <f t="shared" si="1"/>
        <v>6.6173505802116098E-3</v>
      </c>
      <c r="I13" s="2">
        <v>6.8761391644085942E-3</v>
      </c>
      <c r="J13" s="2">
        <f t="shared" si="2"/>
        <v>0</v>
      </c>
      <c r="K13" s="2">
        <f t="shared" si="3"/>
        <v>6.8761391644085942E-3</v>
      </c>
      <c r="L13" s="2">
        <v>1.3186789340796633E-2</v>
      </c>
      <c r="M13" s="2">
        <v>2.9748388551114995E-4</v>
      </c>
      <c r="N13" s="2">
        <f t="shared" si="4"/>
        <v>1.3484273226307783E-2</v>
      </c>
    </row>
    <row r="14" spans="1:14" x14ac:dyDescent="0.25">
      <c r="A14" s="3" t="s">
        <v>46</v>
      </c>
      <c r="B14" s="3" t="s">
        <v>270</v>
      </c>
      <c r="C14" s="2">
        <v>3.5499999999999997E-2</v>
      </c>
      <c r="D14" s="2">
        <v>1.44E-2</v>
      </c>
      <c r="E14" s="2">
        <v>4.99E-2</v>
      </c>
      <c r="F14" s="2">
        <v>1.5834988903912644E-2</v>
      </c>
      <c r="G14" s="2">
        <f t="shared" si="0"/>
        <v>2.0400000000000001E-2</v>
      </c>
      <c r="H14" s="2">
        <f t="shared" si="1"/>
        <v>3.6234988903912649E-2</v>
      </c>
      <c r="I14" s="2">
        <v>1.6454257039935666E-2</v>
      </c>
      <c r="J14" s="2">
        <f t="shared" si="2"/>
        <v>2.1600000000000001E-2</v>
      </c>
      <c r="K14" s="2">
        <f t="shared" si="3"/>
        <v>3.8054257039935667E-2</v>
      </c>
      <c r="L14" s="2">
        <v>3.0713593172091547E-2</v>
      </c>
      <c r="M14" s="2">
        <v>6.9287517975095969E-4</v>
      </c>
      <c r="N14" s="2">
        <f t="shared" si="4"/>
        <v>3.1406468351842506E-2</v>
      </c>
    </row>
    <row r="15" spans="1:14" x14ac:dyDescent="0.25">
      <c r="A15" s="3" t="s">
        <v>47</v>
      </c>
      <c r="B15" s="3" t="s">
        <v>271</v>
      </c>
      <c r="C15" s="2">
        <v>1E-4</v>
      </c>
      <c r="D15" s="2">
        <v>1.44E-2</v>
      </c>
      <c r="E15" s="2">
        <v>1.4499999999999999E-2</v>
      </c>
      <c r="F15" s="2">
        <v>1.0023387625065506E-2</v>
      </c>
      <c r="G15" s="2">
        <f t="shared" si="0"/>
        <v>2.0400000000000001E-2</v>
      </c>
      <c r="H15" s="2">
        <f t="shared" si="1"/>
        <v>3.0423387625065509E-2</v>
      </c>
      <c r="I15" s="2">
        <v>1.0415378084223759E-2</v>
      </c>
      <c r="J15" s="2">
        <f t="shared" si="2"/>
        <v>2.1600000000000001E-2</v>
      </c>
      <c r="K15" s="2">
        <f t="shared" si="3"/>
        <v>3.2015378084223764E-2</v>
      </c>
      <c r="L15" s="2">
        <v>1.932996664150137E-2</v>
      </c>
      <c r="M15" s="2">
        <v>4.3606926862208364E-4</v>
      </c>
      <c r="N15" s="2">
        <f t="shared" si="4"/>
        <v>1.9766035910123454E-2</v>
      </c>
    </row>
    <row r="16" spans="1:14" x14ac:dyDescent="0.25">
      <c r="A16" s="3" t="s">
        <v>48</v>
      </c>
      <c r="B16" s="3" t="s">
        <v>26</v>
      </c>
      <c r="C16" s="2">
        <v>1E-4</v>
      </c>
      <c r="D16" s="2">
        <v>0</v>
      </c>
      <c r="E16" s="2">
        <v>1E-4</v>
      </c>
      <c r="F16" s="2">
        <v>5.0116938125327522E-3</v>
      </c>
      <c r="G16" s="2">
        <f t="shared" si="0"/>
        <v>0</v>
      </c>
      <c r="H16" s="2">
        <f t="shared" si="1"/>
        <v>5.0116938125327522E-3</v>
      </c>
      <c r="I16" s="2">
        <v>5.2076890421118788E-3</v>
      </c>
      <c r="J16" s="2">
        <f t="shared" si="2"/>
        <v>0</v>
      </c>
      <c r="K16" s="2">
        <f t="shared" si="3"/>
        <v>5.2076890421118788E-3</v>
      </c>
      <c r="L16" s="2">
        <v>9.6649833207506832E-3</v>
      </c>
      <c r="M16" s="2">
        <v>0</v>
      </c>
      <c r="N16" s="2">
        <f t="shared" si="4"/>
        <v>9.6649833207506832E-3</v>
      </c>
    </row>
    <row r="17" spans="1:14" x14ac:dyDescent="0.25">
      <c r="A17" s="3" t="s">
        <v>49</v>
      </c>
      <c r="B17" s="3" t="s">
        <v>256</v>
      </c>
      <c r="C17" s="2">
        <v>1E-4</v>
      </c>
      <c r="D17" s="2">
        <v>1.44E-2</v>
      </c>
      <c r="E17" s="2">
        <v>1.4499999999999999E-2</v>
      </c>
      <c r="F17" s="2">
        <v>1.0023387625065504E-2</v>
      </c>
      <c r="G17" s="2">
        <f t="shared" si="0"/>
        <v>1.8200000000000001E-2</v>
      </c>
      <c r="H17" s="2">
        <f t="shared" si="1"/>
        <v>2.8223387625065505E-2</v>
      </c>
      <c r="I17" s="2">
        <v>1.0415378084223758E-2</v>
      </c>
      <c r="J17" s="2">
        <f t="shared" si="2"/>
        <v>1.89E-2</v>
      </c>
      <c r="K17" s="2">
        <f t="shared" si="3"/>
        <v>2.9315378084223756E-2</v>
      </c>
      <c r="L17" s="2">
        <v>1.9329966641501366E-2</v>
      </c>
      <c r="M17" s="2">
        <v>4.3606926862208711E-4</v>
      </c>
      <c r="N17" s="2">
        <f t="shared" si="4"/>
        <v>1.9766035910123454E-2</v>
      </c>
    </row>
    <row r="18" spans="1:14" x14ac:dyDescent="0.25">
      <c r="A18" s="3" t="s">
        <v>50</v>
      </c>
      <c r="B18" s="3" t="s">
        <v>255</v>
      </c>
      <c r="C18" s="2">
        <v>1E-4</v>
      </c>
      <c r="D18" s="2">
        <v>1.44E-2</v>
      </c>
      <c r="E18" s="2">
        <v>1.4499999999999999E-2</v>
      </c>
      <c r="F18" s="2">
        <v>1.0023387625065504E-2</v>
      </c>
      <c r="G18" s="2">
        <f t="shared" si="0"/>
        <v>2.0400000000000001E-2</v>
      </c>
      <c r="H18" s="2">
        <f t="shared" si="1"/>
        <v>3.0423387625065506E-2</v>
      </c>
      <c r="I18" s="2">
        <v>1.0415378084223758E-2</v>
      </c>
      <c r="J18" s="2">
        <f t="shared" si="2"/>
        <v>2.1600000000000001E-2</v>
      </c>
      <c r="K18" s="2">
        <f t="shared" si="3"/>
        <v>3.2015378084223757E-2</v>
      </c>
      <c r="L18" s="2">
        <v>1.9329966641501366E-2</v>
      </c>
      <c r="M18" s="2">
        <v>4.3606926862208711E-4</v>
      </c>
      <c r="N18" s="2">
        <f t="shared" si="4"/>
        <v>1.9766035910123454E-2</v>
      </c>
    </row>
    <row r="19" spans="1:14" x14ac:dyDescent="0.25">
      <c r="A19" s="3" t="s">
        <v>51</v>
      </c>
      <c r="B19" s="3" t="s">
        <v>256</v>
      </c>
      <c r="C19" s="2">
        <v>1E-4</v>
      </c>
      <c r="D19" s="2">
        <v>1.44E-2</v>
      </c>
      <c r="E19" s="2">
        <v>1.4499999999999999E-2</v>
      </c>
      <c r="F19" s="2">
        <v>1.0023387625065504E-2</v>
      </c>
      <c r="G19" s="2">
        <f t="shared" si="0"/>
        <v>1.8200000000000001E-2</v>
      </c>
      <c r="H19" s="2">
        <f t="shared" si="1"/>
        <v>2.8223387625065505E-2</v>
      </c>
      <c r="I19" s="2">
        <v>1.0415378084223758E-2</v>
      </c>
      <c r="J19" s="2">
        <f t="shared" si="2"/>
        <v>1.89E-2</v>
      </c>
      <c r="K19" s="2">
        <f t="shared" si="3"/>
        <v>2.9315378084223756E-2</v>
      </c>
      <c r="L19" s="2">
        <v>1.932996664150137E-2</v>
      </c>
      <c r="M19" s="2">
        <v>4.3606926862209058E-4</v>
      </c>
      <c r="N19" s="2">
        <f t="shared" si="4"/>
        <v>1.976603591012346E-2</v>
      </c>
    </row>
    <row r="20" spans="1:14" x14ac:dyDescent="0.25">
      <c r="A20" s="3" t="s">
        <v>52</v>
      </c>
      <c r="B20" s="3" t="s">
        <v>268</v>
      </c>
      <c r="C20" s="2">
        <v>3.0999999999999999E-3</v>
      </c>
      <c r="D20" s="2">
        <v>1.44E-2</v>
      </c>
      <c r="E20" s="2">
        <v>1.7499999999999998E-2</v>
      </c>
      <c r="F20" s="2">
        <v>9.2762428227940955E-3</v>
      </c>
      <c r="G20" s="2">
        <f t="shared" si="0"/>
        <v>2.0400000000000001E-2</v>
      </c>
      <c r="H20" s="2">
        <f t="shared" si="1"/>
        <v>2.9676242822794095E-2</v>
      </c>
      <c r="I20" s="2">
        <v>9.6390142549072737E-3</v>
      </c>
      <c r="J20" s="2">
        <f t="shared" si="2"/>
        <v>2.1600000000000001E-2</v>
      </c>
      <c r="K20" s="2">
        <f t="shared" si="3"/>
        <v>3.1239014254907275E-2</v>
      </c>
      <c r="L20" s="2">
        <v>1.5689888089821441E-2</v>
      </c>
      <c r="M20" s="2">
        <v>3.5395187953409998E-4</v>
      </c>
      <c r="N20" s="2">
        <f t="shared" si="4"/>
        <v>1.6043839969355541E-2</v>
      </c>
    </row>
    <row r="21" spans="1:14" x14ac:dyDescent="0.25">
      <c r="A21" s="3" t="s">
        <v>53</v>
      </c>
      <c r="B21" s="3" t="s">
        <v>265</v>
      </c>
      <c r="C21" s="2">
        <v>1E-4</v>
      </c>
      <c r="D21" s="2">
        <v>1.44E-2</v>
      </c>
      <c r="E21" s="2">
        <v>1.4499999999999999E-2</v>
      </c>
      <c r="F21" s="2">
        <v>1.5571211854106429E-2</v>
      </c>
      <c r="G21" s="2">
        <f t="shared" si="0"/>
        <v>2.0400000000000001E-2</v>
      </c>
      <c r="H21" s="2">
        <f t="shared" si="1"/>
        <v>3.5971211854106427E-2</v>
      </c>
      <c r="I21" s="2">
        <v>1.6180164307374612E-2</v>
      </c>
      <c r="J21" s="2">
        <f t="shared" si="2"/>
        <v>2.1600000000000001E-2</v>
      </c>
      <c r="K21" s="2">
        <f t="shared" si="3"/>
        <v>3.7780164307374617E-2</v>
      </c>
      <c r="L21" s="2">
        <v>2.1621459823402883E-2</v>
      </c>
      <c r="M21" s="2">
        <v>4.8776360283469405E-4</v>
      </c>
      <c r="N21" s="2">
        <f t="shared" si="4"/>
        <v>2.2109223426237577E-2</v>
      </c>
    </row>
    <row r="22" spans="1:14" x14ac:dyDescent="0.25">
      <c r="A22" s="3" t="s">
        <v>54</v>
      </c>
      <c r="B22" s="3" t="s">
        <v>255</v>
      </c>
      <c r="C22" s="2">
        <v>1.2500000000000001E-2</v>
      </c>
      <c r="D22" s="2">
        <v>1.44E-2</v>
      </c>
      <c r="E22" s="2">
        <v>2.69E-2</v>
      </c>
      <c r="F22" s="2">
        <v>1.2145782033862511E-2</v>
      </c>
      <c r="G22" s="2">
        <f t="shared" si="0"/>
        <v>2.0400000000000001E-2</v>
      </c>
      <c r="H22" s="2">
        <f t="shared" si="1"/>
        <v>3.2545782033862512E-2</v>
      </c>
      <c r="I22" s="2">
        <v>1.262077420760464E-2</v>
      </c>
      <c r="J22" s="2">
        <f t="shared" si="2"/>
        <v>2.1600000000000001E-2</v>
      </c>
      <c r="K22" s="2">
        <f t="shared" si="3"/>
        <v>3.4220774207604637E-2</v>
      </c>
      <c r="L22" s="2">
        <v>2.3890655322348683E-2</v>
      </c>
      <c r="M22" s="2">
        <v>0</v>
      </c>
      <c r="N22" s="2">
        <f t="shared" si="4"/>
        <v>2.3890655322348683E-2</v>
      </c>
    </row>
    <row r="23" spans="1:14" x14ac:dyDescent="0.25">
      <c r="A23" s="3" t="s">
        <v>55</v>
      </c>
      <c r="B23" s="3" t="s">
        <v>26</v>
      </c>
      <c r="C23" s="2">
        <v>8.3000000000000001E-3</v>
      </c>
      <c r="D23" s="2">
        <v>0</v>
      </c>
      <c r="E23" s="2">
        <v>8.3000000000000001E-3</v>
      </c>
      <c r="F23" s="2">
        <v>5.5269604763803709E-3</v>
      </c>
      <c r="G23" s="2">
        <f t="shared" si="0"/>
        <v>0</v>
      </c>
      <c r="H23" s="2">
        <f t="shared" si="1"/>
        <v>5.5269604763803709E-3</v>
      </c>
      <c r="I23" s="2">
        <v>5.7431065395604523E-3</v>
      </c>
      <c r="J23" s="2">
        <f t="shared" si="2"/>
        <v>0</v>
      </c>
      <c r="K23" s="2">
        <f t="shared" si="3"/>
        <v>5.7431065395604523E-3</v>
      </c>
      <c r="L23" s="2">
        <v>8.9296805444478156E-3</v>
      </c>
      <c r="M23" s="2">
        <v>0</v>
      </c>
      <c r="N23" s="2">
        <f t="shared" si="4"/>
        <v>8.9296805444478156E-3</v>
      </c>
    </row>
    <row r="24" spans="1:14" x14ac:dyDescent="0.25">
      <c r="A24" s="3" t="s">
        <v>56</v>
      </c>
      <c r="B24" s="3" t="s">
        <v>257</v>
      </c>
      <c r="C24" s="2">
        <v>8.3000000000000001E-3</v>
      </c>
      <c r="D24" s="2">
        <v>1.44E-2</v>
      </c>
      <c r="E24" s="2">
        <v>2.2699999999999998E-2</v>
      </c>
      <c r="F24" s="2">
        <v>1.1053920952760742E-2</v>
      </c>
      <c r="G24" s="2">
        <f t="shared" si="0"/>
        <v>2.0400000000000001E-2</v>
      </c>
      <c r="H24" s="2">
        <f t="shared" si="1"/>
        <v>3.1453920952760742E-2</v>
      </c>
      <c r="I24" s="2">
        <v>1.1486213079120905E-2</v>
      </c>
      <c r="J24" s="2">
        <f t="shared" si="2"/>
        <v>2.1600000000000001E-2</v>
      </c>
      <c r="K24" s="2">
        <f t="shared" si="3"/>
        <v>3.3086213079120907E-2</v>
      </c>
      <c r="L24" s="2">
        <v>1.7859361088895631E-2</v>
      </c>
      <c r="M24" s="2">
        <v>0</v>
      </c>
      <c r="N24" s="2">
        <f t="shared" si="4"/>
        <v>1.7859361088895631E-2</v>
      </c>
    </row>
    <row r="25" spans="1:14" x14ac:dyDescent="0.25">
      <c r="A25" s="3" t="s">
        <v>57</v>
      </c>
      <c r="B25" s="3" t="s">
        <v>26</v>
      </c>
      <c r="C25" s="2">
        <v>8.3000000000000001E-3</v>
      </c>
      <c r="D25" s="2">
        <v>0</v>
      </c>
      <c r="E25" s="2">
        <v>8.3000000000000001E-3</v>
      </c>
      <c r="F25" s="2">
        <v>5.5269604763803709E-3</v>
      </c>
      <c r="G25" s="2">
        <f t="shared" si="0"/>
        <v>0</v>
      </c>
      <c r="H25" s="2">
        <f t="shared" si="1"/>
        <v>5.5269604763803709E-3</v>
      </c>
      <c r="I25" s="2">
        <v>5.7431065395604523E-3</v>
      </c>
      <c r="J25" s="2">
        <f t="shared" si="2"/>
        <v>0</v>
      </c>
      <c r="K25" s="2">
        <f t="shared" si="3"/>
        <v>5.7431065395604523E-3</v>
      </c>
      <c r="L25" s="2">
        <v>8.9296805444478156E-3</v>
      </c>
      <c r="M25" s="2">
        <v>0</v>
      </c>
      <c r="N25" s="2">
        <f t="shared" si="4"/>
        <v>8.9296805444478156E-3</v>
      </c>
    </row>
    <row r="26" spans="1:14" x14ac:dyDescent="0.25">
      <c r="A26" s="3" t="s">
        <v>58</v>
      </c>
      <c r="B26" s="3" t="s">
        <v>26</v>
      </c>
      <c r="C26" s="2">
        <v>2.4799999999999999E-2</v>
      </c>
      <c r="D26" s="2">
        <v>0</v>
      </c>
      <c r="E26" s="2">
        <v>2.4799999999999999E-2</v>
      </c>
      <c r="F26" s="2">
        <v>6.8304273602610476E-3</v>
      </c>
      <c r="G26" s="2">
        <f t="shared" si="0"/>
        <v>0</v>
      </c>
      <c r="H26" s="2">
        <f t="shared" si="1"/>
        <v>6.8304273602610476E-3</v>
      </c>
      <c r="I26" s="2">
        <v>7.0975488622271382E-3</v>
      </c>
      <c r="J26" s="2">
        <f t="shared" si="2"/>
        <v>0</v>
      </c>
      <c r="K26" s="2">
        <f t="shared" si="3"/>
        <v>7.0975488622271382E-3</v>
      </c>
      <c r="L26" s="2">
        <v>1.3160662050252221E-2</v>
      </c>
      <c r="M26" s="2">
        <v>2.9689447381220022E-4</v>
      </c>
      <c r="N26" s="2">
        <f t="shared" si="4"/>
        <v>1.3457556524064421E-2</v>
      </c>
    </row>
    <row r="27" spans="1:14" x14ac:dyDescent="0.25">
      <c r="A27" s="3" t="s">
        <v>59</v>
      </c>
      <c r="B27" s="3" t="s">
        <v>265</v>
      </c>
      <c r="C27" s="2">
        <v>1E-4</v>
      </c>
      <c r="D27" s="2">
        <v>1.44E-2</v>
      </c>
      <c r="E27" s="2">
        <v>1.4499999999999999E-2</v>
      </c>
      <c r="F27" s="2">
        <v>1.3354064322610137E-2</v>
      </c>
      <c r="G27" s="2">
        <f t="shared" si="0"/>
        <v>2.0400000000000001E-2</v>
      </c>
      <c r="H27" s="2">
        <f t="shared" si="1"/>
        <v>3.375406432261014E-2</v>
      </c>
      <c r="I27" s="2">
        <v>1.3876309495724905E-2</v>
      </c>
      <c r="J27" s="2">
        <f t="shared" si="2"/>
        <v>2.1600000000000001E-2</v>
      </c>
      <c r="K27" s="2">
        <f t="shared" si="3"/>
        <v>3.5476309495724903E-2</v>
      </c>
      <c r="L27" s="2">
        <v>1.9898171311507739E-2</v>
      </c>
      <c r="M27" s="2">
        <v>4.4888753155408051E-4</v>
      </c>
      <c r="N27" s="2">
        <f t="shared" si="4"/>
        <v>2.0347058843061819E-2</v>
      </c>
    </row>
    <row r="28" spans="1:14" x14ac:dyDescent="0.25">
      <c r="A28" s="3" t="s">
        <v>60</v>
      </c>
      <c r="B28" s="3" t="s">
        <v>257</v>
      </c>
      <c r="C28" s="2">
        <v>1E-4</v>
      </c>
      <c r="D28" s="2">
        <v>1.44E-2</v>
      </c>
      <c r="E28" s="2">
        <v>1.4499999999999999E-2</v>
      </c>
      <c r="F28" s="2">
        <v>1.0013761039384906E-2</v>
      </c>
      <c r="G28" s="2">
        <f t="shared" si="0"/>
        <v>2.0400000000000001E-2</v>
      </c>
      <c r="H28" s="2">
        <f t="shared" si="1"/>
        <v>3.0413761039384909E-2</v>
      </c>
      <c r="I28" s="2">
        <v>1.0405375026048809E-2</v>
      </c>
      <c r="J28" s="2">
        <f t="shared" si="2"/>
        <v>2.1600000000000001E-2</v>
      </c>
      <c r="K28" s="2">
        <f t="shared" si="3"/>
        <v>3.2005375026048812E-2</v>
      </c>
      <c r="L28" s="2">
        <v>1.624558004759856E-2</v>
      </c>
      <c r="M28" s="2">
        <v>3.664878652448432E-4</v>
      </c>
      <c r="N28" s="2">
        <f t="shared" si="4"/>
        <v>1.6612067912843403E-2</v>
      </c>
    </row>
    <row r="29" spans="1:14" x14ac:dyDescent="0.25">
      <c r="A29" s="3" t="s">
        <v>61</v>
      </c>
      <c r="B29" s="3" t="s">
        <v>272</v>
      </c>
      <c r="C29" s="2">
        <v>8.0000000000000004E-4</v>
      </c>
      <c r="D29" s="2">
        <v>1.44E-2</v>
      </c>
      <c r="E29" s="2">
        <v>1.52E-2</v>
      </c>
      <c r="F29" s="2">
        <v>9.8994416232616265E-3</v>
      </c>
      <c r="G29" s="2">
        <f t="shared" si="0"/>
        <v>2.0400000000000001E-2</v>
      </c>
      <c r="H29" s="2">
        <f t="shared" si="1"/>
        <v>3.0299441623261626E-2</v>
      </c>
      <c r="I29" s="2">
        <v>1.0286584853920361E-2</v>
      </c>
      <c r="J29" s="2">
        <f t="shared" si="2"/>
        <v>2.1600000000000001E-2</v>
      </c>
      <c r="K29" s="2">
        <f t="shared" si="3"/>
        <v>3.1886584853920361E-2</v>
      </c>
      <c r="L29" s="2">
        <v>1.58909774768622E-2</v>
      </c>
      <c r="M29" s="2">
        <v>3.5848830236197282E-4</v>
      </c>
      <c r="N29" s="2">
        <f t="shared" si="4"/>
        <v>1.6249465779224172E-2</v>
      </c>
    </row>
    <row r="30" spans="1:14" x14ac:dyDescent="0.25">
      <c r="A30" s="3" t="s">
        <v>62</v>
      </c>
      <c r="B30" s="3" t="s">
        <v>257</v>
      </c>
      <c r="C30" s="2">
        <v>8.0000000000000004E-4</v>
      </c>
      <c r="D30" s="2">
        <v>1.44E-2</v>
      </c>
      <c r="E30" s="2">
        <v>1.52E-2</v>
      </c>
      <c r="F30" s="2">
        <v>9.8994416232616265E-3</v>
      </c>
      <c r="G30" s="2">
        <f t="shared" si="0"/>
        <v>2.0400000000000001E-2</v>
      </c>
      <c r="H30" s="2">
        <f t="shared" si="1"/>
        <v>3.0299441623261626E-2</v>
      </c>
      <c r="I30" s="2">
        <v>1.0286584853920361E-2</v>
      </c>
      <c r="J30" s="2">
        <f t="shared" si="2"/>
        <v>2.1600000000000001E-2</v>
      </c>
      <c r="K30" s="2">
        <f t="shared" si="3"/>
        <v>3.1886584853920361E-2</v>
      </c>
      <c r="L30" s="2">
        <v>1.5890977476862196E-2</v>
      </c>
      <c r="M30" s="2">
        <v>3.5848830236197629E-4</v>
      </c>
      <c r="N30" s="2">
        <f t="shared" si="4"/>
        <v>1.6249465779224172E-2</v>
      </c>
    </row>
    <row r="31" spans="1:14" x14ac:dyDescent="0.25">
      <c r="A31" s="3" t="s">
        <v>63</v>
      </c>
      <c r="B31" s="3" t="s">
        <v>266</v>
      </c>
      <c r="C31" s="2">
        <v>1.3100000000000001E-2</v>
      </c>
      <c r="D31" s="2">
        <v>1.44E-2</v>
      </c>
      <c r="E31" s="2">
        <v>2.75E-2</v>
      </c>
      <c r="F31" s="2">
        <v>9.2999963802322221E-3</v>
      </c>
      <c r="G31" s="2">
        <f t="shared" si="0"/>
        <v>2.0400000000000001E-2</v>
      </c>
      <c r="H31" s="2">
        <f t="shared" si="1"/>
        <v>2.9699996380232224E-2</v>
      </c>
      <c r="I31" s="2">
        <v>9.6636967565541937E-3</v>
      </c>
      <c r="J31" s="2">
        <f t="shared" si="2"/>
        <v>2.1600000000000001E-2</v>
      </c>
      <c r="K31" s="2">
        <f t="shared" si="3"/>
        <v>3.1263696756554195E-2</v>
      </c>
      <c r="L31" s="2">
        <v>1.9418216080797499E-2</v>
      </c>
      <c r="M31" s="2">
        <v>4.3806010850111834E-4</v>
      </c>
      <c r="N31" s="2">
        <f t="shared" si="4"/>
        <v>1.9856276189298618E-2</v>
      </c>
    </row>
    <row r="32" spans="1:14" x14ac:dyDescent="0.25">
      <c r="A32" s="3" t="s">
        <v>64</v>
      </c>
      <c r="B32" s="3" t="s">
        <v>257</v>
      </c>
      <c r="C32" s="2">
        <v>1E-4</v>
      </c>
      <c r="D32" s="2">
        <v>1.44E-2</v>
      </c>
      <c r="E32" s="2">
        <v>1.4499999999999999E-2</v>
      </c>
      <c r="F32" s="2">
        <v>1.3735109173680499E-2</v>
      </c>
      <c r="G32" s="2">
        <f t="shared" si="0"/>
        <v>2.0400000000000001E-2</v>
      </c>
      <c r="H32" s="2">
        <f t="shared" si="1"/>
        <v>3.4135109173680497E-2</v>
      </c>
      <c r="I32" s="2">
        <v>1.4272256089770615E-2</v>
      </c>
      <c r="J32" s="2">
        <f t="shared" si="2"/>
        <v>2.1600000000000001E-2</v>
      </c>
      <c r="K32" s="2">
        <f t="shared" si="3"/>
        <v>3.5872256089770613E-2</v>
      </c>
      <c r="L32" s="2">
        <v>2.0194340242550058E-2</v>
      </c>
      <c r="M32" s="2">
        <v>4.5556887620114977E-4</v>
      </c>
      <c r="N32" s="2">
        <f t="shared" si="4"/>
        <v>2.0649909118751208E-2</v>
      </c>
    </row>
    <row r="33" spans="1:14" x14ac:dyDescent="0.25">
      <c r="A33" s="3" t="s">
        <v>65</v>
      </c>
      <c r="B33" s="3" t="s">
        <v>269</v>
      </c>
      <c r="C33" s="2">
        <v>1.9400000000000001E-2</v>
      </c>
      <c r="D33" s="2">
        <v>1.44E-2</v>
      </c>
      <c r="E33" s="2">
        <v>3.3799999999999997E-2</v>
      </c>
      <c r="F33" s="2">
        <v>1.1572926977416815E-2</v>
      </c>
      <c r="G33" s="2">
        <f t="shared" si="0"/>
        <v>2.0400000000000001E-2</v>
      </c>
      <c r="H33" s="2">
        <f t="shared" si="1"/>
        <v>3.1972926977416813E-2</v>
      </c>
      <c r="I33" s="2">
        <v>1.2025516174739501E-2</v>
      </c>
      <c r="J33" s="2">
        <f t="shared" si="2"/>
        <v>2.1600000000000001E-2</v>
      </c>
      <c r="K33" s="2">
        <f t="shared" si="3"/>
        <v>3.3625516174739502E-2</v>
      </c>
      <c r="L33" s="2">
        <v>2.0845377264062066E-2</v>
      </c>
      <c r="M33" s="2">
        <v>4.7025577365326574E-4</v>
      </c>
      <c r="N33" s="2">
        <f t="shared" si="4"/>
        <v>2.1315633037715331E-2</v>
      </c>
    </row>
    <row r="34" spans="1:14" x14ac:dyDescent="0.25">
      <c r="A34" s="3" t="s">
        <v>66</v>
      </c>
      <c r="B34" s="3" t="s">
        <v>266</v>
      </c>
      <c r="C34" s="2">
        <v>3.5000000000000001E-3</v>
      </c>
      <c r="D34" s="2">
        <v>1.44E-2</v>
      </c>
      <c r="E34" s="2">
        <v>1.7899999999999999E-2</v>
      </c>
      <c r="F34" s="2">
        <v>8.4367489293272827E-3</v>
      </c>
      <c r="G34" s="2">
        <f t="shared" si="0"/>
        <v>2.0400000000000001E-2</v>
      </c>
      <c r="H34" s="2">
        <f t="shared" si="1"/>
        <v>2.8836748929327284E-2</v>
      </c>
      <c r="I34" s="2">
        <v>8.7666897846863795E-3</v>
      </c>
      <c r="J34" s="2">
        <f t="shared" si="2"/>
        <v>2.1600000000000001E-2</v>
      </c>
      <c r="K34" s="2">
        <f t="shared" si="3"/>
        <v>3.0366689784686381E-2</v>
      </c>
      <c r="L34" s="2">
        <v>1.5587604619474275E-2</v>
      </c>
      <c r="M34" s="2">
        <v>3.5164444264434297E-4</v>
      </c>
      <c r="N34" s="2">
        <f t="shared" si="4"/>
        <v>1.5939249062118618E-2</v>
      </c>
    </row>
    <row r="35" spans="1:14" x14ac:dyDescent="0.25">
      <c r="A35" s="3" t="s">
        <v>67</v>
      </c>
      <c r="B35" s="3" t="s">
        <v>255</v>
      </c>
      <c r="C35" s="2">
        <v>4.7000000000000002E-3</v>
      </c>
      <c r="D35" s="2">
        <v>1.44E-2</v>
      </c>
      <c r="E35" s="2">
        <v>1.9099999999999999E-2</v>
      </c>
      <c r="F35" s="2">
        <v>8.4367489293272844E-3</v>
      </c>
      <c r="G35" s="2">
        <f t="shared" si="0"/>
        <v>2.0400000000000001E-2</v>
      </c>
      <c r="H35" s="2">
        <f t="shared" si="1"/>
        <v>2.8836748929327284E-2</v>
      </c>
      <c r="I35" s="2">
        <v>8.7666897846863812E-3</v>
      </c>
      <c r="J35" s="2">
        <f t="shared" si="2"/>
        <v>2.1600000000000001E-2</v>
      </c>
      <c r="K35" s="2">
        <f t="shared" si="3"/>
        <v>3.0366689784686381E-2</v>
      </c>
      <c r="L35" s="2">
        <v>1.5587604619474279E-2</v>
      </c>
      <c r="M35" s="2">
        <v>3.516444426443395E-4</v>
      </c>
      <c r="N35" s="2">
        <f t="shared" si="4"/>
        <v>1.5939249062118618E-2</v>
      </c>
    </row>
    <row r="36" spans="1:14" x14ac:dyDescent="0.25">
      <c r="A36" s="3" t="s">
        <v>68</v>
      </c>
      <c r="B36" s="3" t="s">
        <v>255</v>
      </c>
      <c r="C36" s="2">
        <v>3.5000000000000001E-3</v>
      </c>
      <c r="D36" s="2">
        <v>1.44E-2</v>
      </c>
      <c r="E36" s="2">
        <v>1.7899999999999999E-2</v>
      </c>
      <c r="F36" s="2">
        <v>8.4367489293272844E-3</v>
      </c>
      <c r="G36" s="2">
        <f t="shared" si="0"/>
        <v>2.0400000000000001E-2</v>
      </c>
      <c r="H36" s="2">
        <f t="shared" si="1"/>
        <v>2.8836748929327284E-2</v>
      </c>
      <c r="I36" s="2">
        <v>8.7666897846863812E-3</v>
      </c>
      <c r="J36" s="2">
        <f t="shared" si="2"/>
        <v>2.1600000000000001E-2</v>
      </c>
      <c r="K36" s="2">
        <f t="shared" si="3"/>
        <v>3.0366689784686381E-2</v>
      </c>
      <c r="L36" s="2">
        <v>1.5587604619474275E-2</v>
      </c>
      <c r="M36" s="2">
        <v>3.516444426443395E-4</v>
      </c>
      <c r="N36" s="2">
        <f t="shared" si="4"/>
        <v>1.5939249062118615E-2</v>
      </c>
    </row>
    <row r="37" spans="1:14" x14ac:dyDescent="0.25">
      <c r="A37" s="3" t="s">
        <v>69</v>
      </c>
      <c r="B37" s="3" t="s">
        <v>273</v>
      </c>
      <c r="C37" s="2">
        <v>2.6599999999999999E-2</v>
      </c>
      <c r="D37" s="2">
        <v>1.44E-2</v>
      </c>
      <c r="E37" s="2">
        <v>4.0999999999999995E-2</v>
      </c>
      <c r="F37" s="2">
        <v>1.4163621771540546E-2</v>
      </c>
      <c r="G37" s="2">
        <f t="shared" si="0"/>
        <v>2.0400000000000001E-2</v>
      </c>
      <c r="H37" s="2">
        <f t="shared" si="1"/>
        <v>3.4563621771540549E-2</v>
      </c>
      <c r="I37" s="2">
        <v>1.4717526779432898E-2</v>
      </c>
      <c r="J37" s="2">
        <f t="shared" si="2"/>
        <v>2.1600000000000001E-2</v>
      </c>
      <c r="K37" s="2">
        <f t="shared" si="3"/>
        <v>3.6317526779432896E-2</v>
      </c>
      <c r="L37" s="2">
        <v>2.7184901561626115E-2</v>
      </c>
      <c r="M37" s="2">
        <v>6.1327059489539593E-4</v>
      </c>
      <c r="N37" s="2">
        <f t="shared" si="4"/>
        <v>2.779817215652151E-2</v>
      </c>
    </row>
    <row r="38" spans="1:14" x14ac:dyDescent="0.25">
      <c r="A38" s="3" t="s">
        <v>70</v>
      </c>
      <c r="B38" s="3" t="s">
        <v>273</v>
      </c>
      <c r="C38" s="2">
        <v>2.6599999999999999E-2</v>
      </c>
      <c r="D38" s="2">
        <v>1.44E-2</v>
      </c>
      <c r="E38" s="2">
        <v>4.0999999999999995E-2</v>
      </c>
      <c r="F38" s="2">
        <v>1.4163621771540546E-2</v>
      </c>
      <c r="G38" s="2">
        <f t="shared" si="0"/>
        <v>2.0400000000000001E-2</v>
      </c>
      <c r="H38" s="2">
        <f t="shared" si="1"/>
        <v>3.4563621771540549E-2</v>
      </c>
      <c r="I38" s="2">
        <v>1.4717526779432898E-2</v>
      </c>
      <c r="J38" s="2">
        <f t="shared" si="2"/>
        <v>2.1600000000000001E-2</v>
      </c>
      <c r="K38" s="2">
        <f t="shared" si="3"/>
        <v>3.6317526779432896E-2</v>
      </c>
      <c r="L38" s="2">
        <v>2.7184901561626115E-2</v>
      </c>
      <c r="M38" s="2">
        <v>6.1327059489539593E-4</v>
      </c>
      <c r="N38" s="2">
        <f t="shared" si="4"/>
        <v>2.779817215652151E-2</v>
      </c>
    </row>
    <row r="39" spans="1:14" x14ac:dyDescent="0.25">
      <c r="A39" s="3" t="s">
        <v>71</v>
      </c>
      <c r="B39" s="3" t="s">
        <v>255</v>
      </c>
      <c r="C39" s="2">
        <v>1E-4</v>
      </c>
      <c r="D39" s="2">
        <v>1.44E-2</v>
      </c>
      <c r="E39" s="2">
        <v>1.4499999999999999E-2</v>
      </c>
      <c r="F39" s="2">
        <v>1.0074814181964448E-2</v>
      </c>
      <c r="G39" s="2">
        <f t="shared" si="0"/>
        <v>2.0400000000000001E-2</v>
      </c>
      <c r="H39" s="2">
        <f t="shared" si="1"/>
        <v>3.047481418196445E-2</v>
      </c>
      <c r="I39" s="2">
        <v>1.0468815809442814E-2</v>
      </c>
      <c r="J39" s="2">
        <f t="shared" si="2"/>
        <v>2.1600000000000001E-2</v>
      </c>
      <c r="K39" s="2">
        <f t="shared" si="3"/>
        <v>3.2068815809442819E-2</v>
      </c>
      <c r="L39" s="2">
        <v>1.6334035127224332E-2</v>
      </c>
      <c r="M39" s="2">
        <v>3.6848334421248422E-4</v>
      </c>
      <c r="N39" s="2">
        <f t="shared" si="4"/>
        <v>1.6702518471436816E-2</v>
      </c>
    </row>
    <row r="40" spans="1:14" x14ac:dyDescent="0.25">
      <c r="A40" s="3" t="s">
        <v>72</v>
      </c>
      <c r="B40" s="3" t="s">
        <v>271</v>
      </c>
      <c r="C40" s="2">
        <v>8.0000000000000004E-4</v>
      </c>
      <c r="D40" s="2">
        <v>1.44E-2</v>
      </c>
      <c r="E40" s="2">
        <v>1.52E-2</v>
      </c>
      <c r="F40" s="2">
        <v>9.3998919394864926E-3</v>
      </c>
      <c r="G40" s="2">
        <f t="shared" si="0"/>
        <v>2.0400000000000001E-2</v>
      </c>
      <c r="H40" s="2">
        <f t="shared" si="1"/>
        <v>2.9799891939486494E-2</v>
      </c>
      <c r="I40" s="2">
        <v>9.7674989896401731E-3</v>
      </c>
      <c r="J40" s="2">
        <f t="shared" si="2"/>
        <v>2.1600000000000001E-2</v>
      </c>
      <c r="K40" s="2">
        <f t="shared" si="3"/>
        <v>3.1367498989640176E-2</v>
      </c>
      <c r="L40" s="2">
        <v>1.8246674768592392E-2</v>
      </c>
      <c r="M40" s="2">
        <v>4.1163103220478309E-4</v>
      </c>
      <c r="N40" s="2">
        <f t="shared" si="4"/>
        <v>1.8658305800797175E-2</v>
      </c>
    </row>
    <row r="41" spans="1:14" x14ac:dyDescent="0.25">
      <c r="A41" s="3" t="s">
        <v>73</v>
      </c>
      <c r="B41" s="3" t="s">
        <v>265</v>
      </c>
      <c r="C41" s="2">
        <v>1E-4</v>
      </c>
      <c r="D41" s="2">
        <v>1.44E-2</v>
      </c>
      <c r="E41" s="2">
        <v>1.4499999999999999E-2</v>
      </c>
      <c r="F41" s="2">
        <v>1.3844981064080707E-2</v>
      </c>
      <c r="G41" s="2">
        <f t="shared" si="0"/>
        <v>2.0400000000000001E-2</v>
      </c>
      <c r="H41" s="2">
        <f t="shared" si="1"/>
        <v>3.4244981064080707E-2</v>
      </c>
      <c r="I41" s="2">
        <v>1.438642480419655E-2</v>
      </c>
      <c r="J41" s="2">
        <f t="shared" si="2"/>
        <v>2.1600000000000001E-2</v>
      </c>
      <c r="K41" s="2">
        <f t="shared" si="3"/>
        <v>3.5986424804196553E-2</v>
      </c>
      <c r="L41" s="2">
        <v>2.0684607996048258E-2</v>
      </c>
      <c r="M41" s="2">
        <v>4.6662894188371704E-4</v>
      </c>
      <c r="N41" s="2">
        <f t="shared" si="4"/>
        <v>2.1151236937931975E-2</v>
      </c>
    </row>
    <row r="42" spans="1:14" x14ac:dyDescent="0.25">
      <c r="A42" s="3" t="s">
        <v>74</v>
      </c>
      <c r="B42" s="3" t="s">
        <v>268</v>
      </c>
      <c r="C42" s="2">
        <v>5.4999999999999997E-3</v>
      </c>
      <c r="D42" s="2">
        <v>1.44E-2</v>
      </c>
      <c r="E42" s="2">
        <v>1.9900000000000001E-2</v>
      </c>
      <c r="F42" s="2">
        <v>8.874889187575119E-3</v>
      </c>
      <c r="G42" s="2">
        <f t="shared" si="0"/>
        <v>2.0400000000000001E-2</v>
      </c>
      <c r="H42" s="2">
        <f t="shared" si="1"/>
        <v>2.927488918757512E-2</v>
      </c>
      <c r="I42" s="2">
        <v>9.221964649260006E-3</v>
      </c>
      <c r="J42" s="2">
        <f t="shared" si="2"/>
        <v>2.1600000000000001E-2</v>
      </c>
      <c r="K42" s="2">
        <f t="shared" si="3"/>
        <v>3.0821964649260007E-2</v>
      </c>
      <c r="L42" s="2">
        <v>1.5664775289376067E-2</v>
      </c>
      <c r="M42" s="2">
        <v>3.5338535395615378E-4</v>
      </c>
      <c r="N42" s="2">
        <f t="shared" si="4"/>
        <v>1.6018160643332221E-2</v>
      </c>
    </row>
    <row r="43" spans="1:14" x14ac:dyDescent="0.25">
      <c r="A43" s="3" t="s">
        <v>75</v>
      </c>
      <c r="B43" s="3" t="s">
        <v>265</v>
      </c>
      <c r="C43" s="2">
        <v>1E-4</v>
      </c>
      <c r="D43" s="2">
        <v>1.44E-2</v>
      </c>
      <c r="E43" s="2">
        <v>1.4499999999999999E-2</v>
      </c>
      <c r="F43" s="2">
        <v>1.6749013676579293E-2</v>
      </c>
      <c r="G43" s="2">
        <f t="shared" si="0"/>
        <v>2.0400000000000001E-2</v>
      </c>
      <c r="H43" s="2">
        <f t="shared" si="1"/>
        <v>3.7149013676579294E-2</v>
      </c>
      <c r="I43" s="2">
        <v>1.7404027111868569E-2</v>
      </c>
      <c r="J43" s="2">
        <f t="shared" si="2"/>
        <v>2.1600000000000001E-2</v>
      </c>
      <c r="K43" s="2">
        <f t="shared" si="3"/>
        <v>3.9004027111868567E-2</v>
      </c>
      <c r="L43" s="2">
        <v>2.17707014808147E-2</v>
      </c>
      <c r="M43" s="2">
        <v>4.9113038052254684E-4</v>
      </c>
      <c r="N43" s="2">
        <f t="shared" si="4"/>
        <v>2.2261831861337247E-2</v>
      </c>
    </row>
    <row r="44" spans="1:14" x14ac:dyDescent="0.25">
      <c r="A44" s="3" t="s">
        <v>76</v>
      </c>
      <c r="B44" s="3" t="s">
        <v>255</v>
      </c>
      <c r="C44" s="2">
        <v>2.7900000000000001E-2</v>
      </c>
      <c r="D44" s="2">
        <v>1.44E-2</v>
      </c>
      <c r="E44" s="2">
        <v>4.2300000000000004E-2</v>
      </c>
      <c r="F44" s="2">
        <v>1.1307837478216034E-2</v>
      </c>
      <c r="G44" s="2">
        <f t="shared" si="0"/>
        <v>2.0400000000000001E-2</v>
      </c>
      <c r="H44" s="2">
        <f t="shared" si="1"/>
        <v>3.1707837478216039E-2</v>
      </c>
      <c r="I44" s="2">
        <v>1.175005966606082E-2</v>
      </c>
      <c r="J44" s="2">
        <f t="shared" si="2"/>
        <v>2.1600000000000001E-2</v>
      </c>
      <c r="K44" s="2">
        <f t="shared" si="3"/>
        <v>3.3350059666060819E-2</v>
      </c>
      <c r="L44" s="2">
        <v>2.2514731529305446E-2</v>
      </c>
      <c r="M44" s="2">
        <v>0</v>
      </c>
      <c r="N44" s="2">
        <f t="shared" si="4"/>
        <v>2.2514731529305446E-2</v>
      </c>
    </row>
    <row r="45" spans="1:14" x14ac:dyDescent="0.25">
      <c r="A45" s="3" t="s">
        <v>77</v>
      </c>
      <c r="B45" s="3" t="s">
        <v>266</v>
      </c>
      <c r="C45" s="2">
        <v>1.03E-2</v>
      </c>
      <c r="D45" s="2">
        <v>1.44E-2</v>
      </c>
      <c r="E45" s="2">
        <v>2.47E-2</v>
      </c>
      <c r="F45" s="2">
        <v>8.7529549008247675E-3</v>
      </c>
      <c r="G45" s="2">
        <f t="shared" si="0"/>
        <v>2.0400000000000001E-2</v>
      </c>
      <c r="H45" s="2">
        <f t="shared" si="1"/>
        <v>2.9152954900824771E-2</v>
      </c>
      <c r="I45" s="2">
        <v>9.0952618073226969E-3</v>
      </c>
      <c r="J45" s="2">
        <f t="shared" si="2"/>
        <v>2.1600000000000001E-2</v>
      </c>
      <c r="K45" s="2">
        <f t="shared" si="3"/>
        <v>3.0695261807322696E-2</v>
      </c>
      <c r="L45" s="2">
        <v>1.8119032277656412E-2</v>
      </c>
      <c r="M45" s="2">
        <v>4.0875151519888589E-4</v>
      </c>
      <c r="N45" s="2">
        <f t="shared" si="4"/>
        <v>1.8527783792855298E-2</v>
      </c>
    </row>
    <row r="46" spans="1:14" x14ac:dyDescent="0.25">
      <c r="A46" s="3" t="s">
        <v>78</v>
      </c>
      <c r="B46" s="3" t="s">
        <v>255</v>
      </c>
      <c r="C46" s="2">
        <v>1.0699999999999999E-2</v>
      </c>
      <c r="D46" s="2">
        <v>1.44E-2</v>
      </c>
      <c r="E46" s="2">
        <v>2.5099999999999997E-2</v>
      </c>
      <c r="F46" s="2">
        <v>8.7529549008247675E-3</v>
      </c>
      <c r="G46" s="2">
        <f t="shared" si="0"/>
        <v>2.0400000000000001E-2</v>
      </c>
      <c r="H46" s="2">
        <f t="shared" si="1"/>
        <v>2.9152954900824771E-2</v>
      </c>
      <c r="I46" s="2">
        <v>9.0952618073226934E-3</v>
      </c>
      <c r="J46" s="2">
        <f t="shared" si="2"/>
        <v>2.1600000000000001E-2</v>
      </c>
      <c r="K46" s="2">
        <f t="shared" si="3"/>
        <v>3.0695261807322696E-2</v>
      </c>
      <c r="L46" s="2">
        <v>1.8119032277656415E-2</v>
      </c>
      <c r="M46" s="2">
        <v>4.0875151519888589E-4</v>
      </c>
      <c r="N46" s="2">
        <f t="shared" si="4"/>
        <v>1.8527783792855301E-2</v>
      </c>
    </row>
    <row r="47" spans="1:14" x14ac:dyDescent="0.25">
      <c r="A47" s="3" t="s">
        <v>79</v>
      </c>
      <c r="B47" s="3" t="s">
        <v>271</v>
      </c>
      <c r="C47" s="2">
        <v>8.3000000000000001E-3</v>
      </c>
      <c r="D47" s="2">
        <v>1.44E-2</v>
      </c>
      <c r="E47" s="2">
        <v>2.2699999999999998E-2</v>
      </c>
      <c r="F47" s="2">
        <v>1.0566677571704272E-2</v>
      </c>
      <c r="G47" s="2">
        <f t="shared" si="0"/>
        <v>2.0400000000000001E-2</v>
      </c>
      <c r="H47" s="2">
        <f t="shared" si="1"/>
        <v>3.0966677571704272E-2</v>
      </c>
      <c r="I47" s="2">
        <v>1.0979914787309062E-2</v>
      </c>
      <c r="J47" s="2">
        <f t="shared" si="2"/>
        <v>2.1600000000000001E-2</v>
      </c>
      <c r="K47" s="2">
        <f t="shared" si="3"/>
        <v>3.2579914787309067E-2</v>
      </c>
      <c r="L47" s="2">
        <v>2.099498954764558E-2</v>
      </c>
      <c r="M47" s="2">
        <v>0</v>
      </c>
      <c r="N47" s="2">
        <f t="shared" si="4"/>
        <v>2.099498954764558E-2</v>
      </c>
    </row>
    <row r="48" spans="1:14" x14ac:dyDescent="0.25">
      <c r="A48" s="3" t="s">
        <v>80</v>
      </c>
      <c r="B48" s="3" t="s">
        <v>265</v>
      </c>
      <c r="C48" s="2">
        <v>1E-4</v>
      </c>
      <c r="D48" s="2">
        <v>1.44E-2</v>
      </c>
      <c r="E48" s="2">
        <v>1.4499999999999999E-2</v>
      </c>
      <c r="F48" s="2">
        <v>1.6181829570476394E-2</v>
      </c>
      <c r="G48" s="2">
        <f t="shared" si="0"/>
        <v>2.0400000000000001E-2</v>
      </c>
      <c r="H48" s="2">
        <f t="shared" si="1"/>
        <v>3.6581829570476398E-2</v>
      </c>
      <c r="I48" s="2">
        <v>1.6814661806504996E-2</v>
      </c>
      <c r="J48" s="2">
        <f t="shared" si="2"/>
        <v>2.1600000000000001E-2</v>
      </c>
      <c r="K48" s="2">
        <f t="shared" si="3"/>
        <v>3.8414661806504997E-2</v>
      </c>
      <c r="L48" s="2">
        <v>2.2112120251435267E-2</v>
      </c>
      <c r="M48" s="2">
        <v>4.9883252695454017E-4</v>
      </c>
      <c r="N48" s="2">
        <f t="shared" si="4"/>
        <v>2.2610952778389808E-2</v>
      </c>
    </row>
    <row r="49" spans="1:14" x14ac:dyDescent="0.25">
      <c r="A49" s="3" t="s">
        <v>81</v>
      </c>
      <c r="B49" s="3" t="s">
        <v>255</v>
      </c>
      <c r="C49" s="2">
        <v>2.2800000000000001E-2</v>
      </c>
      <c r="D49" s="2">
        <v>1.44E-2</v>
      </c>
      <c r="E49" s="2">
        <v>3.7199999999999997E-2</v>
      </c>
      <c r="F49" s="2">
        <v>1.0168678462753843E-2</v>
      </c>
      <c r="G49" s="2">
        <f t="shared" si="0"/>
        <v>2.0400000000000001E-2</v>
      </c>
      <c r="H49" s="2">
        <f t="shared" si="1"/>
        <v>3.0568678462753844E-2</v>
      </c>
      <c r="I49" s="2">
        <v>1.0566350895343364E-2</v>
      </c>
      <c r="J49" s="2">
        <f t="shared" si="2"/>
        <v>2.1600000000000001E-2</v>
      </c>
      <c r="K49" s="2">
        <f t="shared" si="3"/>
        <v>3.2166350895343365E-2</v>
      </c>
      <c r="L49" s="2">
        <v>2.0453667459096863E-2</v>
      </c>
      <c r="M49" s="2">
        <v>4.6141909993669197E-4</v>
      </c>
      <c r="N49" s="2">
        <f t="shared" si="4"/>
        <v>2.0915086559033555E-2</v>
      </c>
    </row>
    <row r="50" spans="1:14" x14ac:dyDescent="0.25">
      <c r="A50" s="3" t="s">
        <v>8</v>
      </c>
      <c r="B50" s="3" t="s">
        <v>26</v>
      </c>
      <c r="C50" s="2">
        <v>1E-4</v>
      </c>
      <c r="D50" s="2">
        <v>0</v>
      </c>
      <c r="E50" s="2">
        <v>1E-4</v>
      </c>
      <c r="F50" s="2">
        <v>4.4062911519071593E-3</v>
      </c>
      <c r="G50" s="2">
        <f t="shared" si="0"/>
        <v>0</v>
      </c>
      <c r="H50" s="2">
        <f t="shared" si="1"/>
        <v>4.4062911519071593E-3</v>
      </c>
      <c r="I50" s="2">
        <v>4.5786105469489873E-3</v>
      </c>
      <c r="J50" s="2">
        <f t="shared" si="2"/>
        <v>0</v>
      </c>
      <c r="K50" s="2">
        <f t="shared" si="3"/>
        <v>4.5786105469489873E-3</v>
      </c>
      <c r="L50" s="2">
        <v>7.5112637900357571E-3</v>
      </c>
      <c r="M50" s="2">
        <v>0</v>
      </c>
      <c r="N50" s="2">
        <f t="shared" si="4"/>
        <v>7.5112637900357571E-3</v>
      </c>
    </row>
    <row r="51" spans="1:14" x14ac:dyDescent="0.25">
      <c r="A51" s="3" t="s">
        <v>82</v>
      </c>
      <c r="B51" s="3" t="s">
        <v>257</v>
      </c>
      <c r="C51" s="2">
        <v>3.8399999999999997E-2</v>
      </c>
      <c r="D51" s="2">
        <v>1.44E-2</v>
      </c>
      <c r="E51" s="2">
        <v>5.28E-2</v>
      </c>
      <c r="F51" s="2">
        <v>1.6835398364070397E-2</v>
      </c>
      <c r="G51" s="2">
        <f t="shared" si="0"/>
        <v>2.0400000000000001E-2</v>
      </c>
      <c r="H51" s="2">
        <f t="shared" si="1"/>
        <v>3.7235398364070402E-2</v>
      </c>
      <c r="I51" s="2">
        <v>1.7493790095658348E-2</v>
      </c>
      <c r="J51" s="2">
        <f t="shared" si="2"/>
        <v>2.1600000000000001E-2</v>
      </c>
      <c r="K51" s="2">
        <f t="shared" si="3"/>
        <v>3.9093790095658346E-2</v>
      </c>
      <c r="L51" s="2">
        <v>3.2328129916975826E-2</v>
      </c>
      <c r="M51" s="2">
        <v>7.2929789431445263E-4</v>
      </c>
      <c r="N51" s="2">
        <f t="shared" si="4"/>
        <v>3.3057427811290278E-2</v>
      </c>
    </row>
    <row r="52" spans="1:14" x14ac:dyDescent="0.25">
      <c r="A52" s="3" t="s">
        <v>83</v>
      </c>
      <c r="B52" s="3" t="s">
        <v>270</v>
      </c>
      <c r="C52" s="2">
        <v>2.2800000000000001E-2</v>
      </c>
      <c r="D52" s="2">
        <v>1.44E-2</v>
      </c>
      <c r="E52" s="2">
        <v>3.7199999999999997E-2</v>
      </c>
      <c r="F52" s="2">
        <v>1.173984600829151E-2</v>
      </c>
      <c r="G52" s="2">
        <f t="shared" si="0"/>
        <v>2.0400000000000001E-2</v>
      </c>
      <c r="H52" s="2">
        <f t="shared" si="1"/>
        <v>3.2139846008291513E-2</v>
      </c>
      <c r="I52" s="2">
        <v>1.2198963005396296E-2</v>
      </c>
      <c r="J52" s="2">
        <f t="shared" si="2"/>
        <v>2.1600000000000001E-2</v>
      </c>
      <c r="K52" s="2">
        <f t="shared" si="3"/>
        <v>3.3798963005396296E-2</v>
      </c>
      <c r="L52" s="2">
        <v>2.3820071961803836E-2</v>
      </c>
      <c r="M52" s="2">
        <v>5.373626117185365E-4</v>
      </c>
      <c r="N52" s="2">
        <f t="shared" si="4"/>
        <v>2.4357434573522373E-2</v>
      </c>
    </row>
    <row r="53" spans="1:14" x14ac:dyDescent="0.25">
      <c r="A53" s="3" t="s">
        <v>84</v>
      </c>
      <c r="B53" s="3" t="s">
        <v>255</v>
      </c>
      <c r="C53" s="2">
        <v>1E-4</v>
      </c>
      <c r="D53" s="2">
        <v>1.44E-2</v>
      </c>
      <c r="E53" s="2">
        <v>1.4499999999999999E-2</v>
      </c>
      <c r="F53" s="2">
        <v>1.2759901562781272E-2</v>
      </c>
      <c r="G53" s="2">
        <f t="shared" si="0"/>
        <v>2.0400000000000001E-2</v>
      </c>
      <c r="H53" s="2">
        <f t="shared" si="1"/>
        <v>3.3159901562781272E-2</v>
      </c>
      <c r="I53" s="2">
        <v>1.3258910466707208E-2</v>
      </c>
      <c r="J53" s="2">
        <f t="shared" si="2"/>
        <v>2.1600000000000001E-2</v>
      </c>
      <c r="K53" s="2">
        <f t="shared" si="3"/>
        <v>3.4858910466707207E-2</v>
      </c>
      <c r="L53" s="2">
        <v>1.826176542266409E-2</v>
      </c>
      <c r="M53" s="2">
        <v>0</v>
      </c>
      <c r="N53" s="2">
        <f t="shared" si="4"/>
        <v>1.826176542266409E-2</v>
      </c>
    </row>
    <row r="54" spans="1:14" x14ac:dyDescent="0.25">
      <c r="A54" s="3" t="s">
        <v>85</v>
      </c>
      <c r="B54" s="3" t="s">
        <v>270</v>
      </c>
      <c r="C54" s="2">
        <v>3.8600000000000002E-2</v>
      </c>
      <c r="D54" s="2">
        <v>1.44E-2</v>
      </c>
      <c r="E54" s="2">
        <v>5.3000000000000005E-2</v>
      </c>
      <c r="F54" s="2">
        <v>1.6916361213128252E-2</v>
      </c>
      <c r="G54" s="2">
        <f t="shared" si="0"/>
        <v>2.0400000000000001E-2</v>
      </c>
      <c r="H54" s="2">
        <f t="shared" si="1"/>
        <v>3.7316361213128257E-2</v>
      </c>
      <c r="I54" s="2">
        <v>1.7577919206020667E-2</v>
      </c>
      <c r="J54" s="2">
        <f t="shared" si="2"/>
        <v>2.1600000000000001E-2</v>
      </c>
      <c r="K54" s="2">
        <f t="shared" si="3"/>
        <v>3.9177919206020664E-2</v>
      </c>
      <c r="L54" s="2">
        <v>3.2458793910051034E-2</v>
      </c>
      <c r="M54" s="2">
        <v>7.3224557409850427E-4</v>
      </c>
      <c r="N54" s="2">
        <f t="shared" si="4"/>
        <v>3.3191039484149538E-2</v>
      </c>
    </row>
    <row r="55" spans="1:14" x14ac:dyDescent="0.25">
      <c r="A55" s="3" t="s">
        <v>86</v>
      </c>
      <c r="B55" s="3" t="s">
        <v>272</v>
      </c>
      <c r="C55" s="2">
        <v>1E-4</v>
      </c>
      <c r="D55" s="2">
        <v>1.44E-2</v>
      </c>
      <c r="E55" s="2">
        <v>1.4499999999999999E-2</v>
      </c>
      <c r="F55" s="2">
        <v>1.2953561459914893E-2</v>
      </c>
      <c r="G55" s="2">
        <f t="shared" si="0"/>
        <v>2.0400000000000001E-2</v>
      </c>
      <c r="H55" s="2">
        <f t="shared" si="1"/>
        <v>3.3353561459914895E-2</v>
      </c>
      <c r="I55" s="2">
        <v>1.3460143934258092E-2</v>
      </c>
      <c r="J55" s="2">
        <f t="shared" si="2"/>
        <v>2.1600000000000001E-2</v>
      </c>
      <c r="K55" s="2">
        <f t="shared" si="3"/>
        <v>3.506014393425809E-2</v>
      </c>
      <c r="L55" s="2">
        <v>1.8590229890270524E-2</v>
      </c>
      <c r="M55" s="2">
        <v>4.1938137308327253E-4</v>
      </c>
      <c r="N55" s="2">
        <f t="shared" si="4"/>
        <v>1.9009611263353796E-2</v>
      </c>
    </row>
    <row r="56" spans="1:14" x14ac:dyDescent="0.25">
      <c r="A56" s="3" t="s">
        <v>87</v>
      </c>
      <c r="B56" s="3" t="s">
        <v>272</v>
      </c>
      <c r="C56" s="2">
        <v>1.5E-3</v>
      </c>
      <c r="D56" s="2">
        <v>1.44E-2</v>
      </c>
      <c r="E56" s="2">
        <v>1.5900000000000001E-2</v>
      </c>
      <c r="F56" s="2">
        <v>1.1149338901650319E-2</v>
      </c>
      <c r="G56" s="2">
        <f t="shared" si="0"/>
        <v>2.0400000000000001E-2</v>
      </c>
      <c r="H56" s="2">
        <f t="shared" si="1"/>
        <v>3.154933890165032E-2</v>
      </c>
      <c r="I56" s="2">
        <v>1.1585362593325148E-2</v>
      </c>
      <c r="J56" s="2">
        <f t="shared" si="2"/>
        <v>2.1600000000000001E-2</v>
      </c>
      <c r="K56" s="2">
        <f t="shared" si="3"/>
        <v>3.3185362593325149E-2</v>
      </c>
      <c r="L56" s="2">
        <v>1.6881110203196943E-2</v>
      </c>
      <c r="M56" s="2">
        <v>3.8082493965780131E-4</v>
      </c>
      <c r="N56" s="2">
        <f t="shared" si="4"/>
        <v>1.7261935142854744E-2</v>
      </c>
    </row>
    <row r="57" spans="1:14" x14ac:dyDescent="0.25">
      <c r="A57" s="3" t="s">
        <v>88</v>
      </c>
      <c r="B57" s="3" t="s">
        <v>255</v>
      </c>
      <c r="C57" s="2">
        <v>1.29E-2</v>
      </c>
      <c r="D57" s="2">
        <v>1.44E-2</v>
      </c>
      <c r="E57" s="2">
        <v>2.7299999999999998E-2</v>
      </c>
      <c r="F57" s="2">
        <v>1.224499488505696E-2</v>
      </c>
      <c r="G57" s="2">
        <f t="shared" si="0"/>
        <v>2.0400000000000001E-2</v>
      </c>
      <c r="H57" s="2">
        <f t="shared" si="1"/>
        <v>3.2644994885056962E-2</v>
      </c>
      <c r="I57" s="2">
        <v>1.2723867033568982E-2</v>
      </c>
      <c r="J57" s="2">
        <f t="shared" si="2"/>
        <v>2.1600000000000001E-2</v>
      </c>
      <c r="K57" s="2">
        <f t="shared" si="3"/>
        <v>3.4323867033568982E-2</v>
      </c>
      <c r="L57" s="2">
        <v>2.4070386948547497E-2</v>
      </c>
      <c r="M57" s="2">
        <v>5.4300952644006223E-4</v>
      </c>
      <c r="N57" s="2">
        <f t="shared" si="4"/>
        <v>2.4613396474987559E-2</v>
      </c>
    </row>
    <row r="58" spans="1:14" x14ac:dyDescent="0.25">
      <c r="A58" s="3" t="s">
        <v>89</v>
      </c>
      <c r="B58" s="3" t="s">
        <v>272</v>
      </c>
      <c r="C58" s="2">
        <v>1E-4</v>
      </c>
      <c r="D58" s="2">
        <v>1.44E-2</v>
      </c>
      <c r="E58" s="2">
        <v>1.4499999999999999E-2</v>
      </c>
      <c r="F58" s="2">
        <v>9.9288761145941481E-3</v>
      </c>
      <c r="G58" s="2">
        <f t="shared" si="0"/>
        <v>2.0400000000000001E-2</v>
      </c>
      <c r="H58" s="2">
        <f t="shared" si="1"/>
        <v>3.0328876114594151E-2</v>
      </c>
      <c r="I58" s="2">
        <v>1.0317170457053017E-2</v>
      </c>
      <c r="J58" s="2">
        <f t="shared" si="2"/>
        <v>2.1600000000000001E-2</v>
      </c>
      <c r="K58" s="2">
        <f t="shared" si="3"/>
        <v>3.1917170457053015E-2</v>
      </c>
      <c r="L58" s="2">
        <v>1.6108586310914174E-2</v>
      </c>
      <c r="M58" s="2">
        <v>3.633973912844056E-4</v>
      </c>
      <c r="N58" s="2">
        <f t="shared" si="4"/>
        <v>1.647198370219858E-2</v>
      </c>
    </row>
    <row r="59" spans="1:14" x14ac:dyDescent="0.25">
      <c r="A59" s="3" t="s">
        <v>90</v>
      </c>
      <c r="B59" s="3" t="s">
        <v>273</v>
      </c>
      <c r="C59" s="2">
        <v>2.5100000000000001E-2</v>
      </c>
      <c r="D59" s="2">
        <v>1.44E-2</v>
      </c>
      <c r="E59" s="2">
        <v>3.95E-2</v>
      </c>
      <c r="F59" s="2">
        <v>1.3660854720522095E-2</v>
      </c>
      <c r="G59" s="2">
        <f t="shared" si="0"/>
        <v>2.0400000000000001E-2</v>
      </c>
      <c r="H59" s="2">
        <f t="shared" si="1"/>
        <v>3.4060854720522095E-2</v>
      </c>
      <c r="I59" s="2">
        <v>1.4195097724454276E-2</v>
      </c>
      <c r="J59" s="2">
        <f t="shared" si="2"/>
        <v>2.1600000000000001E-2</v>
      </c>
      <c r="K59" s="2">
        <f t="shared" si="3"/>
        <v>3.5795097724454279E-2</v>
      </c>
      <c r="L59" s="2">
        <v>2.6321324100504442E-2</v>
      </c>
      <c r="M59" s="2">
        <v>0</v>
      </c>
      <c r="N59" s="2">
        <f t="shared" si="4"/>
        <v>2.6321324100504442E-2</v>
      </c>
    </row>
    <row r="60" spans="1:14" x14ac:dyDescent="0.25">
      <c r="A60" s="3" t="s">
        <v>91</v>
      </c>
      <c r="B60" s="3" t="s">
        <v>26</v>
      </c>
      <c r="C60" s="2">
        <v>1E-4</v>
      </c>
      <c r="D60" s="2">
        <v>0</v>
      </c>
      <c r="E60" s="2">
        <v>1E-4</v>
      </c>
      <c r="F60" s="2">
        <v>5.0116938125327522E-3</v>
      </c>
      <c r="G60" s="2">
        <f t="shared" si="0"/>
        <v>0</v>
      </c>
      <c r="H60" s="2">
        <f t="shared" si="1"/>
        <v>5.0116938125327522E-3</v>
      </c>
      <c r="I60" s="2">
        <v>5.2076890421118788E-3</v>
      </c>
      <c r="J60" s="2">
        <f t="shared" si="2"/>
        <v>0</v>
      </c>
      <c r="K60" s="2">
        <f t="shared" si="3"/>
        <v>5.2076890421118788E-3</v>
      </c>
      <c r="L60" s="2">
        <v>9.6649833207506832E-3</v>
      </c>
      <c r="M60" s="2">
        <v>0</v>
      </c>
      <c r="N60" s="2">
        <f t="shared" si="4"/>
        <v>9.6649833207506832E-3</v>
      </c>
    </row>
    <row r="61" spans="1:14" x14ac:dyDescent="0.25">
      <c r="A61" s="3" t="s">
        <v>92</v>
      </c>
      <c r="B61" s="3" t="s">
        <v>255</v>
      </c>
      <c r="C61" s="2">
        <v>2.8000000000000001E-2</v>
      </c>
      <c r="D61" s="2">
        <v>1.44E-2</v>
      </c>
      <c r="E61" s="2">
        <v>4.24E-2</v>
      </c>
      <c r="F61" s="2">
        <v>1.1308779410354106E-2</v>
      </c>
      <c r="G61" s="2">
        <f t="shared" si="0"/>
        <v>2.0400000000000001E-2</v>
      </c>
      <c r="H61" s="2">
        <f t="shared" si="1"/>
        <v>3.1708779410354104E-2</v>
      </c>
      <c r="I61" s="2">
        <v>1.1751038434887751E-2</v>
      </c>
      <c r="J61" s="2">
        <f t="shared" si="2"/>
        <v>2.1600000000000001E-2</v>
      </c>
      <c r="K61" s="2">
        <f t="shared" si="3"/>
        <v>3.335103843488775E-2</v>
      </c>
      <c r="L61" s="2">
        <v>2.2514731529305446E-2</v>
      </c>
      <c r="M61" s="2">
        <v>5.079151295650855E-4</v>
      </c>
      <c r="N61" s="2">
        <f t="shared" si="4"/>
        <v>2.3022646658870532E-2</v>
      </c>
    </row>
    <row r="62" spans="1:14" x14ac:dyDescent="0.25">
      <c r="A62" s="3" t="s">
        <v>93</v>
      </c>
      <c r="B62" s="3" t="s">
        <v>255</v>
      </c>
      <c r="C62" s="2">
        <v>2.0400000000000001E-2</v>
      </c>
      <c r="D62" s="2">
        <v>1.44E-2</v>
      </c>
      <c r="E62" s="2">
        <v>3.4799999999999998E-2</v>
      </c>
      <c r="F62" s="2">
        <v>1.2507376741964735E-2</v>
      </c>
      <c r="G62" s="2">
        <f t="shared" si="0"/>
        <v>2.0400000000000001E-2</v>
      </c>
      <c r="H62" s="2">
        <f t="shared" si="1"/>
        <v>3.2907376741964735E-2</v>
      </c>
      <c r="I62" s="2">
        <v>1.2996510010610123E-2</v>
      </c>
      <c r="J62" s="2">
        <f t="shared" si="2"/>
        <v>2.1600000000000001E-2</v>
      </c>
      <c r="K62" s="2">
        <f t="shared" si="3"/>
        <v>3.4596510010610121E-2</v>
      </c>
      <c r="L62" s="2">
        <v>2.4219995970630001E-2</v>
      </c>
      <c r="M62" s="2">
        <v>5.4638459159400687E-4</v>
      </c>
      <c r="N62" s="2">
        <f t="shared" si="4"/>
        <v>2.4766380562224008E-2</v>
      </c>
    </row>
    <row r="63" spans="1:14" x14ac:dyDescent="0.25">
      <c r="A63" s="3" t="s">
        <v>94</v>
      </c>
      <c r="B63" s="3" t="s">
        <v>274</v>
      </c>
      <c r="C63" s="2">
        <v>9.4999999999999998E-3</v>
      </c>
      <c r="D63" s="2">
        <v>1.44E-2</v>
      </c>
      <c r="E63" s="2">
        <v>2.3899999999999998E-2</v>
      </c>
      <c r="F63" s="2">
        <v>1.3120711184115241E-2</v>
      </c>
      <c r="G63" s="2">
        <f t="shared" si="0"/>
        <v>2.0400000000000001E-2</v>
      </c>
      <c r="H63" s="2">
        <f t="shared" si="1"/>
        <v>3.3520711184115246E-2</v>
      </c>
      <c r="I63" s="2">
        <v>1.3633830480098823E-2</v>
      </c>
      <c r="J63" s="2">
        <f t="shared" si="2"/>
        <v>2.1600000000000001E-2</v>
      </c>
      <c r="K63" s="2">
        <f t="shared" si="3"/>
        <v>3.5233830480098823E-2</v>
      </c>
      <c r="L63" s="2">
        <v>2.6083381074107036E-2</v>
      </c>
      <c r="M63" s="2">
        <v>5.8842113486926029E-4</v>
      </c>
      <c r="N63" s="2">
        <f t="shared" si="4"/>
        <v>2.6671802208976296E-2</v>
      </c>
    </row>
    <row r="64" spans="1:14" x14ac:dyDescent="0.25">
      <c r="A64" s="3" t="s">
        <v>95</v>
      </c>
      <c r="B64" s="3" t="s">
        <v>255</v>
      </c>
      <c r="C64" s="2">
        <v>1.67E-2</v>
      </c>
      <c r="D64" s="2">
        <v>1.44E-2</v>
      </c>
      <c r="E64" s="2">
        <v>3.1099999999999999E-2</v>
      </c>
      <c r="F64" s="2">
        <v>9.4064484385786174E-3</v>
      </c>
      <c r="G64" s="2">
        <f t="shared" si="0"/>
        <v>2.0400000000000001E-2</v>
      </c>
      <c r="H64" s="2">
        <f t="shared" si="1"/>
        <v>2.9806448438578617E-2</v>
      </c>
      <c r="I64" s="2">
        <v>9.7743118975619041E-3</v>
      </c>
      <c r="J64" s="2">
        <f t="shared" si="2"/>
        <v>2.1600000000000001E-2</v>
      </c>
      <c r="K64" s="2">
        <f t="shared" si="3"/>
        <v>3.1374311897561902E-2</v>
      </c>
      <c r="L64" s="2">
        <v>1.965501303237295E-2</v>
      </c>
      <c r="M64" s="2">
        <v>0</v>
      </c>
      <c r="N64" s="2">
        <f t="shared" si="4"/>
        <v>1.965501303237295E-2</v>
      </c>
    </row>
    <row r="65" spans="1:14" x14ac:dyDescent="0.25">
      <c r="A65" s="3" t="s">
        <v>96</v>
      </c>
      <c r="B65" s="3" t="s">
        <v>266</v>
      </c>
      <c r="C65" s="2">
        <v>1.8599999999999998E-2</v>
      </c>
      <c r="D65" s="2">
        <v>1.44E-2</v>
      </c>
      <c r="E65" s="2">
        <v>3.3000000000000002E-2</v>
      </c>
      <c r="F65" s="2">
        <v>9.5297778489326964E-3</v>
      </c>
      <c r="G65" s="2">
        <f t="shared" si="0"/>
        <v>2.0400000000000001E-2</v>
      </c>
      <c r="H65" s="2">
        <f t="shared" si="1"/>
        <v>2.99297778489327E-2</v>
      </c>
      <c r="I65" s="2">
        <v>9.9024644230144669E-3</v>
      </c>
      <c r="J65" s="2">
        <f t="shared" si="2"/>
        <v>2.1600000000000001E-2</v>
      </c>
      <c r="K65" s="2">
        <f t="shared" si="3"/>
        <v>3.1502464423014465E-2</v>
      </c>
      <c r="L65" s="2">
        <v>1.9825207511261159E-2</v>
      </c>
      <c r="M65" s="2">
        <v>4.4724152400530542E-4</v>
      </c>
      <c r="N65" s="2">
        <f t="shared" si="4"/>
        <v>2.0272449035266465E-2</v>
      </c>
    </row>
    <row r="66" spans="1:14" x14ac:dyDescent="0.25">
      <c r="A66" s="3" t="s">
        <v>97</v>
      </c>
      <c r="B66" s="3" t="s">
        <v>265</v>
      </c>
      <c r="C66" s="2">
        <v>1E-4</v>
      </c>
      <c r="D66" s="2">
        <v>1.44E-2</v>
      </c>
      <c r="E66" s="2">
        <v>1.4499999999999999E-2</v>
      </c>
      <c r="F66" s="2">
        <v>1.4136598434235989E-2</v>
      </c>
      <c r="G66" s="2">
        <f t="shared" si="0"/>
        <v>2.0400000000000001E-2</v>
      </c>
      <c r="H66" s="2">
        <f t="shared" si="1"/>
        <v>3.4536598434235989E-2</v>
      </c>
      <c r="I66" s="2">
        <v>1.4689446624733439E-2</v>
      </c>
      <c r="J66" s="2">
        <f t="shared" si="2"/>
        <v>2.1600000000000001E-2</v>
      </c>
      <c r="K66" s="2">
        <f t="shared" si="3"/>
        <v>3.6289446624733442E-2</v>
      </c>
      <c r="L66" s="2">
        <v>2.0506399688543533E-2</v>
      </c>
      <c r="M66" s="2">
        <v>4.6260869871635191E-4</v>
      </c>
      <c r="N66" s="2">
        <f t="shared" si="4"/>
        <v>2.0969008387259885E-2</v>
      </c>
    </row>
    <row r="67" spans="1:14" x14ac:dyDescent="0.25">
      <c r="A67" s="3" t="s">
        <v>98</v>
      </c>
      <c r="B67" s="3" t="s">
        <v>274</v>
      </c>
      <c r="C67" s="2">
        <v>6.7000000000000002E-3</v>
      </c>
      <c r="D67" s="2">
        <v>1.44E-2</v>
      </c>
      <c r="E67" s="2">
        <v>2.1100000000000001E-2</v>
      </c>
      <c r="F67" s="2">
        <v>1.4115901717358173E-2</v>
      </c>
      <c r="G67" s="2">
        <f t="shared" ref="G67:G130" si="5">IF(B67="Storage Site", 0, IF(B67="Interconnector", 0.0182, 0.0204))</f>
        <v>2.0400000000000001E-2</v>
      </c>
      <c r="H67" s="2">
        <f t="shared" ref="H67:H130" si="6">G67+F67</f>
        <v>3.4515901717358174E-2</v>
      </c>
      <c r="I67" s="2">
        <v>1.4667940509291436E-2</v>
      </c>
      <c r="J67" s="2">
        <f t="shared" ref="J67:J130" si="7">IF(B67="Storage Site", 0, IF(B67="Interconnector", 0.0189, 0.0216))</f>
        <v>2.1600000000000001E-2</v>
      </c>
      <c r="K67" s="2">
        <f t="shared" ref="K67:K130" si="8">J67+I67</f>
        <v>3.6267940509291441E-2</v>
      </c>
      <c r="L67" s="2">
        <v>2.7721704257283545E-2</v>
      </c>
      <c r="M67" s="2">
        <v>6.2538045329459113E-4</v>
      </c>
      <c r="N67" s="2">
        <f t="shared" ref="N67:N130" si="9">M67+L67</f>
        <v>2.8347084710578136E-2</v>
      </c>
    </row>
    <row r="68" spans="1:14" x14ac:dyDescent="0.25">
      <c r="A68" s="3" t="s">
        <v>99</v>
      </c>
      <c r="B68" s="3" t="s">
        <v>26</v>
      </c>
      <c r="C68" s="2">
        <v>8.8999999999999999E-3</v>
      </c>
      <c r="D68" s="2">
        <v>0</v>
      </c>
      <c r="E68" s="2">
        <v>8.8999999999999999E-3</v>
      </c>
      <c r="F68" s="2">
        <v>6.6526665312757541E-3</v>
      </c>
      <c r="G68" s="2">
        <f t="shared" si="5"/>
        <v>0</v>
      </c>
      <c r="H68" s="2">
        <f t="shared" si="6"/>
        <v>6.6526665312757541E-3</v>
      </c>
      <c r="I68" s="2">
        <v>6.9128362369449484E-3</v>
      </c>
      <c r="J68" s="2">
        <f t="shared" si="7"/>
        <v>0</v>
      </c>
      <c r="K68" s="2">
        <f t="shared" si="8"/>
        <v>6.9128362369449484E-3</v>
      </c>
      <c r="L68" s="2">
        <v>1.3041690537053518E-2</v>
      </c>
      <c r="M68" s="2">
        <v>0</v>
      </c>
      <c r="N68" s="2">
        <f t="shared" si="9"/>
        <v>1.3041690537053518E-2</v>
      </c>
    </row>
    <row r="69" spans="1:14" x14ac:dyDescent="0.25">
      <c r="A69" s="3" t="s">
        <v>100</v>
      </c>
      <c r="B69" s="3" t="s">
        <v>255</v>
      </c>
      <c r="C69" s="2">
        <v>3.3999999999999998E-3</v>
      </c>
      <c r="D69" s="2">
        <v>1.44E-2</v>
      </c>
      <c r="E69" s="2">
        <v>1.78E-2</v>
      </c>
      <c r="F69" s="2">
        <v>8.482954879362261E-3</v>
      </c>
      <c r="G69" s="2">
        <f t="shared" si="5"/>
        <v>2.0400000000000001E-2</v>
      </c>
      <c r="H69" s="2">
        <f t="shared" si="6"/>
        <v>2.8882954879362262E-2</v>
      </c>
      <c r="I69" s="2">
        <v>8.8147027377274839E-3</v>
      </c>
      <c r="J69" s="2">
        <f t="shared" si="7"/>
        <v>2.1600000000000001E-2</v>
      </c>
      <c r="K69" s="2">
        <f t="shared" si="8"/>
        <v>3.0414702737727485E-2</v>
      </c>
      <c r="L69" s="2">
        <v>1.5424186829399252E-2</v>
      </c>
      <c r="M69" s="2">
        <v>3.4795786224203241E-4</v>
      </c>
      <c r="N69" s="2">
        <f t="shared" si="9"/>
        <v>1.5772144691641284E-2</v>
      </c>
    </row>
    <row r="70" spans="1:14" x14ac:dyDescent="0.25">
      <c r="A70" s="3" t="s">
        <v>101</v>
      </c>
      <c r="B70" s="3" t="s">
        <v>255</v>
      </c>
      <c r="C70" s="2">
        <v>3.3999999999999998E-3</v>
      </c>
      <c r="D70" s="2">
        <v>1.44E-2</v>
      </c>
      <c r="E70" s="2">
        <v>1.78E-2</v>
      </c>
      <c r="F70" s="2">
        <v>8.482954879362261E-3</v>
      </c>
      <c r="G70" s="2">
        <f t="shared" si="5"/>
        <v>2.0400000000000001E-2</v>
      </c>
      <c r="H70" s="2">
        <f t="shared" si="6"/>
        <v>2.8882954879362262E-2</v>
      </c>
      <c r="I70" s="2">
        <v>8.8147027377274839E-3</v>
      </c>
      <c r="J70" s="2">
        <f t="shared" si="7"/>
        <v>2.1600000000000001E-2</v>
      </c>
      <c r="K70" s="2">
        <f t="shared" si="8"/>
        <v>3.0414702737727485E-2</v>
      </c>
      <c r="L70" s="2">
        <v>1.5424186829399252E-2</v>
      </c>
      <c r="M70" s="2">
        <v>0</v>
      </c>
      <c r="N70" s="2">
        <f t="shared" si="9"/>
        <v>1.5424186829399252E-2</v>
      </c>
    </row>
    <row r="71" spans="1:14" x14ac:dyDescent="0.25">
      <c r="A71" s="3" t="s">
        <v>102</v>
      </c>
      <c r="B71" s="3" t="s">
        <v>270</v>
      </c>
      <c r="C71" s="2">
        <v>2.35E-2</v>
      </c>
      <c r="D71" s="2">
        <v>1.44E-2</v>
      </c>
      <c r="E71" s="2">
        <v>3.7900000000000003E-2</v>
      </c>
      <c r="F71" s="2">
        <v>1.19220006073124E-2</v>
      </c>
      <c r="G71" s="2">
        <f t="shared" si="5"/>
        <v>2.0400000000000001E-2</v>
      </c>
      <c r="H71" s="2">
        <f t="shared" si="6"/>
        <v>3.2322000607312398E-2</v>
      </c>
      <c r="I71" s="2">
        <v>1.2388241230438536E-2</v>
      </c>
      <c r="J71" s="2">
        <f t="shared" si="7"/>
        <v>2.1600000000000001E-2</v>
      </c>
      <c r="K71" s="2">
        <f t="shared" si="8"/>
        <v>3.3988241230438539E-2</v>
      </c>
      <c r="L71" s="2">
        <v>2.4156599034618878E-2</v>
      </c>
      <c r="M71" s="2">
        <v>5.4495440518800148E-4</v>
      </c>
      <c r="N71" s="2">
        <f t="shared" si="9"/>
        <v>2.470155343980688E-2</v>
      </c>
    </row>
    <row r="72" spans="1:14" x14ac:dyDescent="0.25">
      <c r="A72" s="3" t="s">
        <v>103</v>
      </c>
      <c r="B72" s="3" t="s">
        <v>269</v>
      </c>
      <c r="C72" s="2">
        <v>2.6700000000000002E-2</v>
      </c>
      <c r="D72" s="2">
        <v>1.44E-2</v>
      </c>
      <c r="E72" s="2">
        <v>4.1099999999999998E-2</v>
      </c>
      <c r="F72" s="2">
        <v>1.0962125306872262E-2</v>
      </c>
      <c r="G72" s="2">
        <f t="shared" si="5"/>
        <v>2.0400000000000001E-2</v>
      </c>
      <c r="H72" s="2">
        <f t="shared" si="6"/>
        <v>3.1362125306872261E-2</v>
      </c>
      <c r="I72" s="2">
        <v>1.1390827527431459E-2</v>
      </c>
      <c r="J72" s="2">
        <f t="shared" si="7"/>
        <v>2.1600000000000001E-2</v>
      </c>
      <c r="K72" s="2">
        <f t="shared" si="8"/>
        <v>3.299082752743146E-2</v>
      </c>
      <c r="L72" s="2">
        <v>2.1963870584504712E-2</v>
      </c>
      <c r="M72" s="2">
        <v>4.9548812781351551E-4</v>
      </c>
      <c r="N72" s="2">
        <f t="shared" si="9"/>
        <v>2.2459358712318227E-2</v>
      </c>
    </row>
    <row r="73" spans="1:14" x14ac:dyDescent="0.25">
      <c r="A73" s="3" t="s">
        <v>104</v>
      </c>
      <c r="B73" s="3" t="s">
        <v>272</v>
      </c>
      <c r="C73" s="2">
        <v>1E-4</v>
      </c>
      <c r="D73" s="2">
        <v>1.44E-2</v>
      </c>
      <c r="E73" s="2">
        <v>1.4499999999999999E-2</v>
      </c>
      <c r="F73" s="2">
        <v>9.5498952500540166E-3</v>
      </c>
      <c r="G73" s="2">
        <f t="shared" si="5"/>
        <v>2.0400000000000001E-2</v>
      </c>
      <c r="H73" s="2">
        <f t="shared" si="6"/>
        <v>2.9949895250054016E-2</v>
      </c>
      <c r="I73" s="2">
        <v>9.9233685670611915E-3</v>
      </c>
      <c r="J73" s="2">
        <f t="shared" si="7"/>
        <v>2.1600000000000001E-2</v>
      </c>
      <c r="K73" s="2">
        <f t="shared" si="8"/>
        <v>3.1523368567061193E-2</v>
      </c>
      <c r="L73" s="2">
        <v>1.5603059236524056E-2</v>
      </c>
      <c r="M73" s="2">
        <v>3.5199308698908791E-4</v>
      </c>
      <c r="N73" s="2">
        <f t="shared" si="9"/>
        <v>1.5955052323513144E-2</v>
      </c>
    </row>
    <row r="74" spans="1:14" x14ac:dyDescent="0.25">
      <c r="A74" s="3" t="s">
        <v>105</v>
      </c>
      <c r="B74" s="3" t="s">
        <v>255</v>
      </c>
      <c r="C74" s="2">
        <v>1E-4</v>
      </c>
      <c r="D74" s="2">
        <v>1.44E-2</v>
      </c>
      <c r="E74" s="2">
        <v>1.4499999999999999E-2</v>
      </c>
      <c r="F74" s="2">
        <v>1.001712281858454E-2</v>
      </c>
      <c r="G74" s="2">
        <f t="shared" si="5"/>
        <v>2.0400000000000001E-2</v>
      </c>
      <c r="H74" s="2">
        <f t="shared" si="6"/>
        <v>3.0417122818584542E-2</v>
      </c>
      <c r="I74" s="2">
        <v>1.0408868276306065E-2</v>
      </c>
      <c r="J74" s="2">
        <f t="shared" si="7"/>
        <v>2.1600000000000001E-2</v>
      </c>
      <c r="K74" s="2">
        <f t="shared" si="8"/>
        <v>3.2008868276306064E-2</v>
      </c>
      <c r="L74" s="2">
        <v>1.624558004759856E-2</v>
      </c>
      <c r="M74" s="2">
        <v>0</v>
      </c>
      <c r="N74" s="2">
        <f t="shared" si="9"/>
        <v>1.624558004759856E-2</v>
      </c>
    </row>
    <row r="75" spans="1:14" x14ac:dyDescent="0.25">
      <c r="A75" s="3" t="s">
        <v>106</v>
      </c>
      <c r="B75" s="3" t="s">
        <v>255</v>
      </c>
      <c r="C75" s="2">
        <v>1.3100000000000001E-2</v>
      </c>
      <c r="D75" s="2">
        <v>1.44E-2</v>
      </c>
      <c r="E75" s="2">
        <v>2.75E-2</v>
      </c>
      <c r="F75" s="2">
        <v>1.1712707839687512E-2</v>
      </c>
      <c r="G75" s="2">
        <f t="shared" si="5"/>
        <v>2.0400000000000001E-2</v>
      </c>
      <c r="H75" s="2">
        <f t="shared" si="6"/>
        <v>3.2112707839687511E-2</v>
      </c>
      <c r="I75" s="2">
        <v>1.2170763528622872E-2</v>
      </c>
      <c r="J75" s="2">
        <f t="shared" si="7"/>
        <v>2.1600000000000001E-2</v>
      </c>
      <c r="K75" s="2">
        <f t="shared" si="8"/>
        <v>3.3770763528622877E-2</v>
      </c>
      <c r="L75" s="2">
        <v>2.3050007179915649E-2</v>
      </c>
      <c r="M75" s="2">
        <v>5.1999053899552325E-4</v>
      </c>
      <c r="N75" s="2">
        <f t="shared" si="9"/>
        <v>2.3569997718911172E-2</v>
      </c>
    </row>
    <row r="76" spans="1:14" x14ac:dyDescent="0.25">
      <c r="A76" s="3" t="s">
        <v>107</v>
      </c>
      <c r="B76" s="3" t="s">
        <v>270</v>
      </c>
      <c r="C76" s="2">
        <v>1.8599999999999998E-2</v>
      </c>
      <c r="D76" s="2">
        <v>1.44E-2</v>
      </c>
      <c r="E76" s="2">
        <v>3.3000000000000002E-2</v>
      </c>
      <c r="F76" s="2">
        <v>1.0399603202299984E-2</v>
      </c>
      <c r="G76" s="2">
        <f t="shared" si="5"/>
        <v>2.0400000000000001E-2</v>
      </c>
      <c r="H76" s="2">
        <f t="shared" si="6"/>
        <v>3.0799603202299984E-2</v>
      </c>
      <c r="I76" s="2">
        <v>1.0806306543208299E-2</v>
      </c>
      <c r="J76" s="2">
        <f t="shared" si="7"/>
        <v>2.1600000000000001E-2</v>
      </c>
      <c r="K76" s="2">
        <f t="shared" si="8"/>
        <v>3.2406306543208301E-2</v>
      </c>
      <c r="L76" s="2">
        <v>2.1542667571106462E-2</v>
      </c>
      <c r="M76" s="2">
        <v>4.8598610986384447E-4</v>
      </c>
      <c r="N76" s="2">
        <f t="shared" si="9"/>
        <v>2.2028653680970307E-2</v>
      </c>
    </row>
    <row r="77" spans="1:14" x14ac:dyDescent="0.25">
      <c r="A77" s="3" t="s">
        <v>108</v>
      </c>
      <c r="B77" s="3" t="s">
        <v>275</v>
      </c>
      <c r="C77" s="2">
        <v>1.3299999999999999E-2</v>
      </c>
      <c r="D77" s="2">
        <v>1.44E-2</v>
      </c>
      <c r="E77" s="2">
        <v>2.7699999999999999E-2</v>
      </c>
      <c r="F77" s="2">
        <v>1.2869256467629091E-2</v>
      </c>
      <c r="G77" s="2">
        <f t="shared" si="5"/>
        <v>2.0400000000000001E-2</v>
      </c>
      <c r="H77" s="2">
        <f t="shared" si="6"/>
        <v>3.3269256467629092E-2</v>
      </c>
      <c r="I77" s="2">
        <v>1.3372541977525578E-2</v>
      </c>
      <c r="J77" s="2">
        <f t="shared" si="7"/>
        <v>2.1600000000000001E-2</v>
      </c>
      <c r="K77" s="2">
        <f t="shared" si="8"/>
        <v>3.4972541977525577E-2</v>
      </c>
      <c r="L77" s="2">
        <v>2.5120864759415176E-2</v>
      </c>
      <c r="M77" s="2">
        <v>5.667075027058488E-4</v>
      </c>
      <c r="N77" s="2">
        <f t="shared" si="9"/>
        <v>2.5687572262121025E-2</v>
      </c>
    </row>
    <row r="78" spans="1:14" x14ac:dyDescent="0.25">
      <c r="A78" s="3" t="s">
        <v>109</v>
      </c>
      <c r="B78" s="3" t="s">
        <v>275</v>
      </c>
      <c r="C78" s="2">
        <v>1.3299999999999999E-2</v>
      </c>
      <c r="D78" s="2">
        <v>1.44E-2</v>
      </c>
      <c r="E78" s="2">
        <v>2.7699999999999999E-2</v>
      </c>
      <c r="F78" s="2">
        <v>1.2869256467629091E-2</v>
      </c>
      <c r="G78" s="2">
        <f t="shared" si="5"/>
        <v>2.0400000000000001E-2</v>
      </c>
      <c r="H78" s="2">
        <f t="shared" si="6"/>
        <v>3.3269256467629092E-2</v>
      </c>
      <c r="I78" s="2">
        <v>1.3372541977525578E-2</v>
      </c>
      <c r="J78" s="2">
        <f t="shared" si="7"/>
        <v>2.1600000000000001E-2</v>
      </c>
      <c r="K78" s="2">
        <f t="shared" si="8"/>
        <v>3.4972541977525577E-2</v>
      </c>
      <c r="L78" s="2">
        <v>2.5120864759415176E-2</v>
      </c>
      <c r="M78" s="2">
        <v>5.667075027058488E-4</v>
      </c>
      <c r="N78" s="2">
        <f t="shared" si="9"/>
        <v>2.5687572262121025E-2</v>
      </c>
    </row>
    <row r="79" spans="1:14" x14ac:dyDescent="0.25">
      <c r="A79" s="3" t="s">
        <v>110</v>
      </c>
      <c r="B79" s="3" t="s">
        <v>257</v>
      </c>
      <c r="C79" s="2">
        <v>1.9599999999999999E-2</v>
      </c>
      <c r="D79" s="2">
        <v>1.44E-2</v>
      </c>
      <c r="E79" s="2">
        <v>3.4000000000000002E-2</v>
      </c>
      <c r="F79" s="2">
        <v>1.0076606820655656E-2</v>
      </c>
      <c r="G79" s="2">
        <f t="shared" si="5"/>
        <v>2.0400000000000001E-2</v>
      </c>
      <c r="H79" s="2">
        <f t="shared" si="6"/>
        <v>3.0476606820655658E-2</v>
      </c>
      <c r="I79" s="2">
        <v>1.0470678553899652E-2</v>
      </c>
      <c r="J79" s="2">
        <f t="shared" si="7"/>
        <v>2.1600000000000001E-2</v>
      </c>
      <c r="K79" s="2">
        <f t="shared" si="8"/>
        <v>3.2070678553899654E-2</v>
      </c>
      <c r="L79" s="2">
        <v>2.0298588740671974E-2</v>
      </c>
      <c r="M79" s="2">
        <v>0</v>
      </c>
      <c r="N79" s="2">
        <f t="shared" si="9"/>
        <v>2.0298588740671974E-2</v>
      </c>
    </row>
    <row r="80" spans="1:14" x14ac:dyDescent="0.25">
      <c r="A80" s="3" t="s">
        <v>111</v>
      </c>
      <c r="B80" s="3" t="s">
        <v>270</v>
      </c>
      <c r="C80" s="2">
        <v>1.78E-2</v>
      </c>
      <c r="D80" s="2">
        <v>1.44E-2</v>
      </c>
      <c r="E80" s="2">
        <v>3.2199999999999999E-2</v>
      </c>
      <c r="F80" s="2">
        <v>1.0815129481902771E-2</v>
      </c>
      <c r="G80" s="2">
        <f t="shared" si="5"/>
        <v>2.0400000000000001E-2</v>
      </c>
      <c r="H80" s="2">
        <f t="shared" si="6"/>
        <v>3.1215129481902772E-2</v>
      </c>
      <c r="I80" s="2">
        <v>1.1238083051099822E-2</v>
      </c>
      <c r="J80" s="2">
        <f t="shared" si="7"/>
        <v>2.1600000000000001E-2</v>
      </c>
      <c r="K80" s="2">
        <f t="shared" si="8"/>
        <v>3.2838083051099823E-2</v>
      </c>
      <c r="L80" s="2">
        <v>2.2245124463327874E-2</v>
      </c>
      <c r="M80" s="2">
        <v>5.0183300028588257E-4</v>
      </c>
      <c r="N80" s="2">
        <f t="shared" si="9"/>
        <v>2.2746957463613757E-2</v>
      </c>
    </row>
    <row r="81" spans="1:14" x14ac:dyDescent="0.25">
      <c r="A81" s="3" t="s">
        <v>112</v>
      </c>
      <c r="B81" s="3" t="s">
        <v>268</v>
      </c>
      <c r="C81" s="2">
        <v>1E-4</v>
      </c>
      <c r="D81" s="2">
        <v>1.44E-2</v>
      </c>
      <c r="E81" s="2">
        <v>1.4499999999999999E-2</v>
      </c>
      <c r="F81" s="2">
        <v>8.3557136839226068E-3</v>
      </c>
      <c r="G81" s="2">
        <f t="shared" si="5"/>
        <v>2.0400000000000001E-2</v>
      </c>
      <c r="H81" s="2">
        <f t="shared" si="6"/>
        <v>2.8755713683922608E-2</v>
      </c>
      <c r="I81" s="2">
        <v>8.6824854467311245E-3</v>
      </c>
      <c r="J81" s="2">
        <f t="shared" si="7"/>
        <v>2.1600000000000001E-2</v>
      </c>
      <c r="K81" s="2">
        <f t="shared" si="8"/>
        <v>3.0282485446731126E-2</v>
      </c>
      <c r="L81" s="2">
        <v>1.4733051571278128E-2</v>
      </c>
      <c r="M81" s="2">
        <v>3.323663792292892E-4</v>
      </c>
      <c r="N81" s="2">
        <f t="shared" si="9"/>
        <v>1.5065417950507417E-2</v>
      </c>
    </row>
    <row r="82" spans="1:14" x14ac:dyDescent="0.25">
      <c r="A82" s="3" t="s">
        <v>113</v>
      </c>
      <c r="B82" s="3" t="s">
        <v>26</v>
      </c>
      <c r="C82" s="2">
        <v>1E-4</v>
      </c>
      <c r="D82" s="2">
        <v>0</v>
      </c>
      <c r="E82" s="2">
        <v>1E-4</v>
      </c>
      <c r="F82" s="2">
        <v>4.2616289564270434E-3</v>
      </c>
      <c r="G82" s="2">
        <f t="shared" si="5"/>
        <v>0</v>
      </c>
      <c r="H82" s="2">
        <f t="shared" si="6"/>
        <v>4.2616289564270434E-3</v>
      </c>
      <c r="I82" s="2">
        <v>4.4282909627146655E-3</v>
      </c>
      <c r="J82" s="2">
        <f t="shared" si="7"/>
        <v>0</v>
      </c>
      <c r="K82" s="2">
        <f t="shared" si="8"/>
        <v>4.4282909627146655E-3</v>
      </c>
      <c r="L82" s="2">
        <v>7.5433112916512522E-3</v>
      </c>
      <c r="M82" s="2">
        <v>1.7017133546815173E-4</v>
      </c>
      <c r="N82" s="2">
        <f t="shared" si="9"/>
        <v>7.713482627119404E-3</v>
      </c>
    </row>
    <row r="83" spans="1:14" x14ac:dyDescent="0.25">
      <c r="A83" s="3" t="s">
        <v>114</v>
      </c>
      <c r="B83" s="3" t="s">
        <v>274</v>
      </c>
      <c r="C83" s="2">
        <v>1.09E-2</v>
      </c>
      <c r="D83" s="2">
        <v>1.44E-2</v>
      </c>
      <c r="E83" s="2">
        <v>2.53E-2</v>
      </c>
      <c r="F83" s="2">
        <v>1.2736578566078483E-2</v>
      </c>
      <c r="G83" s="2">
        <f t="shared" si="5"/>
        <v>2.0400000000000001E-2</v>
      </c>
      <c r="H83" s="2">
        <f t="shared" si="6"/>
        <v>3.3136578566078483E-2</v>
      </c>
      <c r="I83" s="2">
        <v>1.3234675363985128E-2</v>
      </c>
      <c r="J83" s="2">
        <f t="shared" si="7"/>
        <v>2.1600000000000001E-2</v>
      </c>
      <c r="K83" s="2">
        <f t="shared" si="8"/>
        <v>3.4834675363985129E-2</v>
      </c>
      <c r="L83" s="2">
        <v>2.5443927653975334E-2</v>
      </c>
      <c r="M83" s="2">
        <v>5.7399555460798182E-4</v>
      </c>
      <c r="N83" s="2">
        <f t="shared" si="9"/>
        <v>2.6017923208583316E-2</v>
      </c>
    </row>
    <row r="84" spans="1:14" x14ac:dyDescent="0.25">
      <c r="A84" s="3" t="s">
        <v>12</v>
      </c>
      <c r="B84" s="3" t="s">
        <v>265</v>
      </c>
      <c r="C84" s="2">
        <v>1E-4</v>
      </c>
      <c r="D84" s="2">
        <v>1.44E-2</v>
      </c>
      <c r="E84" s="2">
        <v>1.4499999999999999E-2</v>
      </c>
      <c r="F84" s="2">
        <v>1.3858020786821469E-2</v>
      </c>
      <c r="G84" s="2">
        <f t="shared" si="5"/>
        <v>2.0400000000000001E-2</v>
      </c>
      <c r="H84" s="2">
        <f t="shared" si="6"/>
        <v>3.4258020786821469E-2</v>
      </c>
      <c r="I84" s="2">
        <v>1.4399974478971062E-2</v>
      </c>
      <c r="J84" s="2">
        <f t="shared" si="7"/>
        <v>2.1600000000000001E-2</v>
      </c>
      <c r="K84" s="2">
        <f t="shared" si="8"/>
        <v>3.5999974478971061E-2</v>
      </c>
      <c r="L84" s="2">
        <v>2.0726435219139389E-2</v>
      </c>
      <c r="M84" s="2">
        <v>4.6757253205747043E-4</v>
      </c>
      <c r="N84" s="2">
        <f t="shared" si="9"/>
        <v>2.1194007751196859E-2</v>
      </c>
    </row>
    <row r="85" spans="1:14" x14ac:dyDescent="0.25">
      <c r="A85" s="3" t="s">
        <v>115</v>
      </c>
      <c r="B85" s="3" t="s">
        <v>26</v>
      </c>
      <c r="C85" s="2">
        <v>1E-4</v>
      </c>
      <c r="D85" s="2">
        <v>0</v>
      </c>
      <c r="E85" s="2">
        <v>1E-4</v>
      </c>
      <c r="F85" s="2">
        <v>6.9290103934107347E-3</v>
      </c>
      <c r="G85" s="2">
        <f t="shared" si="5"/>
        <v>0</v>
      </c>
      <c r="H85" s="2">
        <f t="shared" si="6"/>
        <v>6.9290103934107347E-3</v>
      </c>
      <c r="I85" s="2">
        <v>7.1999872394855301E-3</v>
      </c>
      <c r="J85" s="2">
        <f t="shared" si="7"/>
        <v>0</v>
      </c>
      <c r="K85" s="2">
        <f t="shared" si="8"/>
        <v>7.1999872394855301E-3</v>
      </c>
      <c r="L85" s="2">
        <v>1.0363217609569694E-2</v>
      </c>
      <c r="M85" s="2">
        <v>0</v>
      </c>
      <c r="N85" s="2">
        <f t="shared" si="9"/>
        <v>1.0363217609569694E-2</v>
      </c>
    </row>
    <row r="86" spans="1:14" x14ac:dyDescent="0.25">
      <c r="A86" s="3" t="s">
        <v>116</v>
      </c>
      <c r="B86" s="3" t="s">
        <v>257</v>
      </c>
      <c r="C86" s="2">
        <v>2E-3</v>
      </c>
      <c r="D86" s="2">
        <v>1.44E-2</v>
      </c>
      <c r="E86" s="2">
        <v>1.6399999999999998E-2</v>
      </c>
      <c r="F86" s="2">
        <v>8.4090049989364573E-3</v>
      </c>
      <c r="G86" s="2">
        <f t="shared" si="5"/>
        <v>2.0400000000000001E-2</v>
      </c>
      <c r="H86" s="2">
        <f t="shared" si="6"/>
        <v>2.880900499893646E-2</v>
      </c>
      <c r="I86" s="2">
        <v>8.7378608562470334E-3</v>
      </c>
      <c r="J86" s="2">
        <f t="shared" si="7"/>
        <v>2.1600000000000001E-2</v>
      </c>
      <c r="K86" s="2">
        <f t="shared" si="8"/>
        <v>3.0337860856247033E-2</v>
      </c>
      <c r="L86" s="2">
        <v>1.5172019839239614E-2</v>
      </c>
      <c r="M86" s="2">
        <v>3.4226916773939971E-4</v>
      </c>
      <c r="N86" s="2">
        <f t="shared" si="9"/>
        <v>1.5514289006979013E-2</v>
      </c>
    </row>
    <row r="87" spans="1:14" x14ac:dyDescent="0.25">
      <c r="A87" s="3" t="s">
        <v>117</v>
      </c>
      <c r="B87" s="3" t="s">
        <v>266</v>
      </c>
      <c r="C87" s="2">
        <v>4.7999999999999996E-3</v>
      </c>
      <c r="D87" s="2">
        <v>1.44E-2</v>
      </c>
      <c r="E87" s="2">
        <v>1.9199999999999998E-2</v>
      </c>
      <c r="F87" s="2">
        <v>8.4431953198993558E-3</v>
      </c>
      <c r="G87" s="2">
        <f t="shared" si="5"/>
        <v>2.0400000000000001E-2</v>
      </c>
      <c r="H87" s="2">
        <f t="shared" si="6"/>
        <v>2.8843195319899359E-2</v>
      </c>
      <c r="I87" s="2">
        <v>8.7733882780100161E-3</v>
      </c>
      <c r="J87" s="2">
        <f t="shared" si="7"/>
        <v>2.1600000000000001E-2</v>
      </c>
      <c r="K87" s="2">
        <f t="shared" si="8"/>
        <v>3.0373388278010019E-2</v>
      </c>
      <c r="L87" s="2">
        <v>1.6272172882336174E-2</v>
      </c>
      <c r="M87" s="2">
        <v>3.6708777926485608E-4</v>
      </c>
      <c r="N87" s="2">
        <f t="shared" si="9"/>
        <v>1.663926066160103E-2</v>
      </c>
    </row>
    <row r="88" spans="1:14" x14ac:dyDescent="0.25">
      <c r="A88" s="3" t="s">
        <v>118</v>
      </c>
      <c r="B88" s="3" t="s">
        <v>255</v>
      </c>
      <c r="C88" s="2">
        <v>1E-4</v>
      </c>
      <c r="D88" s="2">
        <v>1.44E-2</v>
      </c>
      <c r="E88" s="2">
        <v>1.4499999999999999E-2</v>
      </c>
      <c r="F88" s="2">
        <v>1.3924185235501284E-2</v>
      </c>
      <c r="G88" s="2">
        <f t="shared" si="5"/>
        <v>2.0400000000000001E-2</v>
      </c>
      <c r="H88" s="2">
        <f t="shared" si="6"/>
        <v>3.4324185235501285E-2</v>
      </c>
      <c r="I88" s="2">
        <v>1.4468726459290685E-2</v>
      </c>
      <c r="J88" s="2">
        <f t="shared" si="7"/>
        <v>2.1600000000000001E-2</v>
      </c>
      <c r="K88" s="2">
        <f t="shared" si="8"/>
        <v>3.6068726459290684E-2</v>
      </c>
      <c r="L88" s="2">
        <v>2.0342941160717266E-2</v>
      </c>
      <c r="M88" s="2">
        <v>4.5892119930152075E-4</v>
      </c>
      <c r="N88" s="2">
        <f t="shared" si="9"/>
        <v>2.0801862360018786E-2</v>
      </c>
    </row>
    <row r="89" spans="1:14" x14ac:dyDescent="0.25">
      <c r="A89" s="3" t="s">
        <v>119</v>
      </c>
      <c r="B89" s="3" t="s">
        <v>255</v>
      </c>
      <c r="C89" s="2">
        <v>1.0500000000000001E-2</v>
      </c>
      <c r="D89" s="2">
        <v>1.44E-2</v>
      </c>
      <c r="E89" s="2">
        <v>2.4899999999999999E-2</v>
      </c>
      <c r="F89" s="2">
        <v>1.2977823269471207E-2</v>
      </c>
      <c r="G89" s="2">
        <f t="shared" si="5"/>
        <v>2.0400000000000001E-2</v>
      </c>
      <c r="H89" s="2">
        <f t="shared" si="6"/>
        <v>3.337782326947121E-2</v>
      </c>
      <c r="I89" s="2">
        <v>1.348535456453488E-2</v>
      </c>
      <c r="J89" s="2">
        <f t="shared" si="7"/>
        <v>2.1600000000000001E-2</v>
      </c>
      <c r="K89" s="2">
        <f t="shared" si="8"/>
        <v>3.5085354564534883E-2</v>
      </c>
      <c r="L89" s="2">
        <v>2.533249253054955E-2</v>
      </c>
      <c r="M89" s="2">
        <v>5.7148166342170514E-4</v>
      </c>
      <c r="N89" s="2">
        <f t="shared" si="9"/>
        <v>2.5903974193971255E-2</v>
      </c>
    </row>
    <row r="90" spans="1:14" x14ac:dyDescent="0.25">
      <c r="A90" s="3" t="s">
        <v>120</v>
      </c>
      <c r="B90" s="3" t="s">
        <v>271</v>
      </c>
      <c r="C90" s="2">
        <v>7.1000000000000004E-3</v>
      </c>
      <c r="D90" s="2">
        <v>1.44E-2</v>
      </c>
      <c r="E90" s="2">
        <v>2.1499999999999998E-2</v>
      </c>
      <c r="F90" s="2">
        <v>1.0477174792247137E-2</v>
      </c>
      <c r="G90" s="2">
        <f t="shared" si="5"/>
        <v>2.0400000000000001E-2</v>
      </c>
      <c r="H90" s="2">
        <f t="shared" si="6"/>
        <v>3.0877174792247136E-2</v>
      </c>
      <c r="I90" s="2">
        <v>1.088691177051424E-2</v>
      </c>
      <c r="J90" s="2">
        <f t="shared" si="7"/>
        <v>2.1600000000000001E-2</v>
      </c>
      <c r="K90" s="2">
        <f t="shared" si="8"/>
        <v>3.2486911770514243E-2</v>
      </c>
      <c r="L90" s="2">
        <v>2.0794609816523257E-2</v>
      </c>
      <c r="M90" s="2">
        <v>4.6911049885126413E-4</v>
      </c>
      <c r="N90" s="2">
        <f t="shared" si="9"/>
        <v>2.1263720315374521E-2</v>
      </c>
    </row>
    <row r="91" spans="1:14" x14ac:dyDescent="0.25">
      <c r="A91" s="3" t="s">
        <v>121</v>
      </c>
      <c r="B91" s="3" t="s">
        <v>272</v>
      </c>
      <c r="C91" s="2">
        <v>1E-4</v>
      </c>
      <c r="D91" s="2">
        <v>1.44E-2</v>
      </c>
      <c r="E91" s="2">
        <v>1.4499999999999999E-2</v>
      </c>
      <c r="F91" s="2">
        <v>1.1841735722400392E-2</v>
      </c>
      <c r="G91" s="2">
        <f t="shared" si="5"/>
        <v>2.0400000000000001E-2</v>
      </c>
      <c r="H91" s="2">
        <f t="shared" si="6"/>
        <v>3.2241735722400397E-2</v>
      </c>
      <c r="I91" s="2">
        <v>1.2304837379912524E-2</v>
      </c>
      <c r="J91" s="2">
        <f t="shared" si="7"/>
        <v>2.1600000000000001E-2</v>
      </c>
      <c r="K91" s="2">
        <f t="shared" si="8"/>
        <v>3.3904837379912525E-2</v>
      </c>
      <c r="L91" s="2">
        <v>1.743358979712429E-2</v>
      </c>
      <c r="M91" s="2">
        <v>3.9328845689611328E-4</v>
      </c>
      <c r="N91" s="2">
        <f t="shared" si="9"/>
        <v>1.7826878254020403E-2</v>
      </c>
    </row>
    <row r="92" spans="1:14" x14ac:dyDescent="0.25">
      <c r="A92" s="3" t="s">
        <v>122</v>
      </c>
      <c r="B92" s="3" t="s">
        <v>273</v>
      </c>
      <c r="C92" s="2">
        <v>1.6199999999999999E-2</v>
      </c>
      <c r="D92" s="2">
        <v>1.44E-2</v>
      </c>
      <c r="E92" s="2">
        <v>3.0599999999999999E-2</v>
      </c>
      <c r="F92" s="2">
        <v>1.1149202809149867E-2</v>
      </c>
      <c r="G92" s="2">
        <f t="shared" si="5"/>
        <v>2.0400000000000001E-2</v>
      </c>
      <c r="H92" s="2">
        <f t="shared" si="6"/>
        <v>3.1549202809149871E-2</v>
      </c>
      <c r="I92" s="2">
        <v>1.1585221178575999E-2</v>
      </c>
      <c r="J92" s="2">
        <f t="shared" si="7"/>
        <v>2.1600000000000001E-2</v>
      </c>
      <c r="K92" s="2">
        <f t="shared" si="8"/>
        <v>3.3185221178576002E-2</v>
      </c>
      <c r="L92" s="2">
        <v>2.1942424895567213E-2</v>
      </c>
      <c r="M92" s="2">
        <v>4.9500432946748135E-4</v>
      </c>
      <c r="N92" s="2">
        <f t="shared" si="9"/>
        <v>2.2437429225034694E-2</v>
      </c>
    </row>
    <row r="93" spans="1:14" x14ac:dyDescent="0.25">
      <c r="A93" s="3" t="s">
        <v>123</v>
      </c>
      <c r="B93" s="3" t="s">
        <v>257</v>
      </c>
      <c r="C93" s="2">
        <v>2.7799999999999998E-2</v>
      </c>
      <c r="D93" s="2">
        <v>1.44E-2</v>
      </c>
      <c r="E93" s="2">
        <v>4.2200000000000001E-2</v>
      </c>
      <c r="F93" s="2">
        <v>1.1269419341005636E-2</v>
      </c>
      <c r="G93" s="2">
        <f t="shared" si="5"/>
        <v>2.0400000000000001E-2</v>
      </c>
      <c r="H93" s="2">
        <f t="shared" si="6"/>
        <v>3.1669419341005638E-2</v>
      </c>
      <c r="I93" s="2">
        <v>1.1710139088377357E-2</v>
      </c>
      <c r="J93" s="2">
        <f t="shared" si="7"/>
        <v>2.1600000000000001E-2</v>
      </c>
      <c r="K93" s="2">
        <f t="shared" si="8"/>
        <v>3.3310139088377357E-2</v>
      </c>
      <c r="L93" s="2">
        <v>2.2514731529305446E-2</v>
      </c>
      <c r="M93" s="2">
        <v>0</v>
      </c>
      <c r="N93" s="2">
        <f t="shared" si="9"/>
        <v>2.2514731529305446E-2</v>
      </c>
    </row>
    <row r="94" spans="1:14" x14ac:dyDescent="0.25">
      <c r="A94" s="3" t="s">
        <v>124</v>
      </c>
      <c r="B94" s="3" t="s">
        <v>26</v>
      </c>
      <c r="C94" s="2">
        <v>2.5000000000000001E-3</v>
      </c>
      <c r="D94" s="2">
        <v>0</v>
      </c>
      <c r="E94" s="2">
        <v>2.5000000000000001E-3</v>
      </c>
      <c r="F94" s="2">
        <v>4.2523345716105696E-3</v>
      </c>
      <c r="G94" s="2">
        <f t="shared" si="5"/>
        <v>0</v>
      </c>
      <c r="H94" s="2">
        <f t="shared" si="6"/>
        <v>4.2523345716105696E-3</v>
      </c>
      <c r="I94" s="2">
        <v>4.418633096976563E-3</v>
      </c>
      <c r="J94" s="2">
        <f t="shared" si="7"/>
        <v>0</v>
      </c>
      <c r="K94" s="2">
        <f t="shared" si="8"/>
        <v>4.418633096976563E-3</v>
      </c>
      <c r="L94" s="2">
        <v>7.766082338027348E-3</v>
      </c>
      <c r="M94" s="2">
        <v>1.7519687995382234E-4</v>
      </c>
      <c r="N94" s="2">
        <f t="shared" si="9"/>
        <v>7.9412792179811703E-3</v>
      </c>
    </row>
    <row r="95" spans="1:14" x14ac:dyDescent="0.25">
      <c r="A95" s="3" t="s">
        <v>125</v>
      </c>
      <c r="B95" s="3" t="s">
        <v>255</v>
      </c>
      <c r="C95" s="2">
        <v>1.6000000000000001E-3</v>
      </c>
      <c r="D95" s="2">
        <v>1.44E-2</v>
      </c>
      <c r="E95" s="2">
        <v>1.6E-2</v>
      </c>
      <c r="F95" s="2">
        <v>8.5046691432211392E-3</v>
      </c>
      <c r="G95" s="2">
        <f t="shared" si="5"/>
        <v>2.0400000000000001E-2</v>
      </c>
      <c r="H95" s="2">
        <f t="shared" si="6"/>
        <v>2.8904669143221141E-2</v>
      </c>
      <c r="I95" s="2">
        <v>8.837266193953126E-3</v>
      </c>
      <c r="J95" s="2">
        <f t="shared" si="7"/>
        <v>2.1600000000000001E-2</v>
      </c>
      <c r="K95" s="2">
        <f t="shared" si="8"/>
        <v>3.0437266193953129E-2</v>
      </c>
      <c r="L95" s="2">
        <v>1.5532164676054696E-2</v>
      </c>
      <c r="M95" s="2">
        <v>3.5039375990764121E-4</v>
      </c>
      <c r="N95" s="2">
        <f t="shared" si="9"/>
        <v>1.5882558435962337E-2</v>
      </c>
    </row>
    <row r="96" spans="1:14" x14ac:dyDescent="0.25">
      <c r="A96" s="3" t="s">
        <v>126</v>
      </c>
      <c r="B96" s="3" t="s">
        <v>26</v>
      </c>
      <c r="C96" s="2">
        <v>2.4E-2</v>
      </c>
      <c r="D96" s="2">
        <v>0</v>
      </c>
      <c r="E96" s="2">
        <v>2.4E-2</v>
      </c>
      <c r="F96" s="2">
        <v>4.9705557091833004E-3</v>
      </c>
      <c r="G96" s="2">
        <f t="shared" si="5"/>
        <v>0</v>
      </c>
      <c r="H96" s="2">
        <f t="shared" si="6"/>
        <v>4.9705557091833004E-3</v>
      </c>
      <c r="I96" s="2">
        <v>5.1649421269889988E-3</v>
      </c>
      <c r="J96" s="2">
        <f t="shared" si="7"/>
        <v>0</v>
      </c>
      <c r="K96" s="2">
        <f t="shared" si="8"/>
        <v>5.1649421269889988E-3</v>
      </c>
      <c r="L96" s="2">
        <v>1.0149303976275682E-2</v>
      </c>
      <c r="M96" s="2">
        <v>2.2896053801022345E-4</v>
      </c>
      <c r="N96" s="2">
        <f t="shared" si="9"/>
        <v>1.0378264514285905E-2</v>
      </c>
    </row>
    <row r="97" spans="1:14" x14ac:dyDescent="0.25">
      <c r="A97" s="3" t="s">
        <v>127</v>
      </c>
      <c r="B97" s="3" t="s">
        <v>26</v>
      </c>
      <c r="C97" s="2">
        <v>2.4E-2</v>
      </c>
      <c r="D97" s="2">
        <v>0</v>
      </c>
      <c r="E97" s="2">
        <v>2.4E-2</v>
      </c>
      <c r="F97" s="2">
        <v>4.9705557091833004E-3</v>
      </c>
      <c r="G97" s="2">
        <f t="shared" si="5"/>
        <v>0</v>
      </c>
      <c r="H97" s="2">
        <f t="shared" si="6"/>
        <v>4.9705557091833004E-3</v>
      </c>
      <c r="I97" s="2">
        <v>5.1649421269889988E-3</v>
      </c>
      <c r="J97" s="2">
        <f t="shared" si="7"/>
        <v>0</v>
      </c>
      <c r="K97" s="2">
        <f t="shared" si="8"/>
        <v>5.1649421269889988E-3</v>
      </c>
      <c r="L97" s="2">
        <v>1.0149303976275682E-2</v>
      </c>
      <c r="M97" s="2">
        <v>2.2896053801022345E-4</v>
      </c>
      <c r="N97" s="2">
        <f t="shared" si="9"/>
        <v>1.0378264514285905E-2</v>
      </c>
    </row>
    <row r="98" spans="1:14" x14ac:dyDescent="0.25">
      <c r="A98" s="3" t="s">
        <v>128</v>
      </c>
      <c r="B98" s="3" t="s">
        <v>26</v>
      </c>
      <c r="C98" s="2">
        <v>2.3400000000000001E-2</v>
      </c>
      <c r="D98" s="2">
        <v>0</v>
      </c>
      <c r="E98" s="2">
        <v>2.3400000000000001E-2</v>
      </c>
      <c r="F98" s="2">
        <v>4.9764529303920465E-3</v>
      </c>
      <c r="G98" s="2">
        <f t="shared" si="5"/>
        <v>0</v>
      </c>
      <c r="H98" s="2">
        <f t="shared" si="6"/>
        <v>4.9764529303920465E-3</v>
      </c>
      <c r="I98" s="2">
        <v>5.1710699742630855E-3</v>
      </c>
      <c r="J98" s="2">
        <f t="shared" si="7"/>
        <v>0</v>
      </c>
      <c r="K98" s="2">
        <f t="shared" si="8"/>
        <v>5.1710699742630855E-3</v>
      </c>
      <c r="L98" s="2">
        <v>1.0182417437540617E-2</v>
      </c>
      <c r="M98" s="2">
        <v>2.297075523793185E-4</v>
      </c>
      <c r="N98" s="2">
        <f t="shared" si="9"/>
        <v>1.0412124989919936E-2</v>
      </c>
    </row>
    <row r="99" spans="1:14" x14ac:dyDescent="0.25">
      <c r="A99" s="3" t="s">
        <v>129</v>
      </c>
      <c r="B99" s="3" t="s">
        <v>257</v>
      </c>
      <c r="C99" s="2">
        <v>2.41E-2</v>
      </c>
      <c r="D99" s="2">
        <v>1.44E-2</v>
      </c>
      <c r="E99" s="2">
        <v>3.85E-2</v>
      </c>
      <c r="F99" s="2">
        <v>9.952905860784093E-3</v>
      </c>
      <c r="G99" s="2">
        <f t="shared" si="5"/>
        <v>2.0400000000000001E-2</v>
      </c>
      <c r="H99" s="2">
        <f t="shared" si="6"/>
        <v>3.0352905860784096E-2</v>
      </c>
      <c r="I99" s="2">
        <v>1.0342139948526171E-2</v>
      </c>
      <c r="J99" s="2">
        <f t="shared" si="7"/>
        <v>2.1600000000000001E-2</v>
      </c>
      <c r="K99" s="2">
        <f t="shared" si="8"/>
        <v>3.1942139948526169E-2</v>
      </c>
      <c r="L99" s="2">
        <v>2.0309290478204962E-2</v>
      </c>
      <c r="M99" s="2">
        <v>4.5816206563181749E-4</v>
      </c>
      <c r="N99" s="2">
        <f t="shared" si="9"/>
        <v>2.076745254383678E-2</v>
      </c>
    </row>
    <row r="100" spans="1:14" x14ac:dyDescent="0.25">
      <c r="A100" s="3" t="s">
        <v>130</v>
      </c>
      <c r="B100" s="3" t="s">
        <v>269</v>
      </c>
      <c r="C100" s="2">
        <v>2.4299999999999999E-2</v>
      </c>
      <c r="D100" s="2">
        <v>1.44E-2</v>
      </c>
      <c r="E100" s="2">
        <v>3.8699999999999998E-2</v>
      </c>
      <c r="F100" s="2">
        <v>1.001858531070559E-2</v>
      </c>
      <c r="G100" s="2">
        <f t="shared" si="5"/>
        <v>2.0400000000000001E-2</v>
      </c>
      <c r="H100" s="2">
        <f t="shared" si="6"/>
        <v>3.0418585310705591E-2</v>
      </c>
      <c r="I100" s="2">
        <v>1.0410387962958494E-2</v>
      </c>
      <c r="J100" s="2">
        <f t="shared" si="7"/>
        <v>2.1600000000000001E-2</v>
      </c>
      <c r="K100" s="2">
        <f t="shared" si="8"/>
        <v>3.2010387962958492E-2</v>
      </c>
      <c r="L100" s="2">
        <v>2.030487197084313E-2</v>
      </c>
      <c r="M100" s="2">
        <v>4.5806238748392208E-4</v>
      </c>
      <c r="N100" s="2">
        <f t="shared" si="9"/>
        <v>2.0762934358327052E-2</v>
      </c>
    </row>
    <row r="101" spans="1:14" x14ac:dyDescent="0.25">
      <c r="A101" s="3" t="s">
        <v>131</v>
      </c>
      <c r="B101" s="3" t="s">
        <v>276</v>
      </c>
      <c r="C101" s="2">
        <v>1.2500000000000001E-2</v>
      </c>
      <c r="D101" s="2">
        <v>1.44E-2</v>
      </c>
      <c r="E101" s="2">
        <v>2.69E-2</v>
      </c>
      <c r="F101" s="2">
        <v>1.2145782033862511E-2</v>
      </c>
      <c r="G101" s="2">
        <f t="shared" si="5"/>
        <v>2.0400000000000001E-2</v>
      </c>
      <c r="H101" s="2">
        <f t="shared" si="6"/>
        <v>3.2545782033862512E-2</v>
      </c>
      <c r="I101" s="2">
        <v>1.262077420760464E-2</v>
      </c>
      <c r="J101" s="2">
        <f t="shared" si="7"/>
        <v>2.1600000000000001E-2</v>
      </c>
      <c r="K101" s="2">
        <f t="shared" si="8"/>
        <v>3.4220774207604637E-2</v>
      </c>
      <c r="L101" s="2">
        <v>2.3890655322348683E-2</v>
      </c>
      <c r="M101" s="2">
        <v>5.3895491836760887E-4</v>
      </c>
      <c r="N101" s="2">
        <f t="shared" si="9"/>
        <v>2.4429610240716292E-2</v>
      </c>
    </row>
    <row r="102" spans="1:14" x14ac:dyDescent="0.25">
      <c r="A102" s="3" t="s">
        <v>132</v>
      </c>
      <c r="B102" s="3" t="s">
        <v>26</v>
      </c>
      <c r="C102" s="2">
        <v>1E-4</v>
      </c>
      <c r="D102" s="2">
        <v>0</v>
      </c>
      <c r="E102" s="2">
        <v>1E-4</v>
      </c>
      <c r="F102" s="2">
        <v>4.339700483255559E-3</v>
      </c>
      <c r="G102" s="2">
        <f t="shared" si="5"/>
        <v>0</v>
      </c>
      <c r="H102" s="2">
        <f t="shared" si="6"/>
        <v>4.339700483255559E-3</v>
      </c>
      <c r="I102" s="2">
        <v>4.5094156782248358E-3</v>
      </c>
      <c r="J102" s="2">
        <f t="shared" si="7"/>
        <v>0</v>
      </c>
      <c r="K102" s="2">
        <f t="shared" si="8"/>
        <v>4.5094156782248358E-3</v>
      </c>
      <c r="L102" s="2">
        <v>7.5112637900357571E-3</v>
      </c>
      <c r="M102" s="2">
        <v>1.6944836833376279E-4</v>
      </c>
      <c r="N102" s="2">
        <f t="shared" si="9"/>
        <v>7.6807121583695199E-3</v>
      </c>
    </row>
    <row r="103" spans="1:14" x14ac:dyDescent="0.25">
      <c r="A103" s="3" t="s">
        <v>133</v>
      </c>
      <c r="B103" s="3" t="s">
        <v>272</v>
      </c>
      <c r="C103" s="2">
        <v>1E-4</v>
      </c>
      <c r="D103" s="2">
        <v>1.44E-2</v>
      </c>
      <c r="E103" s="2">
        <v>1.4499999999999999E-2</v>
      </c>
      <c r="F103" s="2">
        <v>1.2759901562781272E-2</v>
      </c>
      <c r="G103" s="2">
        <f t="shared" si="5"/>
        <v>2.0400000000000001E-2</v>
      </c>
      <c r="H103" s="2">
        <f t="shared" si="6"/>
        <v>3.3159901562781272E-2</v>
      </c>
      <c r="I103" s="2">
        <v>1.3258910466707208E-2</v>
      </c>
      <c r="J103" s="2">
        <f t="shared" si="7"/>
        <v>2.1600000000000001E-2</v>
      </c>
      <c r="K103" s="2">
        <f t="shared" si="8"/>
        <v>3.4858910466707207E-2</v>
      </c>
      <c r="L103" s="2">
        <v>1.826176542266409E-2</v>
      </c>
      <c r="M103" s="2">
        <v>4.1197146582301267E-4</v>
      </c>
      <c r="N103" s="2">
        <f t="shared" si="9"/>
        <v>1.8673736888487103E-2</v>
      </c>
    </row>
    <row r="104" spans="1:14" x14ac:dyDescent="0.25">
      <c r="A104" s="3" t="s">
        <v>134</v>
      </c>
      <c r="B104" s="3" t="s">
        <v>265</v>
      </c>
      <c r="C104" s="2">
        <v>1E-4</v>
      </c>
      <c r="D104" s="2">
        <v>1.44E-2</v>
      </c>
      <c r="E104" s="2">
        <v>1.4499999999999999E-2</v>
      </c>
      <c r="F104" s="2">
        <v>1.3186053608113228E-2</v>
      </c>
      <c r="G104" s="2">
        <f t="shared" si="5"/>
        <v>2.0400000000000001E-2</v>
      </c>
      <c r="H104" s="2">
        <f t="shared" si="6"/>
        <v>3.3586053608113231E-2</v>
      </c>
      <c r="I104" s="2">
        <v>1.3701728288338507E-2</v>
      </c>
      <c r="J104" s="2">
        <f t="shared" si="7"/>
        <v>2.1600000000000001E-2</v>
      </c>
      <c r="K104" s="2">
        <f t="shared" si="8"/>
        <v>3.530172828833851E-2</v>
      </c>
      <c r="L104" s="2">
        <v>1.9173441454757773E-2</v>
      </c>
      <c r="M104" s="2">
        <v>4.325381800811684E-4</v>
      </c>
      <c r="N104" s="2">
        <f t="shared" si="9"/>
        <v>1.9605979634838941E-2</v>
      </c>
    </row>
    <row r="105" spans="1:14" x14ac:dyDescent="0.25">
      <c r="A105" s="3" t="s">
        <v>135</v>
      </c>
      <c r="B105" s="3" t="s">
        <v>270</v>
      </c>
      <c r="C105" s="2">
        <v>3.04E-2</v>
      </c>
      <c r="D105" s="2">
        <v>1.44E-2</v>
      </c>
      <c r="E105" s="2">
        <v>4.48E-2</v>
      </c>
      <c r="F105" s="2">
        <v>1.4099470392101576E-2</v>
      </c>
      <c r="G105" s="2">
        <f t="shared" si="5"/>
        <v>2.0400000000000001E-2</v>
      </c>
      <c r="H105" s="2">
        <f t="shared" si="6"/>
        <v>3.4499470392101578E-2</v>
      </c>
      <c r="I105" s="2">
        <v>1.4650866594625667E-2</v>
      </c>
      <c r="J105" s="2">
        <f t="shared" si="7"/>
        <v>2.1600000000000001E-2</v>
      </c>
      <c r="K105" s="2">
        <f t="shared" si="8"/>
        <v>3.6250866594625668E-2</v>
      </c>
      <c r="L105" s="2">
        <v>2.7912681625029623E-2</v>
      </c>
      <c r="M105" s="2">
        <v>6.2968875669836694E-4</v>
      </c>
      <c r="N105" s="2">
        <f t="shared" si="9"/>
        <v>2.854237038172799E-2</v>
      </c>
    </row>
    <row r="106" spans="1:14" x14ac:dyDescent="0.25">
      <c r="A106" s="3" t="s">
        <v>136</v>
      </c>
      <c r="B106" s="3" t="s">
        <v>273</v>
      </c>
      <c r="C106" s="2">
        <v>0.02</v>
      </c>
      <c r="D106" s="2">
        <v>1.44E-2</v>
      </c>
      <c r="E106" s="2">
        <v>3.44E-2</v>
      </c>
      <c r="F106" s="2">
        <v>1.2372605007298995E-2</v>
      </c>
      <c r="G106" s="2">
        <f t="shared" si="5"/>
        <v>2.0400000000000001E-2</v>
      </c>
      <c r="H106" s="2">
        <f t="shared" si="6"/>
        <v>3.2772605007298998E-2</v>
      </c>
      <c r="I106" s="2">
        <v>1.2856467679203109E-2</v>
      </c>
      <c r="J106" s="2">
        <f t="shared" si="7"/>
        <v>2.1600000000000001E-2</v>
      </c>
      <c r="K106" s="2">
        <f t="shared" si="8"/>
        <v>3.4456467679203108E-2</v>
      </c>
      <c r="L106" s="2">
        <v>2.4033998305790449E-2</v>
      </c>
      <c r="M106" s="2">
        <v>5.4218862648055741E-4</v>
      </c>
      <c r="N106" s="2">
        <f t="shared" si="9"/>
        <v>2.4576186932271007E-2</v>
      </c>
    </row>
    <row r="107" spans="1:14" x14ac:dyDescent="0.25">
      <c r="A107" s="3" t="s">
        <v>137</v>
      </c>
      <c r="B107" s="3" t="s">
        <v>273</v>
      </c>
      <c r="C107" s="2">
        <v>0.02</v>
      </c>
      <c r="D107" s="2">
        <v>1.44E-2</v>
      </c>
      <c r="E107" s="2">
        <v>3.44E-2</v>
      </c>
      <c r="F107" s="2">
        <v>1.2372605007298993E-2</v>
      </c>
      <c r="G107" s="2">
        <f t="shared" si="5"/>
        <v>2.0400000000000001E-2</v>
      </c>
      <c r="H107" s="2">
        <f t="shared" si="6"/>
        <v>3.2772605007298991E-2</v>
      </c>
      <c r="I107" s="2">
        <v>1.2856467679203107E-2</v>
      </c>
      <c r="J107" s="2">
        <f t="shared" si="7"/>
        <v>2.1600000000000001E-2</v>
      </c>
      <c r="K107" s="2">
        <f t="shared" si="8"/>
        <v>3.4456467679203108E-2</v>
      </c>
      <c r="L107" s="2">
        <v>2.4033998305790449E-2</v>
      </c>
      <c r="M107" s="2">
        <v>5.4218862648055047E-4</v>
      </c>
      <c r="N107" s="2">
        <f t="shared" si="9"/>
        <v>2.4576186932271E-2</v>
      </c>
    </row>
    <row r="108" spans="1:14" x14ac:dyDescent="0.25">
      <c r="A108" s="3" t="s">
        <v>138</v>
      </c>
      <c r="B108" s="3" t="s">
        <v>272</v>
      </c>
      <c r="C108" s="2">
        <v>9.4999999999999998E-3</v>
      </c>
      <c r="D108" s="2">
        <v>1.44E-2</v>
      </c>
      <c r="E108" s="2">
        <v>2.3899999999999998E-2</v>
      </c>
      <c r="F108" s="2">
        <v>1.0394418516430611E-2</v>
      </c>
      <c r="G108" s="2">
        <f t="shared" si="5"/>
        <v>2.0400000000000001E-2</v>
      </c>
      <c r="H108" s="2">
        <f t="shared" si="6"/>
        <v>3.0794418516430611E-2</v>
      </c>
      <c r="I108" s="2">
        <v>1.0800919096808203E-2</v>
      </c>
      <c r="J108" s="2">
        <f t="shared" si="7"/>
        <v>2.1600000000000001E-2</v>
      </c>
      <c r="K108" s="2">
        <f t="shared" si="8"/>
        <v>3.2400919096808201E-2</v>
      </c>
      <c r="L108" s="2">
        <v>1.8343547220943217E-2</v>
      </c>
      <c r="M108" s="2">
        <v>4.1381640066556064E-4</v>
      </c>
      <c r="N108" s="2">
        <f t="shared" si="9"/>
        <v>1.8757363621608777E-2</v>
      </c>
    </row>
    <row r="109" spans="1:14" x14ac:dyDescent="0.25">
      <c r="A109" s="3" t="s">
        <v>139</v>
      </c>
      <c r="B109" s="3" t="s">
        <v>270</v>
      </c>
      <c r="C109" s="2">
        <v>3.6700000000000003E-2</v>
      </c>
      <c r="D109" s="2">
        <v>1.44E-2</v>
      </c>
      <c r="E109" s="2">
        <v>5.1100000000000007E-2</v>
      </c>
      <c r="F109" s="2">
        <v>1.6274261385998152E-2</v>
      </c>
      <c r="G109" s="2">
        <f t="shared" si="5"/>
        <v>2.0400000000000001E-2</v>
      </c>
      <c r="H109" s="2">
        <f t="shared" si="6"/>
        <v>3.667426138599815E-2</v>
      </c>
      <c r="I109" s="2">
        <v>1.6910708406884186E-2</v>
      </c>
      <c r="J109" s="2">
        <f t="shared" si="7"/>
        <v>2.1600000000000001E-2</v>
      </c>
      <c r="K109" s="2">
        <f t="shared" si="8"/>
        <v>3.8510708406884184E-2</v>
      </c>
      <c r="L109" s="2">
        <v>3.1422524456319642E-2</v>
      </c>
      <c r="M109" s="2">
        <v>7.0886812750664552E-4</v>
      </c>
      <c r="N109" s="2">
        <f t="shared" si="9"/>
        <v>3.2131392583826288E-2</v>
      </c>
    </row>
    <row r="110" spans="1:14" x14ac:dyDescent="0.25">
      <c r="A110" s="3" t="s">
        <v>140</v>
      </c>
      <c r="B110" s="3" t="s">
        <v>265</v>
      </c>
      <c r="C110" s="2">
        <v>1E-4</v>
      </c>
      <c r="D110" s="2">
        <v>1.44E-2</v>
      </c>
      <c r="E110" s="2">
        <v>1.4499999999999999E-2</v>
      </c>
      <c r="F110" s="2">
        <v>1.7230824706096163E-2</v>
      </c>
      <c r="G110" s="2">
        <f t="shared" si="5"/>
        <v>2.0400000000000001E-2</v>
      </c>
      <c r="H110" s="2">
        <f t="shared" si="6"/>
        <v>3.7630824706096161E-2</v>
      </c>
      <c r="I110" s="2">
        <v>1.790468060600444E-2</v>
      </c>
      <c r="J110" s="2">
        <f t="shared" si="7"/>
        <v>2.1600000000000001E-2</v>
      </c>
      <c r="K110" s="2">
        <f t="shared" si="8"/>
        <v>3.9504680606004441E-2</v>
      </c>
      <c r="L110" s="2">
        <v>2.1975618947972158E-2</v>
      </c>
      <c r="M110" s="2">
        <v>4.9575316191107291E-4</v>
      </c>
      <c r="N110" s="2">
        <f t="shared" si="9"/>
        <v>2.2471372109883231E-2</v>
      </c>
    </row>
    <row r="111" spans="1:14" x14ac:dyDescent="0.25">
      <c r="A111" s="3" t="s">
        <v>141</v>
      </c>
      <c r="B111" s="3" t="s">
        <v>266</v>
      </c>
      <c r="C111" s="2">
        <v>2.3E-3</v>
      </c>
      <c r="D111" s="2">
        <v>1.44E-2</v>
      </c>
      <c r="E111" s="2">
        <v>1.67E-2</v>
      </c>
      <c r="F111" s="2">
        <v>8.36522770840855E-3</v>
      </c>
      <c r="G111" s="2">
        <f t="shared" si="5"/>
        <v>2.0400000000000001E-2</v>
      </c>
      <c r="H111" s="2">
        <f t="shared" si="6"/>
        <v>2.8765227708408551E-2</v>
      </c>
      <c r="I111" s="2">
        <v>8.692371541715203E-3</v>
      </c>
      <c r="J111" s="2">
        <f t="shared" si="7"/>
        <v>2.1600000000000001E-2</v>
      </c>
      <c r="K111" s="2">
        <f t="shared" si="8"/>
        <v>3.0292371541715206E-2</v>
      </c>
      <c r="L111" s="2">
        <v>1.5776050672348638E-2</v>
      </c>
      <c r="M111" s="2">
        <v>3.558956415199363E-4</v>
      </c>
      <c r="N111" s="2">
        <f t="shared" si="9"/>
        <v>1.6131946313868575E-2</v>
      </c>
    </row>
    <row r="112" spans="1:14" x14ac:dyDescent="0.25">
      <c r="A112" s="3" t="s">
        <v>142</v>
      </c>
      <c r="B112" s="3" t="s">
        <v>255</v>
      </c>
      <c r="C112" s="2">
        <v>4.19E-2</v>
      </c>
      <c r="D112" s="2">
        <v>1.44E-2</v>
      </c>
      <c r="E112" s="2">
        <v>5.6300000000000003E-2</v>
      </c>
      <c r="F112" s="2">
        <v>1.8026868942074031E-2</v>
      </c>
      <c r="G112" s="2">
        <f t="shared" si="5"/>
        <v>2.0400000000000001E-2</v>
      </c>
      <c r="H112" s="2">
        <f t="shared" si="6"/>
        <v>3.8426868942074033E-2</v>
      </c>
      <c r="I112" s="2">
        <v>1.8731856207668589E-2</v>
      </c>
      <c r="J112" s="2">
        <f t="shared" si="7"/>
        <v>2.1600000000000001E-2</v>
      </c>
      <c r="K112" s="2">
        <f t="shared" si="8"/>
        <v>4.033185620766859E-2</v>
      </c>
      <c r="L112" s="2">
        <v>3.425101560053586E-2</v>
      </c>
      <c r="M112" s="2">
        <v>7.7267672518493979E-4</v>
      </c>
      <c r="N112" s="2">
        <f t="shared" si="9"/>
        <v>3.50236923257208E-2</v>
      </c>
    </row>
    <row r="113" spans="1:14" x14ac:dyDescent="0.25">
      <c r="A113" s="3" t="s">
        <v>143</v>
      </c>
      <c r="B113" s="3" t="s">
        <v>265</v>
      </c>
      <c r="C113" s="2">
        <v>2.7000000000000001E-3</v>
      </c>
      <c r="D113" s="2">
        <v>1.44E-2</v>
      </c>
      <c r="E113" s="2">
        <v>1.7100000000000001E-2</v>
      </c>
      <c r="F113" s="2">
        <v>1.1156448776498963E-2</v>
      </c>
      <c r="G113" s="2">
        <f t="shared" si="5"/>
        <v>2.0400000000000001E-2</v>
      </c>
      <c r="H113" s="2">
        <f t="shared" si="6"/>
        <v>3.1556448776498963E-2</v>
      </c>
      <c r="I113" s="2">
        <v>1.1592750518191487E-2</v>
      </c>
      <c r="J113" s="2">
        <f t="shared" si="7"/>
        <v>2.1600000000000001E-2</v>
      </c>
      <c r="K113" s="2">
        <f t="shared" si="8"/>
        <v>3.319275051819149E-2</v>
      </c>
      <c r="L113" s="2">
        <v>1.8144642542833388E-2</v>
      </c>
      <c r="M113" s="2">
        <v>4.0932926320083954E-4</v>
      </c>
      <c r="N113" s="2">
        <f t="shared" si="9"/>
        <v>1.8553971806034228E-2</v>
      </c>
    </row>
    <row r="114" spans="1:14" x14ac:dyDescent="0.25">
      <c r="A114" s="3" t="s">
        <v>144</v>
      </c>
      <c r="B114" s="3" t="s">
        <v>265</v>
      </c>
      <c r="C114" s="2">
        <v>1E-4</v>
      </c>
      <c r="D114" s="2">
        <v>1.44E-2</v>
      </c>
      <c r="E114" s="2">
        <v>1.4499999999999999E-2</v>
      </c>
      <c r="F114" s="2">
        <v>1.3456238170581876E-2</v>
      </c>
      <c r="G114" s="2">
        <f t="shared" si="5"/>
        <v>2.0400000000000001E-2</v>
      </c>
      <c r="H114" s="2">
        <f t="shared" si="6"/>
        <v>3.3856238170581879E-2</v>
      </c>
      <c r="I114" s="2">
        <v>1.3982479115892493E-2</v>
      </c>
      <c r="J114" s="2">
        <f t="shared" si="7"/>
        <v>2.1600000000000001E-2</v>
      </c>
      <c r="K114" s="2">
        <f t="shared" si="8"/>
        <v>3.558247911589249E-2</v>
      </c>
      <c r="L114" s="2">
        <v>2.0378528756755394E-2</v>
      </c>
      <c r="M114" s="2">
        <v>0</v>
      </c>
      <c r="N114" s="2">
        <f t="shared" si="9"/>
        <v>2.0378528756755394E-2</v>
      </c>
    </row>
    <row r="115" spans="1:14" x14ac:dyDescent="0.25">
      <c r="A115" s="3" t="s">
        <v>145</v>
      </c>
      <c r="B115" s="3" t="s">
        <v>267</v>
      </c>
      <c r="C115" s="2">
        <v>1.55E-2</v>
      </c>
      <c r="D115" s="2">
        <v>1.44E-2</v>
      </c>
      <c r="E115" s="2">
        <v>2.9899999999999999E-2</v>
      </c>
      <c r="F115" s="2">
        <v>9.6070617725212051E-3</v>
      </c>
      <c r="G115" s="2">
        <f t="shared" si="5"/>
        <v>2.0400000000000001E-2</v>
      </c>
      <c r="H115" s="2">
        <f t="shared" si="6"/>
        <v>3.0007061772521208E-2</v>
      </c>
      <c r="I115" s="2">
        <v>9.9827707340258923E-3</v>
      </c>
      <c r="J115" s="2">
        <f t="shared" si="7"/>
        <v>2.1600000000000001E-2</v>
      </c>
      <c r="K115" s="2">
        <f t="shared" si="8"/>
        <v>3.1582770734025892E-2</v>
      </c>
      <c r="L115" s="2">
        <v>2.0122789355632106E-2</v>
      </c>
      <c r="M115" s="2">
        <v>4.5395474289681992E-4</v>
      </c>
      <c r="N115" s="2">
        <f t="shared" si="9"/>
        <v>2.0576744098528926E-2</v>
      </c>
    </row>
    <row r="116" spans="1:14" x14ac:dyDescent="0.25">
      <c r="A116" s="3" t="s">
        <v>146</v>
      </c>
      <c r="B116" s="3" t="s">
        <v>272</v>
      </c>
      <c r="C116" s="2">
        <v>2.9999999999999997E-4</v>
      </c>
      <c r="D116" s="2">
        <v>1.44E-2</v>
      </c>
      <c r="E116" s="2">
        <v>1.47E-2</v>
      </c>
      <c r="F116" s="2">
        <v>9.6065283068467924E-3</v>
      </c>
      <c r="G116" s="2">
        <f t="shared" si="5"/>
        <v>2.0400000000000001E-2</v>
      </c>
      <c r="H116" s="2">
        <f t="shared" si="6"/>
        <v>3.0006528306846796E-2</v>
      </c>
      <c r="I116" s="2">
        <v>9.982216405798567E-3</v>
      </c>
      <c r="J116" s="2">
        <f t="shared" si="7"/>
        <v>2.1600000000000001E-2</v>
      </c>
      <c r="K116" s="2">
        <f t="shared" si="8"/>
        <v>3.1582216405798572E-2</v>
      </c>
      <c r="L116" s="2">
        <v>1.569963043150116E-2</v>
      </c>
      <c r="M116" s="2">
        <v>3.5417165931384345E-4</v>
      </c>
      <c r="N116" s="2">
        <f t="shared" si="9"/>
        <v>1.6053802090815004E-2</v>
      </c>
    </row>
    <row r="117" spans="1:14" x14ac:dyDescent="0.25">
      <c r="A117" s="3" t="s">
        <v>147</v>
      </c>
      <c r="B117" s="3" t="s">
        <v>270</v>
      </c>
      <c r="C117" s="2">
        <v>2.4400000000000002E-2</v>
      </c>
      <c r="D117" s="2">
        <v>1.44E-2</v>
      </c>
      <c r="E117" s="2">
        <v>3.8800000000000001E-2</v>
      </c>
      <c r="F117" s="2">
        <v>1.2221800369687806E-2</v>
      </c>
      <c r="G117" s="2">
        <f t="shared" si="5"/>
        <v>2.0400000000000001E-2</v>
      </c>
      <c r="H117" s="2">
        <f t="shared" si="6"/>
        <v>3.2621800369687808E-2</v>
      </c>
      <c r="I117" s="2">
        <v>1.2699765436774903E-2</v>
      </c>
      <c r="J117" s="2">
        <f t="shared" si="7"/>
        <v>2.1600000000000001E-2</v>
      </c>
      <c r="K117" s="2">
        <f t="shared" si="8"/>
        <v>3.4299765436774904E-2</v>
      </c>
      <c r="L117" s="2">
        <v>2.4669866036778284E-2</v>
      </c>
      <c r="M117" s="2">
        <v>5.5653331633619477E-4</v>
      </c>
      <c r="N117" s="2">
        <f t="shared" si="9"/>
        <v>2.5226399353114479E-2</v>
      </c>
    </row>
    <row r="118" spans="1:14" x14ac:dyDescent="0.25">
      <c r="A118" s="3" t="s">
        <v>148</v>
      </c>
      <c r="B118" s="3" t="s">
        <v>265</v>
      </c>
      <c r="C118" s="2">
        <v>1.6000000000000001E-3</v>
      </c>
      <c r="D118" s="2">
        <v>1.44E-2</v>
      </c>
      <c r="E118" s="2">
        <v>1.6E-2</v>
      </c>
      <c r="F118" s="2">
        <v>1.1444465949942738E-2</v>
      </c>
      <c r="G118" s="2">
        <f t="shared" si="5"/>
        <v>2.0400000000000001E-2</v>
      </c>
      <c r="H118" s="2">
        <f t="shared" si="6"/>
        <v>3.1844465949942738E-2</v>
      </c>
      <c r="I118" s="2">
        <v>1.1892031347026715E-2</v>
      </c>
      <c r="J118" s="2">
        <f t="shared" si="7"/>
        <v>2.1600000000000001E-2</v>
      </c>
      <c r="K118" s="2">
        <f t="shared" si="8"/>
        <v>3.3492031347026718E-2</v>
      </c>
      <c r="L118" s="2">
        <v>1.8394916771093853E-2</v>
      </c>
      <c r="M118" s="2">
        <v>4.1497525844214414E-4</v>
      </c>
      <c r="N118" s="2">
        <f t="shared" si="9"/>
        <v>1.8809892029535997E-2</v>
      </c>
    </row>
    <row r="119" spans="1:14" x14ac:dyDescent="0.25">
      <c r="A119" s="3" t="s">
        <v>149</v>
      </c>
      <c r="B119" s="3" t="s">
        <v>267</v>
      </c>
      <c r="C119" s="2">
        <v>1.77E-2</v>
      </c>
      <c r="D119" s="2">
        <v>1.44E-2</v>
      </c>
      <c r="E119" s="2">
        <v>3.2100000000000004E-2</v>
      </c>
      <c r="F119" s="2">
        <v>1.0183232879286254E-2</v>
      </c>
      <c r="G119" s="2">
        <f t="shared" si="5"/>
        <v>2.0400000000000001E-2</v>
      </c>
      <c r="H119" s="2">
        <f t="shared" si="6"/>
        <v>3.0583232879286257E-2</v>
      </c>
      <c r="I119" s="2">
        <v>1.0581474499922045E-2</v>
      </c>
      <c r="J119" s="2">
        <f t="shared" si="7"/>
        <v>2.1600000000000001E-2</v>
      </c>
      <c r="K119" s="2">
        <f t="shared" si="8"/>
        <v>3.218147449992205E-2</v>
      </c>
      <c r="L119" s="2">
        <v>2.1143655494048168E-2</v>
      </c>
      <c r="M119" s="2">
        <v>4.7698470247183045E-4</v>
      </c>
      <c r="N119" s="2">
        <f t="shared" si="9"/>
        <v>2.1620640196519998E-2</v>
      </c>
    </row>
    <row r="120" spans="1:14" x14ac:dyDescent="0.25">
      <c r="A120" s="3" t="s">
        <v>150</v>
      </c>
      <c r="B120" s="3" t="s">
        <v>269</v>
      </c>
      <c r="C120" s="2">
        <v>1.2500000000000001E-2</v>
      </c>
      <c r="D120" s="2">
        <v>1.44E-2</v>
      </c>
      <c r="E120" s="2">
        <v>2.69E-2</v>
      </c>
      <c r="F120" s="2">
        <v>9.7099027658824159E-3</v>
      </c>
      <c r="G120" s="2">
        <f t="shared" si="5"/>
        <v>2.0400000000000001E-2</v>
      </c>
      <c r="H120" s="2">
        <f t="shared" si="6"/>
        <v>3.0109902765882417E-2</v>
      </c>
      <c r="I120" s="2">
        <v>1.0089633590026351E-2</v>
      </c>
      <c r="J120" s="2">
        <f t="shared" si="7"/>
        <v>2.1600000000000001E-2</v>
      </c>
      <c r="K120" s="2">
        <f t="shared" si="8"/>
        <v>3.1689633590026356E-2</v>
      </c>
      <c r="L120" s="2">
        <v>1.7859361088895631E-2</v>
      </c>
      <c r="M120" s="2">
        <v>4.0289353171318529E-4</v>
      </c>
      <c r="N120" s="2">
        <f t="shared" si="9"/>
        <v>1.8262254620608816E-2</v>
      </c>
    </row>
    <row r="121" spans="1:14" x14ac:dyDescent="0.25">
      <c r="A121" s="3" t="s">
        <v>151</v>
      </c>
      <c r="B121" s="3" t="s">
        <v>276</v>
      </c>
      <c r="C121" s="2">
        <v>1.2800000000000001E-2</v>
      </c>
      <c r="D121" s="2">
        <v>1.44E-2</v>
      </c>
      <c r="E121" s="2">
        <v>2.7200000000000002E-2</v>
      </c>
      <c r="F121" s="2">
        <v>1.1908755557966517E-2</v>
      </c>
      <c r="G121" s="2">
        <f t="shared" si="5"/>
        <v>2.0400000000000001E-2</v>
      </c>
      <c r="H121" s="2">
        <f t="shared" si="6"/>
        <v>3.2308755557966515E-2</v>
      </c>
      <c r="I121" s="2">
        <v>1.2374478199231743E-2</v>
      </c>
      <c r="J121" s="2">
        <f t="shared" si="7"/>
        <v>2.1600000000000001E-2</v>
      </c>
      <c r="K121" s="2">
        <f t="shared" si="8"/>
        <v>3.3974478199231745E-2</v>
      </c>
      <c r="L121" s="2">
        <v>2.3413858762364327E-2</v>
      </c>
      <c r="M121" s="2">
        <v>5.2819875251124832E-4</v>
      </c>
      <c r="N121" s="2">
        <f t="shared" si="9"/>
        <v>2.3942057514875575E-2</v>
      </c>
    </row>
    <row r="122" spans="1:14" x14ac:dyDescent="0.25">
      <c r="A122" s="3" t="s">
        <v>152</v>
      </c>
      <c r="B122" s="3" t="s">
        <v>270</v>
      </c>
      <c r="C122" s="2">
        <v>4.19E-2</v>
      </c>
      <c r="D122" s="2">
        <v>1.44E-2</v>
      </c>
      <c r="E122" s="2">
        <v>5.6300000000000003E-2</v>
      </c>
      <c r="F122" s="2">
        <v>1.8026868942074031E-2</v>
      </c>
      <c r="G122" s="2">
        <f t="shared" si="5"/>
        <v>2.0400000000000001E-2</v>
      </c>
      <c r="H122" s="2">
        <f t="shared" si="6"/>
        <v>3.8426868942074033E-2</v>
      </c>
      <c r="I122" s="2">
        <v>1.8731856207668589E-2</v>
      </c>
      <c r="J122" s="2">
        <f t="shared" si="7"/>
        <v>2.1600000000000001E-2</v>
      </c>
      <c r="K122" s="2">
        <f t="shared" si="8"/>
        <v>4.033185620766859E-2</v>
      </c>
      <c r="L122" s="2">
        <v>3.4251015600535853E-2</v>
      </c>
      <c r="M122" s="2">
        <v>7.7267672518494673E-4</v>
      </c>
      <c r="N122" s="2">
        <f t="shared" si="9"/>
        <v>3.50236923257208E-2</v>
      </c>
    </row>
    <row r="123" spans="1:14" x14ac:dyDescent="0.25">
      <c r="A123" s="3" t="s">
        <v>153</v>
      </c>
      <c r="B123" s="3" t="s">
        <v>277</v>
      </c>
      <c r="C123" s="2">
        <v>2.5999999999999999E-2</v>
      </c>
      <c r="D123" s="2">
        <v>1.44E-2</v>
      </c>
      <c r="E123" s="2">
        <v>4.0399999999999998E-2</v>
      </c>
      <c r="F123" s="2">
        <v>1.0919109346535092E-2</v>
      </c>
      <c r="G123" s="2">
        <f t="shared" si="5"/>
        <v>2.0400000000000001E-2</v>
      </c>
      <c r="H123" s="2">
        <f t="shared" si="6"/>
        <v>3.131910934653509E-2</v>
      </c>
      <c r="I123" s="2">
        <v>1.1346129316873663E-2</v>
      </c>
      <c r="J123" s="2">
        <f t="shared" si="7"/>
        <v>2.1600000000000001E-2</v>
      </c>
      <c r="K123" s="2">
        <f t="shared" si="8"/>
        <v>3.2946129316873664E-2</v>
      </c>
      <c r="L123" s="2">
        <v>2.1911284046633249E-2</v>
      </c>
      <c r="M123" s="2">
        <v>4.9430181572439683E-4</v>
      </c>
      <c r="N123" s="2">
        <f t="shared" si="9"/>
        <v>2.2405585862357646E-2</v>
      </c>
    </row>
    <row r="124" spans="1:14" x14ac:dyDescent="0.25">
      <c r="A124" s="3" t="s">
        <v>154</v>
      </c>
      <c r="B124" s="3" t="s">
        <v>269</v>
      </c>
      <c r="C124" s="2">
        <v>2.5100000000000001E-2</v>
      </c>
      <c r="D124" s="2">
        <v>1.44E-2</v>
      </c>
      <c r="E124" s="2">
        <v>3.95E-2</v>
      </c>
      <c r="F124" s="2">
        <v>1.0593047885164394E-2</v>
      </c>
      <c r="G124" s="2">
        <f t="shared" si="5"/>
        <v>2.0400000000000001E-2</v>
      </c>
      <c r="H124" s="2">
        <f t="shared" si="6"/>
        <v>3.0993047885164396E-2</v>
      </c>
      <c r="I124" s="2">
        <v>1.1007316379980172E-2</v>
      </c>
      <c r="J124" s="2">
        <f t="shared" si="7"/>
        <v>2.1600000000000001E-2</v>
      </c>
      <c r="K124" s="2">
        <f t="shared" si="8"/>
        <v>3.260731637998017E-2</v>
      </c>
      <c r="L124" s="2">
        <v>2.1384093572628805E-2</v>
      </c>
      <c r="M124" s="2">
        <v>4.8240880169663283E-4</v>
      </c>
      <c r="N124" s="2">
        <f t="shared" si="9"/>
        <v>2.1866502374325438E-2</v>
      </c>
    </row>
    <row r="125" spans="1:14" x14ac:dyDescent="0.25">
      <c r="A125" s="3" t="s">
        <v>155</v>
      </c>
      <c r="B125" s="3" t="s">
        <v>273</v>
      </c>
      <c r="C125" s="2">
        <v>3.2399999999999998E-2</v>
      </c>
      <c r="D125" s="2">
        <v>1.44E-2</v>
      </c>
      <c r="E125" s="2">
        <v>4.6799999999999994E-2</v>
      </c>
      <c r="F125" s="2">
        <v>1.4788961482565402E-2</v>
      </c>
      <c r="G125" s="2">
        <f t="shared" si="5"/>
        <v>2.0400000000000001E-2</v>
      </c>
      <c r="H125" s="2">
        <f t="shared" si="6"/>
        <v>3.5188961482565402E-2</v>
      </c>
      <c r="I125" s="2">
        <v>1.5367322014839702E-2</v>
      </c>
      <c r="J125" s="2">
        <f t="shared" si="7"/>
        <v>2.1600000000000001E-2</v>
      </c>
      <c r="K125" s="2">
        <f t="shared" si="8"/>
        <v>3.6967322014839703E-2</v>
      </c>
      <c r="L125" s="2">
        <v>2.9198084369312205E-2</v>
      </c>
      <c r="M125" s="2">
        <v>6.5868645984911225E-4</v>
      </c>
      <c r="N125" s="2">
        <f t="shared" si="9"/>
        <v>2.9856770829161317E-2</v>
      </c>
    </row>
    <row r="126" spans="1:14" x14ac:dyDescent="0.25">
      <c r="A126" s="3" t="s">
        <v>156</v>
      </c>
      <c r="B126" s="3" t="s">
        <v>255</v>
      </c>
      <c r="C126" s="2">
        <v>2.69E-2</v>
      </c>
      <c r="D126" s="2">
        <v>1.44E-2</v>
      </c>
      <c r="E126" s="2">
        <v>4.1300000000000003E-2</v>
      </c>
      <c r="F126" s="2">
        <v>1.4196929929222377E-2</v>
      </c>
      <c r="G126" s="2">
        <f t="shared" si="5"/>
        <v>2.0400000000000001E-2</v>
      </c>
      <c r="H126" s="2">
        <f t="shared" si="6"/>
        <v>3.4596929929222378E-2</v>
      </c>
      <c r="I126" s="2">
        <v>1.4752137538641458E-2</v>
      </c>
      <c r="J126" s="2">
        <f t="shared" si="7"/>
        <v>2.1600000000000001E-2</v>
      </c>
      <c r="K126" s="2">
        <f t="shared" si="8"/>
        <v>3.6352137538641457E-2</v>
      </c>
      <c r="L126" s="2">
        <v>2.7297530657602955E-2</v>
      </c>
      <c r="M126" s="2">
        <v>6.1581142118957016E-4</v>
      </c>
      <c r="N126" s="2">
        <f t="shared" si="9"/>
        <v>2.7913342078792525E-2</v>
      </c>
    </row>
    <row r="127" spans="1:14" x14ac:dyDescent="0.25">
      <c r="A127" s="3" t="s">
        <v>157</v>
      </c>
      <c r="B127" s="3" t="s">
        <v>266</v>
      </c>
      <c r="C127" s="2">
        <v>1.1599999999999999E-2</v>
      </c>
      <c r="D127" s="2">
        <v>1.44E-2</v>
      </c>
      <c r="E127" s="2">
        <v>2.5999999999999999E-2</v>
      </c>
      <c r="F127" s="2">
        <v>8.9275874549742604E-3</v>
      </c>
      <c r="G127" s="2">
        <f t="shared" si="5"/>
        <v>2.0400000000000001E-2</v>
      </c>
      <c r="H127" s="2">
        <f t="shared" si="6"/>
        <v>2.9327587454974262E-2</v>
      </c>
      <c r="I127" s="2">
        <v>9.2767238185026482E-3</v>
      </c>
      <c r="J127" s="2">
        <f t="shared" si="7"/>
        <v>2.1600000000000001E-2</v>
      </c>
      <c r="K127" s="2">
        <f t="shared" si="8"/>
        <v>3.0876723818502649E-2</v>
      </c>
      <c r="L127" s="2">
        <v>1.86893125067461E-2</v>
      </c>
      <c r="M127" s="2">
        <v>4.2161660115691557E-4</v>
      </c>
      <c r="N127" s="2">
        <f t="shared" si="9"/>
        <v>1.9110929107903015E-2</v>
      </c>
    </row>
    <row r="128" spans="1:14" x14ac:dyDescent="0.25">
      <c r="A128" s="3" t="s">
        <v>158</v>
      </c>
      <c r="B128" s="3" t="s">
        <v>271</v>
      </c>
      <c r="C128" s="2">
        <v>1.2E-2</v>
      </c>
      <c r="D128" s="2">
        <v>1.44E-2</v>
      </c>
      <c r="E128" s="2">
        <v>2.64E-2</v>
      </c>
      <c r="F128" s="2">
        <v>1.132946501092923E-2</v>
      </c>
      <c r="G128" s="2">
        <f t="shared" si="5"/>
        <v>2.0400000000000001E-2</v>
      </c>
      <c r="H128" s="2">
        <f t="shared" si="6"/>
        <v>3.1729465010929228E-2</v>
      </c>
      <c r="I128" s="2">
        <v>1.177253299929534E-2</v>
      </c>
      <c r="J128" s="2">
        <f t="shared" si="7"/>
        <v>2.1600000000000001E-2</v>
      </c>
      <c r="K128" s="2">
        <f t="shared" si="8"/>
        <v>3.3372532999295337E-2</v>
      </c>
      <c r="L128" s="2">
        <v>2.243150080439011E-2</v>
      </c>
      <c r="M128" s="2">
        <v>5.0603750804540173E-4</v>
      </c>
      <c r="N128" s="2">
        <f t="shared" si="9"/>
        <v>2.2937538312435512E-2</v>
      </c>
    </row>
    <row r="129" spans="1:14" x14ac:dyDescent="0.25">
      <c r="A129" s="3" t="s">
        <v>159</v>
      </c>
      <c r="B129" s="3" t="s">
        <v>255</v>
      </c>
      <c r="C129" s="2">
        <v>1.06E-2</v>
      </c>
      <c r="D129" s="2">
        <v>1.44E-2</v>
      </c>
      <c r="E129" s="2">
        <v>2.5000000000000001E-2</v>
      </c>
      <c r="F129" s="2">
        <v>1.2977823269471207E-2</v>
      </c>
      <c r="G129" s="2">
        <f t="shared" si="5"/>
        <v>2.0400000000000001E-2</v>
      </c>
      <c r="H129" s="2">
        <f t="shared" si="6"/>
        <v>3.337782326947121E-2</v>
      </c>
      <c r="I129" s="2">
        <v>1.348535456453488E-2</v>
      </c>
      <c r="J129" s="2">
        <f t="shared" si="7"/>
        <v>2.1600000000000001E-2</v>
      </c>
      <c r="K129" s="2">
        <f t="shared" si="8"/>
        <v>3.5085354564534883E-2</v>
      </c>
      <c r="L129" s="2">
        <v>2.5390816596662716E-2</v>
      </c>
      <c r="M129" s="2">
        <v>5.7279740976130117E-4</v>
      </c>
      <c r="N129" s="2">
        <f t="shared" si="9"/>
        <v>2.5963614006424017E-2</v>
      </c>
    </row>
    <row r="130" spans="1:14" x14ac:dyDescent="0.25">
      <c r="A130" s="3" t="s">
        <v>160</v>
      </c>
      <c r="B130" s="3" t="s">
        <v>272</v>
      </c>
      <c r="C130" s="2">
        <v>8.6E-3</v>
      </c>
      <c r="D130" s="2">
        <v>1.44E-2</v>
      </c>
      <c r="E130" s="2">
        <v>2.3E-2</v>
      </c>
      <c r="F130" s="2">
        <v>1.054752205422653E-2</v>
      </c>
      <c r="G130" s="2">
        <f t="shared" si="5"/>
        <v>2.0400000000000001E-2</v>
      </c>
      <c r="H130" s="2">
        <f t="shared" si="6"/>
        <v>3.0947522054226531E-2</v>
      </c>
      <c r="I130" s="2">
        <v>1.0960010143849924E-2</v>
      </c>
      <c r="J130" s="2">
        <f t="shared" si="7"/>
        <v>2.1600000000000001E-2</v>
      </c>
      <c r="K130" s="2">
        <f t="shared" si="8"/>
        <v>3.2560010143849925E-2</v>
      </c>
      <c r="L130" s="2">
        <v>1.8416542672446461E-2</v>
      </c>
      <c r="M130" s="2">
        <v>4.1546312224248136E-4</v>
      </c>
      <c r="N130" s="2">
        <f t="shared" si="9"/>
        <v>1.8832005794688942E-2</v>
      </c>
    </row>
    <row r="131" spans="1:14" x14ac:dyDescent="0.25">
      <c r="A131" s="3" t="s">
        <v>161</v>
      </c>
      <c r="B131" s="3" t="s">
        <v>269</v>
      </c>
      <c r="C131" s="2">
        <v>2.6499999999999999E-2</v>
      </c>
      <c r="D131" s="2">
        <v>1.44E-2</v>
      </c>
      <c r="E131" s="2">
        <v>4.0899999999999999E-2</v>
      </c>
      <c r="F131" s="2">
        <v>1.0818075326152542E-2</v>
      </c>
      <c r="G131" s="2">
        <f t="shared" ref="G131:G194" si="10">IF(B131="Storage Site", 0, IF(B131="Interconnector", 0.0182, 0.0204))</f>
        <v>2.0400000000000001E-2</v>
      </c>
      <c r="H131" s="2">
        <f t="shared" ref="H131:H194" si="11">G131+F131</f>
        <v>3.1218075326152544E-2</v>
      </c>
      <c r="I131" s="2">
        <v>1.1241144100196825E-2</v>
      </c>
      <c r="J131" s="2">
        <f t="shared" ref="J131:J194" si="12">IF(B131="Storage Site", 0, IF(B131="Interconnector", 0.0189, 0.0216))</f>
        <v>2.1600000000000001E-2</v>
      </c>
      <c r="K131" s="2">
        <f t="shared" ref="K131:K194" si="13">J131+I131</f>
        <v>3.2841144100196826E-2</v>
      </c>
      <c r="L131" s="2">
        <v>2.1719609812595929E-2</v>
      </c>
      <c r="M131" s="2">
        <v>4.8997779154988721E-4</v>
      </c>
      <c r="N131" s="2">
        <f t="shared" ref="N131:N194" si="14">M131+L131</f>
        <v>2.2209587604145816E-2</v>
      </c>
    </row>
    <row r="132" spans="1:14" x14ac:dyDescent="0.25">
      <c r="A132" s="3" t="s">
        <v>162</v>
      </c>
      <c r="B132" s="3" t="s">
        <v>255</v>
      </c>
      <c r="C132" s="2">
        <v>1.0500000000000001E-2</v>
      </c>
      <c r="D132" s="2">
        <v>1.44E-2</v>
      </c>
      <c r="E132" s="2">
        <v>2.4899999999999999E-2</v>
      </c>
      <c r="F132" s="2">
        <v>1.2826587461024427E-2</v>
      </c>
      <c r="G132" s="2">
        <f t="shared" si="10"/>
        <v>2.0400000000000001E-2</v>
      </c>
      <c r="H132" s="2">
        <f t="shared" si="11"/>
        <v>3.3226587461024429E-2</v>
      </c>
      <c r="I132" s="2">
        <v>1.332820428922203E-2</v>
      </c>
      <c r="J132" s="2">
        <f t="shared" si="12"/>
        <v>2.1600000000000001E-2</v>
      </c>
      <c r="K132" s="2">
        <f t="shared" si="13"/>
        <v>3.4928204289222033E-2</v>
      </c>
      <c r="L132" s="2">
        <v>2.5123986136609548E-2</v>
      </c>
      <c r="M132" s="2">
        <v>5.6677791858888993E-4</v>
      </c>
      <c r="N132" s="2">
        <f t="shared" si="14"/>
        <v>2.5690764055198437E-2</v>
      </c>
    </row>
    <row r="133" spans="1:14" x14ac:dyDescent="0.25">
      <c r="A133" s="3" t="s">
        <v>163</v>
      </c>
      <c r="B133" s="3" t="s">
        <v>267</v>
      </c>
      <c r="C133" s="2">
        <v>1.9400000000000001E-2</v>
      </c>
      <c r="D133" s="2">
        <v>1.44E-2</v>
      </c>
      <c r="E133" s="2">
        <v>3.3799999999999997E-2</v>
      </c>
      <c r="F133" s="2">
        <v>9.5838463442144695E-3</v>
      </c>
      <c r="G133" s="2">
        <f t="shared" si="10"/>
        <v>2.0400000000000001E-2</v>
      </c>
      <c r="H133" s="2">
        <f t="shared" si="11"/>
        <v>2.9983846344214471E-2</v>
      </c>
      <c r="I133" s="2">
        <v>9.9586474064398012E-3</v>
      </c>
      <c r="J133" s="2">
        <f t="shared" si="12"/>
        <v>2.1600000000000001E-2</v>
      </c>
      <c r="K133" s="2">
        <f t="shared" si="13"/>
        <v>3.1558647406439801E-2</v>
      </c>
      <c r="L133" s="2">
        <v>1.9883429267130666E-2</v>
      </c>
      <c r="M133" s="2">
        <v>4.4855496230402497E-4</v>
      </c>
      <c r="N133" s="2">
        <f t="shared" si="14"/>
        <v>2.0331984229434691E-2</v>
      </c>
    </row>
    <row r="134" spans="1:14" x14ac:dyDescent="0.25">
      <c r="A134" s="3" t="s">
        <v>164</v>
      </c>
      <c r="B134" s="3" t="s">
        <v>256</v>
      </c>
      <c r="C134" s="2">
        <v>2.9999999999999997E-4</v>
      </c>
      <c r="D134" s="2">
        <v>1.44E-2</v>
      </c>
      <c r="E134" s="2">
        <v>1.47E-2</v>
      </c>
      <c r="F134" s="2">
        <v>1.1721024327135217E-2</v>
      </c>
      <c r="G134" s="2">
        <f t="shared" si="10"/>
        <v>1.8200000000000001E-2</v>
      </c>
      <c r="H134" s="2">
        <f t="shared" si="11"/>
        <v>2.9921024327135219E-2</v>
      </c>
      <c r="I134" s="2">
        <v>1.2179405253790118E-2</v>
      </c>
      <c r="J134" s="2">
        <f t="shared" si="12"/>
        <v>1.89E-2</v>
      </c>
      <c r="K134" s="2">
        <f t="shared" si="13"/>
        <v>3.1079405253790118E-2</v>
      </c>
      <c r="L134" s="2">
        <v>1.8595130560122269E-2</v>
      </c>
      <c r="M134" s="2">
        <v>4.1949192844830535E-4</v>
      </c>
      <c r="N134" s="2">
        <f t="shared" si="14"/>
        <v>1.9014622488570575E-2</v>
      </c>
    </row>
    <row r="135" spans="1:14" x14ac:dyDescent="0.25">
      <c r="A135" s="3" t="s">
        <v>165</v>
      </c>
      <c r="B135" s="3" t="s">
        <v>265</v>
      </c>
      <c r="C135" s="2">
        <v>1E-4</v>
      </c>
      <c r="D135" s="2">
        <v>1.44E-2</v>
      </c>
      <c r="E135" s="2">
        <v>1.4499999999999999E-2</v>
      </c>
      <c r="F135" s="2">
        <v>1.19297700089684E-2</v>
      </c>
      <c r="G135" s="2">
        <f t="shared" si="10"/>
        <v>2.0400000000000001E-2</v>
      </c>
      <c r="H135" s="2">
        <f t="shared" si="11"/>
        <v>3.2329770008968403E-2</v>
      </c>
      <c r="I135" s="2">
        <v>1.2396314474611302E-2</v>
      </c>
      <c r="J135" s="2">
        <f t="shared" si="12"/>
        <v>2.1600000000000001E-2</v>
      </c>
      <c r="K135" s="2">
        <f t="shared" si="13"/>
        <v>3.3996314474611301E-2</v>
      </c>
      <c r="L135" s="2">
        <v>1.8772094355124884E-2</v>
      </c>
      <c r="M135" s="2">
        <v>4.2348409636511902E-4</v>
      </c>
      <c r="N135" s="2">
        <f t="shared" si="14"/>
        <v>1.9195578451490003E-2</v>
      </c>
    </row>
    <row r="136" spans="1:14" x14ac:dyDescent="0.25">
      <c r="A136" s="3" t="s">
        <v>166</v>
      </c>
      <c r="B136" s="3" t="s">
        <v>268</v>
      </c>
      <c r="C136" s="2">
        <v>6.0000000000000001E-3</v>
      </c>
      <c r="D136" s="2">
        <v>1.44E-2</v>
      </c>
      <c r="E136" s="2">
        <v>2.0400000000000001E-2</v>
      </c>
      <c r="F136" s="2">
        <v>8.76991921640944E-3</v>
      </c>
      <c r="G136" s="2">
        <f t="shared" si="10"/>
        <v>2.0400000000000001E-2</v>
      </c>
      <c r="H136" s="2">
        <f t="shared" si="11"/>
        <v>2.9169919216409441E-2</v>
      </c>
      <c r="I136" s="2">
        <v>9.112889556279806E-3</v>
      </c>
      <c r="J136" s="2">
        <f t="shared" si="12"/>
        <v>2.1600000000000001E-2</v>
      </c>
      <c r="K136" s="2">
        <f t="shared" si="13"/>
        <v>3.0712889556279807E-2</v>
      </c>
      <c r="L136" s="2">
        <v>1.5603878509408253E-2</v>
      </c>
      <c r="M136" s="2">
        <v>3.5201156915897966E-4</v>
      </c>
      <c r="N136" s="2">
        <f t="shared" si="14"/>
        <v>1.5955890078567233E-2</v>
      </c>
    </row>
    <row r="137" spans="1:14" x14ac:dyDescent="0.25">
      <c r="A137" s="3" t="s">
        <v>20</v>
      </c>
      <c r="B137" s="3" t="s">
        <v>269</v>
      </c>
      <c r="C137" s="2">
        <v>2.2800000000000001E-2</v>
      </c>
      <c r="D137" s="2">
        <v>1.44E-2</v>
      </c>
      <c r="E137" s="2">
        <v>3.7199999999999997E-2</v>
      </c>
      <c r="F137" s="2">
        <v>1.0168678462753841E-2</v>
      </c>
      <c r="G137" s="2">
        <f t="shared" si="10"/>
        <v>2.0400000000000001E-2</v>
      </c>
      <c r="H137" s="2">
        <f t="shared" si="11"/>
        <v>3.0568678462753844E-2</v>
      </c>
      <c r="I137" s="2">
        <v>1.0566350895343362E-2</v>
      </c>
      <c r="J137" s="2">
        <f t="shared" si="12"/>
        <v>2.1600000000000001E-2</v>
      </c>
      <c r="K137" s="2">
        <f t="shared" si="13"/>
        <v>3.2166350895343365E-2</v>
      </c>
      <c r="L137" s="2">
        <v>2.045366745909687E-2</v>
      </c>
      <c r="M137" s="2">
        <v>4.614190999366885E-4</v>
      </c>
      <c r="N137" s="2">
        <f t="shared" si="14"/>
        <v>2.0915086559033558E-2</v>
      </c>
    </row>
    <row r="138" spans="1:14" x14ac:dyDescent="0.25">
      <c r="A138" s="3" t="s">
        <v>167</v>
      </c>
      <c r="B138" s="3" t="s">
        <v>26</v>
      </c>
      <c r="C138" s="2">
        <v>2.2800000000000001E-2</v>
      </c>
      <c r="D138" s="2">
        <v>0</v>
      </c>
      <c r="E138" s="2">
        <v>2.2800000000000001E-2</v>
      </c>
      <c r="F138" s="2">
        <v>5.0843392313769204E-3</v>
      </c>
      <c r="G138" s="2">
        <f t="shared" si="10"/>
        <v>0</v>
      </c>
      <c r="H138" s="2">
        <f t="shared" si="11"/>
        <v>5.0843392313769204E-3</v>
      </c>
      <c r="I138" s="2">
        <v>5.283175447671682E-3</v>
      </c>
      <c r="J138" s="2">
        <f t="shared" si="12"/>
        <v>0</v>
      </c>
      <c r="K138" s="2">
        <f t="shared" si="13"/>
        <v>5.283175447671682E-3</v>
      </c>
      <c r="L138" s="2">
        <v>1.0226833729548431E-2</v>
      </c>
      <c r="M138" s="2">
        <v>0</v>
      </c>
      <c r="N138" s="2">
        <f t="shared" si="14"/>
        <v>1.0226833729548431E-2</v>
      </c>
    </row>
    <row r="139" spans="1:14" x14ac:dyDescent="0.25">
      <c r="A139" s="3" t="s">
        <v>168</v>
      </c>
      <c r="B139" s="3" t="s">
        <v>268</v>
      </c>
      <c r="C139" s="2">
        <v>1E-4</v>
      </c>
      <c r="D139" s="2">
        <v>1.44E-2</v>
      </c>
      <c r="E139" s="2">
        <v>1.4499999999999999E-2</v>
      </c>
      <c r="F139" s="2">
        <v>8.2680057994536579E-3</v>
      </c>
      <c r="G139" s="2">
        <f t="shared" si="10"/>
        <v>2.0400000000000001E-2</v>
      </c>
      <c r="H139" s="2">
        <f t="shared" si="11"/>
        <v>2.8668005799453659E-2</v>
      </c>
      <c r="I139" s="2">
        <v>8.5913475189284411E-3</v>
      </c>
      <c r="J139" s="2">
        <f t="shared" si="12"/>
        <v>2.1600000000000001E-2</v>
      </c>
      <c r="K139" s="2">
        <f t="shared" si="13"/>
        <v>3.0191347518928442E-2</v>
      </c>
      <c r="L139" s="2">
        <v>1.4685574390566523E-2</v>
      </c>
      <c r="M139" s="2">
        <v>3.3129533033132187E-4</v>
      </c>
      <c r="N139" s="2">
        <f t="shared" si="14"/>
        <v>1.5016869720897845E-2</v>
      </c>
    </row>
    <row r="140" spans="1:14" x14ac:dyDescent="0.25">
      <c r="A140" s="3" t="s">
        <v>169</v>
      </c>
      <c r="B140" s="3" t="s">
        <v>255</v>
      </c>
      <c r="C140" s="2">
        <v>1E-4</v>
      </c>
      <c r="D140" s="2">
        <v>1.44E-2</v>
      </c>
      <c r="E140" s="2">
        <v>1.4499999999999999E-2</v>
      </c>
      <c r="F140" s="2">
        <v>1.6643809455300675E-2</v>
      </c>
      <c r="G140" s="2">
        <f t="shared" si="10"/>
        <v>2.0400000000000001E-2</v>
      </c>
      <c r="H140" s="2">
        <f t="shared" si="11"/>
        <v>3.7043809455300676E-2</v>
      </c>
      <c r="I140" s="2">
        <v>1.7294708607819797E-2</v>
      </c>
      <c r="J140" s="2">
        <f t="shared" si="12"/>
        <v>2.1600000000000001E-2</v>
      </c>
      <c r="K140" s="2">
        <f t="shared" si="13"/>
        <v>3.8894708607819795E-2</v>
      </c>
      <c r="L140" s="2">
        <v>3.1888031887860678E-2</v>
      </c>
      <c r="M140" s="2">
        <v>7.1936961925647691E-4</v>
      </c>
      <c r="N140" s="2">
        <f t="shared" si="14"/>
        <v>3.2607401507117155E-2</v>
      </c>
    </row>
    <row r="141" spans="1:14" x14ac:dyDescent="0.25">
      <c r="A141" s="3" t="s">
        <v>170</v>
      </c>
      <c r="B141" s="3" t="s">
        <v>255</v>
      </c>
      <c r="C141" s="2">
        <v>7.4999999999999997E-3</v>
      </c>
      <c r="D141" s="2">
        <v>1.44E-2</v>
      </c>
      <c r="E141" s="2">
        <v>2.1899999999999999E-2</v>
      </c>
      <c r="F141" s="2">
        <v>8.7293014213062955E-3</v>
      </c>
      <c r="G141" s="2">
        <f t="shared" si="10"/>
        <v>2.0400000000000001E-2</v>
      </c>
      <c r="H141" s="2">
        <f t="shared" si="11"/>
        <v>2.9129301421306299E-2</v>
      </c>
      <c r="I141" s="2">
        <v>9.0706832974009333E-3</v>
      </c>
      <c r="J141" s="2">
        <f t="shared" si="12"/>
        <v>2.1600000000000001E-2</v>
      </c>
      <c r="K141" s="2">
        <f t="shared" si="13"/>
        <v>3.0670683297400934E-2</v>
      </c>
      <c r="L141" s="2">
        <v>1.7596471707742634E-2</v>
      </c>
      <c r="M141" s="2">
        <v>3.9696294826759362E-4</v>
      </c>
      <c r="N141" s="2">
        <f t="shared" si="14"/>
        <v>1.7993434656010228E-2</v>
      </c>
    </row>
    <row r="142" spans="1:14" x14ac:dyDescent="0.25">
      <c r="A142" s="3" t="s">
        <v>171</v>
      </c>
      <c r="B142" s="3" t="s">
        <v>271</v>
      </c>
      <c r="C142" s="2">
        <v>7.1000000000000004E-3</v>
      </c>
      <c r="D142" s="2">
        <v>1.44E-2</v>
      </c>
      <c r="E142" s="2">
        <v>2.1499999999999998E-2</v>
      </c>
      <c r="F142" s="2">
        <v>8.729301421306292E-3</v>
      </c>
      <c r="G142" s="2">
        <f t="shared" si="10"/>
        <v>2.0400000000000001E-2</v>
      </c>
      <c r="H142" s="2">
        <f t="shared" si="11"/>
        <v>2.9129301421306292E-2</v>
      </c>
      <c r="I142" s="2">
        <v>9.0706832974009315E-3</v>
      </c>
      <c r="J142" s="2">
        <f t="shared" si="12"/>
        <v>2.1600000000000001E-2</v>
      </c>
      <c r="K142" s="2">
        <f t="shared" si="13"/>
        <v>3.0670683297400934E-2</v>
      </c>
      <c r="L142" s="2">
        <v>1.7596471707742634E-2</v>
      </c>
      <c r="M142" s="2">
        <v>3.9696294826759362E-4</v>
      </c>
      <c r="N142" s="2">
        <f t="shared" si="14"/>
        <v>1.7993434656010228E-2</v>
      </c>
    </row>
    <row r="143" spans="1:14" x14ac:dyDescent="0.25">
      <c r="A143" s="3" t="s">
        <v>172</v>
      </c>
      <c r="B143" s="3" t="s">
        <v>276</v>
      </c>
      <c r="C143" s="2">
        <v>1.21E-2</v>
      </c>
      <c r="D143" s="2">
        <v>1.44E-2</v>
      </c>
      <c r="E143" s="2">
        <v>2.6499999999999999E-2</v>
      </c>
      <c r="F143" s="2">
        <v>1.0833540141129389E-2</v>
      </c>
      <c r="G143" s="2">
        <f t="shared" si="10"/>
        <v>2.0400000000000001E-2</v>
      </c>
      <c r="H143" s="2">
        <f t="shared" si="11"/>
        <v>3.123354014112939E-2</v>
      </c>
      <c r="I143" s="2">
        <v>1.1257213706702277E-2</v>
      </c>
      <c r="J143" s="2">
        <f t="shared" si="12"/>
        <v>2.1600000000000001E-2</v>
      </c>
      <c r="K143" s="2">
        <f t="shared" si="13"/>
        <v>3.2857213706702276E-2</v>
      </c>
      <c r="L143" s="2">
        <v>2.1410931704983933E-2</v>
      </c>
      <c r="M143" s="2">
        <v>4.8301424944335522E-4</v>
      </c>
      <c r="N143" s="2">
        <f t="shared" si="14"/>
        <v>2.1893945954427289E-2</v>
      </c>
    </row>
    <row r="144" spans="1:14" x14ac:dyDescent="0.25">
      <c r="A144" s="3" t="s">
        <v>173</v>
      </c>
      <c r="B144" s="3" t="s">
        <v>276</v>
      </c>
      <c r="C144" s="2">
        <v>1.21E-2</v>
      </c>
      <c r="D144" s="2">
        <v>1.44E-2</v>
      </c>
      <c r="E144" s="2">
        <v>2.6499999999999999E-2</v>
      </c>
      <c r="F144" s="2">
        <v>1.0833540141129389E-2</v>
      </c>
      <c r="G144" s="2">
        <f t="shared" si="10"/>
        <v>2.0400000000000001E-2</v>
      </c>
      <c r="H144" s="2">
        <f t="shared" si="11"/>
        <v>3.123354014112939E-2</v>
      </c>
      <c r="I144" s="2">
        <v>1.1257213706702279E-2</v>
      </c>
      <c r="J144" s="2">
        <f t="shared" si="12"/>
        <v>2.1600000000000001E-2</v>
      </c>
      <c r="K144" s="2">
        <f t="shared" si="13"/>
        <v>3.2857213706702276E-2</v>
      </c>
      <c r="L144" s="2">
        <v>2.1410931704983937E-2</v>
      </c>
      <c r="M144" s="2">
        <v>4.8301424944335175E-4</v>
      </c>
      <c r="N144" s="2">
        <f t="shared" si="14"/>
        <v>2.1893945954427289E-2</v>
      </c>
    </row>
    <row r="145" spans="1:14" x14ac:dyDescent="0.25">
      <c r="A145" s="3" t="s">
        <v>174</v>
      </c>
      <c r="B145" s="3" t="s">
        <v>257</v>
      </c>
      <c r="C145" s="2">
        <v>1E-4</v>
      </c>
      <c r="D145" s="2">
        <v>1.44E-2</v>
      </c>
      <c r="E145" s="2">
        <v>1.4499999999999999E-2</v>
      </c>
      <c r="F145" s="2">
        <v>1.0074814181964448E-2</v>
      </c>
      <c r="G145" s="2">
        <f t="shared" si="10"/>
        <v>2.0400000000000001E-2</v>
      </c>
      <c r="H145" s="2">
        <f t="shared" si="11"/>
        <v>3.047481418196445E-2</v>
      </c>
      <c r="I145" s="2">
        <v>1.0468815809442814E-2</v>
      </c>
      <c r="J145" s="2">
        <f t="shared" si="12"/>
        <v>2.1600000000000001E-2</v>
      </c>
      <c r="K145" s="2">
        <f t="shared" si="13"/>
        <v>3.2068815809442819E-2</v>
      </c>
      <c r="L145" s="2">
        <v>1.6334035127224332E-2</v>
      </c>
      <c r="M145" s="2">
        <v>3.6848334421248768E-4</v>
      </c>
      <c r="N145" s="2">
        <f t="shared" si="14"/>
        <v>1.670251847143682E-2</v>
      </c>
    </row>
    <row r="146" spans="1:14" x14ac:dyDescent="0.25">
      <c r="A146" s="3" t="s">
        <v>175</v>
      </c>
      <c r="B146" s="3" t="s">
        <v>268</v>
      </c>
      <c r="C146" s="2">
        <v>2.7000000000000001E-3</v>
      </c>
      <c r="D146" s="2">
        <v>1.44E-2</v>
      </c>
      <c r="E146" s="2">
        <v>1.7100000000000001E-2</v>
      </c>
      <c r="F146" s="2">
        <v>9.2839074904887721E-3</v>
      </c>
      <c r="G146" s="2">
        <f t="shared" si="10"/>
        <v>2.0400000000000001E-2</v>
      </c>
      <c r="H146" s="2">
        <f t="shared" si="11"/>
        <v>2.9683907490488774E-2</v>
      </c>
      <c r="I146" s="2">
        <v>9.6469786692266746E-3</v>
      </c>
      <c r="J146" s="2">
        <f t="shared" si="12"/>
        <v>2.1600000000000001E-2</v>
      </c>
      <c r="K146" s="2">
        <f t="shared" si="13"/>
        <v>3.1246978669226676E-2</v>
      </c>
      <c r="L146" s="2">
        <v>1.5331508504542421E-2</v>
      </c>
      <c r="M146" s="2">
        <v>3.4586711009087535E-4</v>
      </c>
      <c r="N146" s="2">
        <f t="shared" si="14"/>
        <v>1.5677375614633296E-2</v>
      </c>
    </row>
    <row r="147" spans="1:14" x14ac:dyDescent="0.25">
      <c r="A147" s="3" t="s">
        <v>176</v>
      </c>
      <c r="B147" s="3" t="s">
        <v>257</v>
      </c>
      <c r="C147" s="2">
        <v>2.3400000000000001E-2</v>
      </c>
      <c r="D147" s="2">
        <v>1.44E-2</v>
      </c>
      <c r="E147" s="2">
        <v>3.78E-2</v>
      </c>
      <c r="F147" s="2">
        <v>1.0096522955176783E-2</v>
      </c>
      <c r="G147" s="2">
        <f t="shared" si="10"/>
        <v>2.0400000000000001E-2</v>
      </c>
      <c r="H147" s="2">
        <f t="shared" si="11"/>
        <v>3.0496522955176783E-2</v>
      </c>
      <c r="I147" s="2">
        <v>1.0491373560296002E-2</v>
      </c>
      <c r="J147" s="2">
        <f t="shared" si="12"/>
        <v>2.1600000000000001E-2</v>
      </c>
      <c r="K147" s="2">
        <f t="shared" si="13"/>
        <v>3.2091373560296003E-2</v>
      </c>
      <c r="L147" s="2">
        <v>2.0439531203964346E-2</v>
      </c>
      <c r="M147" s="2">
        <v>4.6110019682883696E-4</v>
      </c>
      <c r="N147" s="2">
        <f t="shared" si="14"/>
        <v>2.0900631400793183E-2</v>
      </c>
    </row>
    <row r="148" spans="1:14" x14ac:dyDescent="0.25">
      <c r="A148" s="3" t="s">
        <v>177</v>
      </c>
      <c r="B148" s="3" t="s">
        <v>265</v>
      </c>
      <c r="C148" s="2">
        <v>1E-4</v>
      </c>
      <c r="D148" s="2">
        <v>1.44E-2</v>
      </c>
      <c r="E148" s="2">
        <v>1.4499999999999999E-2</v>
      </c>
      <c r="F148" s="2">
        <v>1.500568466623782E-2</v>
      </c>
      <c r="G148" s="2">
        <f t="shared" si="10"/>
        <v>2.0400000000000001E-2</v>
      </c>
      <c r="H148" s="2">
        <f t="shared" si="11"/>
        <v>3.5405684666237822E-2</v>
      </c>
      <c r="I148" s="2">
        <v>1.559252071831199E-2</v>
      </c>
      <c r="J148" s="2">
        <f t="shared" si="12"/>
        <v>2.1600000000000001E-2</v>
      </c>
      <c r="K148" s="2">
        <f t="shared" si="13"/>
        <v>3.7192520718311993E-2</v>
      </c>
      <c r="L148" s="2">
        <v>2.1224909471206182E-2</v>
      </c>
      <c r="M148" s="2">
        <v>4.7881773007343517E-4</v>
      </c>
      <c r="N148" s="2">
        <f t="shared" si="14"/>
        <v>2.1703727201279617E-2</v>
      </c>
    </row>
    <row r="149" spans="1:14" x14ac:dyDescent="0.25">
      <c r="A149" s="3" t="s">
        <v>178</v>
      </c>
      <c r="B149" s="3" t="s">
        <v>270</v>
      </c>
      <c r="C149" s="2">
        <v>2.5399999999999999E-2</v>
      </c>
      <c r="D149" s="2">
        <v>1.44E-2</v>
      </c>
      <c r="E149" s="2">
        <v>3.9800000000000002E-2</v>
      </c>
      <c r="F149" s="2">
        <v>1.2543163099754119E-2</v>
      </c>
      <c r="G149" s="2">
        <f t="shared" si="10"/>
        <v>2.0400000000000001E-2</v>
      </c>
      <c r="H149" s="2">
        <f t="shared" si="11"/>
        <v>3.2943163099754119E-2</v>
      </c>
      <c r="I149" s="2">
        <v>1.3033695886341566E-2</v>
      </c>
      <c r="J149" s="2">
        <f t="shared" si="12"/>
        <v>2.1600000000000001E-2</v>
      </c>
      <c r="K149" s="2">
        <f t="shared" si="13"/>
        <v>3.4633695886341569E-2</v>
      </c>
      <c r="L149" s="2">
        <v>2.5220335756003076E-2</v>
      </c>
      <c r="M149" s="2">
        <v>5.689514923378873E-4</v>
      </c>
      <c r="N149" s="2">
        <f t="shared" si="14"/>
        <v>2.5789287248340963E-2</v>
      </c>
    </row>
    <row r="150" spans="1:14" x14ac:dyDescent="0.25">
      <c r="A150" s="3" t="s">
        <v>179</v>
      </c>
      <c r="B150" s="3" t="s">
        <v>268</v>
      </c>
      <c r="C150" s="2">
        <v>1.6000000000000001E-3</v>
      </c>
      <c r="D150" s="2">
        <v>1.44E-2</v>
      </c>
      <c r="E150" s="2">
        <v>1.6E-2</v>
      </c>
      <c r="F150" s="2">
        <v>8.3937437403534872E-3</v>
      </c>
      <c r="G150" s="2">
        <f t="shared" si="10"/>
        <v>2.0400000000000001E-2</v>
      </c>
      <c r="H150" s="2">
        <f t="shared" si="11"/>
        <v>2.879374374035349E-2</v>
      </c>
      <c r="I150" s="2">
        <v>8.7220027667339398E-3</v>
      </c>
      <c r="J150" s="2">
        <f t="shared" si="12"/>
        <v>2.1600000000000001E-2</v>
      </c>
      <c r="K150" s="2">
        <f t="shared" si="13"/>
        <v>3.0322002766733941E-2</v>
      </c>
      <c r="L150" s="2">
        <v>1.5121811414396415E-2</v>
      </c>
      <c r="M150" s="2">
        <v>3.4113650406200798E-4</v>
      </c>
      <c r="N150" s="2">
        <f t="shared" si="14"/>
        <v>1.5462947918458423E-2</v>
      </c>
    </row>
    <row r="151" spans="1:14" x14ac:dyDescent="0.25">
      <c r="A151" s="3" t="s">
        <v>180</v>
      </c>
      <c r="B151" s="3" t="s">
        <v>257</v>
      </c>
      <c r="C151" s="2">
        <v>1E-4</v>
      </c>
      <c r="D151" s="2">
        <v>1.44E-2</v>
      </c>
      <c r="E151" s="2">
        <v>1.4499999999999999E-2</v>
      </c>
      <c r="F151" s="2">
        <v>1.628921361780987E-2</v>
      </c>
      <c r="G151" s="2">
        <f t="shared" si="10"/>
        <v>2.0400000000000001E-2</v>
      </c>
      <c r="H151" s="2">
        <f t="shared" si="11"/>
        <v>3.6689213617809871E-2</v>
      </c>
      <c r="I151" s="2">
        <v>1.6926245384336052E-2</v>
      </c>
      <c r="J151" s="2">
        <f t="shared" si="12"/>
        <v>2.1600000000000001E-2</v>
      </c>
      <c r="K151" s="2">
        <f t="shared" si="13"/>
        <v>3.852624538433605E-2</v>
      </c>
      <c r="L151" s="2">
        <v>2.1243747230792483E-2</v>
      </c>
      <c r="M151" s="2">
        <v>0</v>
      </c>
      <c r="N151" s="2">
        <f t="shared" si="14"/>
        <v>2.1243747230792483E-2</v>
      </c>
    </row>
    <row r="152" spans="1:14" x14ac:dyDescent="0.25">
      <c r="A152" s="3" t="s">
        <v>181</v>
      </c>
      <c r="B152" s="3" t="s">
        <v>255</v>
      </c>
      <c r="C152" s="2">
        <v>8.3000000000000001E-3</v>
      </c>
      <c r="D152" s="2">
        <v>1.44E-2</v>
      </c>
      <c r="E152" s="2">
        <v>2.2699999999999998E-2</v>
      </c>
      <c r="F152" s="2">
        <v>1.1053920952760742E-2</v>
      </c>
      <c r="G152" s="2">
        <f t="shared" si="10"/>
        <v>2.0400000000000001E-2</v>
      </c>
      <c r="H152" s="2">
        <f t="shared" si="11"/>
        <v>3.1453920952760742E-2</v>
      </c>
      <c r="I152" s="2">
        <v>1.1486213079120905E-2</v>
      </c>
      <c r="J152" s="2">
        <f t="shared" si="12"/>
        <v>2.1600000000000001E-2</v>
      </c>
      <c r="K152" s="2">
        <f t="shared" si="13"/>
        <v>3.3086213079120907E-2</v>
      </c>
      <c r="L152" s="2">
        <v>1.7859361088895631E-2</v>
      </c>
      <c r="M152" s="2">
        <v>0</v>
      </c>
      <c r="N152" s="2">
        <f t="shared" si="14"/>
        <v>1.7859361088895631E-2</v>
      </c>
    </row>
    <row r="153" spans="1:14" x14ac:dyDescent="0.25">
      <c r="A153" s="3" t="s">
        <v>182</v>
      </c>
      <c r="B153" s="3" t="s">
        <v>255</v>
      </c>
      <c r="C153" s="2">
        <v>1E-4</v>
      </c>
      <c r="D153" s="2">
        <v>1.44E-2</v>
      </c>
      <c r="E153" s="2">
        <v>1.4499999999999999E-2</v>
      </c>
      <c r="F153" s="2">
        <v>8.2773531921629014E-3</v>
      </c>
      <c r="G153" s="2">
        <f t="shared" si="10"/>
        <v>2.0400000000000001E-2</v>
      </c>
      <c r="H153" s="2">
        <f t="shared" si="11"/>
        <v>2.8677353192162903E-2</v>
      </c>
      <c r="I153" s="2">
        <v>8.6010604655698524E-3</v>
      </c>
      <c r="J153" s="2">
        <f t="shared" si="12"/>
        <v>2.1600000000000001E-2</v>
      </c>
      <c r="K153" s="2">
        <f t="shared" si="13"/>
        <v>3.0201060465569855E-2</v>
      </c>
      <c r="L153" s="2">
        <v>1.4697633536472895E-2</v>
      </c>
      <c r="M153" s="2">
        <v>3.3156737544309638E-4</v>
      </c>
      <c r="N153" s="2">
        <f t="shared" si="14"/>
        <v>1.5029200911915992E-2</v>
      </c>
    </row>
    <row r="154" spans="1:14" x14ac:dyDescent="0.25">
      <c r="A154" s="3" t="s">
        <v>183</v>
      </c>
      <c r="B154" s="3" t="s">
        <v>270</v>
      </c>
      <c r="C154" s="2">
        <v>1.44E-2</v>
      </c>
      <c r="D154" s="2">
        <v>1.44E-2</v>
      </c>
      <c r="E154" s="2">
        <v>2.8799999999999999E-2</v>
      </c>
      <c r="F154" s="2">
        <v>1.1751903283481637E-2</v>
      </c>
      <c r="G154" s="2">
        <f t="shared" si="10"/>
        <v>2.0400000000000001E-2</v>
      </c>
      <c r="H154" s="2">
        <f t="shared" si="11"/>
        <v>3.2151903283481637E-2</v>
      </c>
      <c r="I154" s="2">
        <v>1.2211491811471471E-2</v>
      </c>
      <c r="J154" s="2">
        <f t="shared" si="12"/>
        <v>2.1600000000000001E-2</v>
      </c>
      <c r="K154" s="2">
        <f t="shared" si="13"/>
        <v>3.3811491811471472E-2</v>
      </c>
      <c r="L154" s="2">
        <v>2.3804755624335001E-2</v>
      </c>
      <c r="M154" s="2">
        <v>5.3701708685540903E-4</v>
      </c>
      <c r="N154" s="2">
        <f t="shared" si="14"/>
        <v>2.434177271119041E-2</v>
      </c>
    </row>
    <row r="155" spans="1:14" x14ac:dyDescent="0.25">
      <c r="A155" s="3" t="s">
        <v>184</v>
      </c>
      <c r="B155" s="3" t="s">
        <v>267</v>
      </c>
      <c r="C155" s="2">
        <v>1.44E-2</v>
      </c>
      <c r="D155" s="2">
        <v>1.44E-2</v>
      </c>
      <c r="E155" s="2">
        <v>2.8799999999999999E-2</v>
      </c>
      <c r="F155" s="2">
        <v>1.1751903283481637E-2</v>
      </c>
      <c r="G155" s="2">
        <f t="shared" si="10"/>
        <v>2.0400000000000001E-2</v>
      </c>
      <c r="H155" s="2">
        <f t="shared" si="11"/>
        <v>3.2151903283481637E-2</v>
      </c>
      <c r="I155" s="2">
        <v>1.2211491811471471E-2</v>
      </c>
      <c r="J155" s="2">
        <f t="shared" si="12"/>
        <v>2.1600000000000001E-2</v>
      </c>
      <c r="K155" s="2">
        <f t="shared" si="13"/>
        <v>3.3811491811471472E-2</v>
      </c>
      <c r="L155" s="2">
        <v>2.3804755624334997E-2</v>
      </c>
      <c r="M155" s="2">
        <v>5.3701708685540903E-4</v>
      </c>
      <c r="N155" s="2">
        <f t="shared" si="14"/>
        <v>2.4341772711190406E-2</v>
      </c>
    </row>
    <row r="156" spans="1:14" x14ac:dyDescent="0.25">
      <c r="A156" s="3" t="s">
        <v>185</v>
      </c>
      <c r="B156" s="3" t="s">
        <v>271</v>
      </c>
      <c r="C156" s="2">
        <v>2.7000000000000001E-3</v>
      </c>
      <c r="D156" s="2">
        <v>1.44E-2</v>
      </c>
      <c r="E156" s="2">
        <v>1.7100000000000001E-2</v>
      </c>
      <c r="F156" s="2">
        <v>1.1395432646791812E-2</v>
      </c>
      <c r="G156" s="2">
        <f t="shared" si="10"/>
        <v>2.0400000000000001E-2</v>
      </c>
      <c r="H156" s="2">
        <f t="shared" si="11"/>
        <v>3.1795432646791813E-2</v>
      </c>
      <c r="I156" s="2">
        <v>1.1841080469924232E-2</v>
      </c>
      <c r="J156" s="2">
        <f t="shared" si="12"/>
        <v>2.1600000000000001E-2</v>
      </c>
      <c r="K156" s="2">
        <f t="shared" si="13"/>
        <v>3.3441080469924236E-2</v>
      </c>
      <c r="L156" s="2">
        <v>2.2051571948439114E-2</v>
      </c>
      <c r="M156" s="2">
        <v>4.9746660353141431E-4</v>
      </c>
      <c r="N156" s="2">
        <f t="shared" si="14"/>
        <v>2.2549038551970529E-2</v>
      </c>
    </row>
    <row r="157" spans="1:14" x14ac:dyDescent="0.25">
      <c r="A157" s="3" t="s">
        <v>186</v>
      </c>
      <c r="B157" s="3" t="s">
        <v>26</v>
      </c>
      <c r="C157" s="2">
        <v>1E-4</v>
      </c>
      <c r="D157" s="2">
        <v>0</v>
      </c>
      <c r="E157" s="2">
        <v>1E-4</v>
      </c>
      <c r="F157" s="2">
        <v>4.3517139523017168E-3</v>
      </c>
      <c r="G157" s="2">
        <f t="shared" si="10"/>
        <v>0</v>
      </c>
      <c r="H157" s="2">
        <f t="shared" si="11"/>
        <v>4.3517139523017168E-3</v>
      </c>
      <c r="I157" s="2">
        <v>4.5218989650036455E-3</v>
      </c>
      <c r="J157" s="2">
        <f t="shared" si="12"/>
        <v>0</v>
      </c>
      <c r="K157" s="2">
        <f t="shared" si="13"/>
        <v>4.5218989650036455E-3</v>
      </c>
      <c r="L157" s="2">
        <v>7.5729577372545803E-3</v>
      </c>
      <c r="M157" s="2">
        <v>1.7084013661464344E-4</v>
      </c>
      <c r="N157" s="2">
        <f t="shared" si="14"/>
        <v>7.7437978738692237E-3</v>
      </c>
    </row>
    <row r="158" spans="1:14" x14ac:dyDescent="0.25">
      <c r="A158" s="3" t="s">
        <v>187</v>
      </c>
      <c r="B158" s="3" t="s">
        <v>271</v>
      </c>
      <c r="C158" s="2">
        <v>9.2999999999999992E-3</v>
      </c>
      <c r="D158" s="2">
        <v>1.44E-2</v>
      </c>
      <c r="E158" s="2">
        <v>2.3699999999999999E-2</v>
      </c>
      <c r="F158" s="2">
        <v>1.0566677571704272E-2</v>
      </c>
      <c r="G158" s="2">
        <f t="shared" si="10"/>
        <v>2.0400000000000001E-2</v>
      </c>
      <c r="H158" s="2">
        <f t="shared" si="11"/>
        <v>3.0966677571704272E-2</v>
      </c>
      <c r="I158" s="2">
        <v>1.0979914787309062E-2</v>
      </c>
      <c r="J158" s="2">
        <f t="shared" si="12"/>
        <v>2.1600000000000001E-2</v>
      </c>
      <c r="K158" s="2">
        <f t="shared" si="13"/>
        <v>3.2579914787309067E-2</v>
      </c>
      <c r="L158" s="2">
        <v>2.099498954764558E-2</v>
      </c>
      <c r="M158" s="2">
        <v>4.7363091238418475E-4</v>
      </c>
      <c r="N158" s="2">
        <f t="shared" si="14"/>
        <v>2.1468620460029765E-2</v>
      </c>
    </row>
    <row r="159" spans="1:14" x14ac:dyDescent="0.25">
      <c r="A159" s="3" t="s">
        <v>188</v>
      </c>
      <c r="B159" s="3" t="s">
        <v>267</v>
      </c>
      <c r="C159" s="2">
        <v>1.4200000000000001E-2</v>
      </c>
      <c r="D159" s="2">
        <v>1.44E-2</v>
      </c>
      <c r="E159" s="2">
        <v>2.86E-2</v>
      </c>
      <c r="F159" s="2">
        <v>9.2664510242162074E-3</v>
      </c>
      <c r="G159" s="2">
        <f t="shared" si="10"/>
        <v>2.0400000000000001E-2</v>
      </c>
      <c r="H159" s="2">
        <f t="shared" si="11"/>
        <v>2.9666451024216209E-2</v>
      </c>
      <c r="I159" s="2">
        <v>9.6288395227580089E-3</v>
      </c>
      <c r="J159" s="2">
        <f t="shared" si="12"/>
        <v>2.1600000000000001E-2</v>
      </c>
      <c r="K159" s="2">
        <f t="shared" si="13"/>
        <v>3.1228839522758012E-2</v>
      </c>
      <c r="L159" s="2">
        <v>1.9526118315136877E-2</v>
      </c>
      <c r="M159" s="2">
        <v>4.4049430041068899E-4</v>
      </c>
      <c r="N159" s="2">
        <f t="shared" si="14"/>
        <v>1.9966612615547566E-2</v>
      </c>
    </row>
    <row r="160" spans="1:14" x14ac:dyDescent="0.25">
      <c r="A160" s="3" t="s">
        <v>189</v>
      </c>
      <c r="B160" s="3" t="s">
        <v>255</v>
      </c>
      <c r="C160" s="2">
        <v>1.3599999999999999E-2</v>
      </c>
      <c r="D160" s="2">
        <v>1.44E-2</v>
      </c>
      <c r="E160" s="2">
        <v>2.7999999999999997E-2</v>
      </c>
      <c r="F160" s="2">
        <v>1.1893683619934476E-2</v>
      </c>
      <c r="G160" s="2">
        <f t="shared" si="10"/>
        <v>2.0400000000000001E-2</v>
      </c>
      <c r="H160" s="2">
        <f t="shared" si="11"/>
        <v>3.2293683619934475E-2</v>
      </c>
      <c r="I160" s="2">
        <v>1.2358816834138654E-2</v>
      </c>
      <c r="J160" s="2">
        <f t="shared" si="12"/>
        <v>2.1600000000000001E-2</v>
      </c>
      <c r="K160" s="2">
        <f t="shared" si="13"/>
        <v>3.3958816834138657E-2</v>
      </c>
      <c r="L160" s="2">
        <v>2.3342079635024934E-2</v>
      </c>
      <c r="M160" s="2">
        <v>5.2657947027751756E-4</v>
      </c>
      <c r="N160" s="2">
        <f t="shared" si="14"/>
        <v>2.3868659105302451E-2</v>
      </c>
    </row>
    <row r="161" spans="1:14" x14ac:dyDescent="0.25">
      <c r="A161" s="3" t="s">
        <v>190</v>
      </c>
      <c r="B161" s="3" t="s">
        <v>255</v>
      </c>
      <c r="C161" s="2">
        <v>3.5000000000000001E-3</v>
      </c>
      <c r="D161" s="2">
        <v>1.44E-2</v>
      </c>
      <c r="E161" s="2">
        <v>1.7899999999999999E-2</v>
      </c>
      <c r="F161" s="2">
        <v>8.8353600887508474E-3</v>
      </c>
      <c r="G161" s="2">
        <f t="shared" si="10"/>
        <v>2.0400000000000001E-2</v>
      </c>
      <c r="H161" s="2">
        <f t="shared" si="11"/>
        <v>2.9235360088750849E-2</v>
      </c>
      <c r="I161" s="2">
        <v>9.1808896629396244E-3</v>
      </c>
      <c r="J161" s="2">
        <f t="shared" si="12"/>
        <v>2.1600000000000001E-2</v>
      </c>
      <c r="K161" s="2">
        <f t="shared" si="13"/>
        <v>3.0780889662939626E-2</v>
      </c>
      <c r="L161" s="2">
        <v>1.7360428941895635E-2</v>
      </c>
      <c r="M161" s="2">
        <v>3.9163800393761036E-4</v>
      </c>
      <c r="N161" s="2">
        <f t="shared" si="14"/>
        <v>1.7752066945833245E-2</v>
      </c>
    </row>
    <row r="162" spans="1:14" x14ac:dyDescent="0.25">
      <c r="A162" s="3" t="s">
        <v>191</v>
      </c>
      <c r="B162" s="3" t="s">
        <v>257</v>
      </c>
      <c r="C162" s="2">
        <v>1E-4</v>
      </c>
      <c r="D162" s="2">
        <v>1.44E-2</v>
      </c>
      <c r="E162" s="2">
        <v>1.4499999999999999E-2</v>
      </c>
      <c r="F162" s="2">
        <v>8.3741819925087658E-3</v>
      </c>
      <c r="G162" s="2">
        <f t="shared" si="10"/>
        <v>2.0400000000000001E-2</v>
      </c>
      <c r="H162" s="2">
        <f t="shared" si="11"/>
        <v>2.8774181992508766E-2</v>
      </c>
      <c r="I162" s="2">
        <v>8.7016760062202051E-3</v>
      </c>
      <c r="J162" s="2">
        <f t="shared" si="12"/>
        <v>2.1600000000000001E-2</v>
      </c>
      <c r="K162" s="2">
        <f t="shared" si="13"/>
        <v>3.0301676006220205E-2</v>
      </c>
      <c r="L162" s="2">
        <v>1.4856929592557879E-2</v>
      </c>
      <c r="M162" s="2">
        <v>3.3516097267788023E-4</v>
      </c>
      <c r="N162" s="2">
        <f t="shared" si="14"/>
        <v>1.5192090565235759E-2</v>
      </c>
    </row>
    <row r="163" spans="1:14" x14ac:dyDescent="0.25">
      <c r="A163" s="3" t="s">
        <v>192</v>
      </c>
      <c r="B163" s="3" t="s">
        <v>26</v>
      </c>
      <c r="C163" s="2">
        <v>1E-4</v>
      </c>
      <c r="D163" s="2">
        <v>0</v>
      </c>
      <c r="E163" s="2">
        <v>1E-4</v>
      </c>
      <c r="F163" s="2">
        <v>4.182613854204275E-3</v>
      </c>
      <c r="G163" s="2">
        <f t="shared" si="10"/>
        <v>0</v>
      </c>
      <c r="H163" s="2">
        <f t="shared" si="11"/>
        <v>4.182613854204275E-3</v>
      </c>
      <c r="I163" s="2">
        <v>4.3461857708576015E-3</v>
      </c>
      <c r="J163" s="2">
        <f t="shared" si="12"/>
        <v>0</v>
      </c>
      <c r="K163" s="2">
        <f t="shared" si="13"/>
        <v>4.3461857708576015E-3</v>
      </c>
      <c r="L163" s="2">
        <v>7.8880253361743192E-3</v>
      </c>
      <c r="M163" s="2">
        <v>0</v>
      </c>
      <c r="N163" s="2">
        <f t="shared" si="14"/>
        <v>7.8880253361743192E-3</v>
      </c>
    </row>
    <row r="164" spans="1:14" x14ac:dyDescent="0.25">
      <c r="A164" s="3" t="s">
        <v>193</v>
      </c>
      <c r="B164" s="3" t="s">
        <v>272</v>
      </c>
      <c r="C164" s="2">
        <v>1E-4</v>
      </c>
      <c r="D164" s="2">
        <v>1.44E-2</v>
      </c>
      <c r="E164" s="2">
        <v>1.4499999999999999E-2</v>
      </c>
      <c r="F164" s="2">
        <v>1.4336576007409632E-2</v>
      </c>
      <c r="G164" s="2">
        <f t="shared" si="10"/>
        <v>2.0400000000000001E-2</v>
      </c>
      <c r="H164" s="2">
        <f t="shared" si="11"/>
        <v>3.4736576007409634E-2</v>
      </c>
      <c r="I164" s="2">
        <v>1.4897244837361719E-2</v>
      </c>
      <c r="J164" s="2">
        <f t="shared" si="12"/>
        <v>2.1600000000000001E-2</v>
      </c>
      <c r="K164" s="2">
        <f t="shared" si="13"/>
        <v>3.649724483736172E-2</v>
      </c>
      <c r="L164" s="2">
        <v>2.080632235355424E-2</v>
      </c>
      <c r="M164" s="2">
        <v>4.6937472473181432E-4</v>
      </c>
      <c r="N164" s="2">
        <f t="shared" si="14"/>
        <v>2.1275697078286054E-2</v>
      </c>
    </row>
    <row r="165" spans="1:14" x14ac:dyDescent="0.25">
      <c r="A165" s="3" t="s">
        <v>194</v>
      </c>
      <c r="B165" s="3" t="s">
        <v>272</v>
      </c>
      <c r="C165" s="2">
        <v>1E-4</v>
      </c>
      <c r="D165" s="2">
        <v>1.44E-2</v>
      </c>
      <c r="E165" s="2">
        <v>1.4499999999999999E-2</v>
      </c>
      <c r="F165" s="2">
        <v>1.4336576007409627E-2</v>
      </c>
      <c r="G165" s="2">
        <f t="shared" si="10"/>
        <v>2.0400000000000001E-2</v>
      </c>
      <c r="H165" s="2">
        <f t="shared" si="11"/>
        <v>3.4736576007409627E-2</v>
      </c>
      <c r="I165" s="2">
        <v>1.4897244837361713E-2</v>
      </c>
      <c r="J165" s="2">
        <f t="shared" si="12"/>
        <v>2.1600000000000001E-2</v>
      </c>
      <c r="K165" s="2">
        <f t="shared" si="13"/>
        <v>3.6497244837361713E-2</v>
      </c>
      <c r="L165" s="2">
        <v>2.080632235355424E-2</v>
      </c>
      <c r="M165" s="2">
        <v>4.6937472473181086E-4</v>
      </c>
      <c r="N165" s="2">
        <f t="shared" si="14"/>
        <v>2.1275697078286051E-2</v>
      </c>
    </row>
    <row r="166" spans="1:14" x14ac:dyDescent="0.25">
      <c r="A166" s="3" t="s">
        <v>195</v>
      </c>
      <c r="B166" s="3" t="s">
        <v>269</v>
      </c>
      <c r="C166" s="2">
        <v>1.77E-2</v>
      </c>
      <c r="D166" s="2">
        <v>1.44E-2</v>
      </c>
      <c r="E166" s="2">
        <v>3.2100000000000004E-2</v>
      </c>
      <c r="F166" s="2">
        <v>1.0994420806813131E-2</v>
      </c>
      <c r="G166" s="2">
        <f t="shared" si="10"/>
        <v>2.0400000000000001E-2</v>
      </c>
      <c r="H166" s="2">
        <f t="shared" si="11"/>
        <v>3.1394420806813136E-2</v>
      </c>
      <c r="I166" s="2">
        <v>1.142438602630284E-2</v>
      </c>
      <c r="J166" s="2">
        <f t="shared" si="12"/>
        <v>2.1600000000000001E-2</v>
      </c>
      <c r="K166" s="2">
        <f t="shared" si="13"/>
        <v>3.3024386026302838E-2</v>
      </c>
      <c r="L166" s="2">
        <v>1.9911740081708092E-2</v>
      </c>
      <c r="M166" s="2">
        <v>4.4919363263573944E-4</v>
      </c>
      <c r="N166" s="2">
        <f t="shared" si="14"/>
        <v>2.0360933714343832E-2</v>
      </c>
    </row>
    <row r="167" spans="1:14" x14ac:dyDescent="0.25">
      <c r="A167" s="3" t="s">
        <v>196</v>
      </c>
      <c r="B167" s="3" t="s">
        <v>257</v>
      </c>
      <c r="C167" s="2">
        <v>1.8200000000000001E-2</v>
      </c>
      <c r="D167" s="2">
        <v>1.44E-2</v>
      </c>
      <c r="E167" s="2">
        <v>3.2600000000000004E-2</v>
      </c>
      <c r="F167" s="2">
        <v>1.1156626653195471E-2</v>
      </c>
      <c r="G167" s="2">
        <f t="shared" si="10"/>
        <v>2.0400000000000001E-2</v>
      </c>
      <c r="H167" s="2">
        <f t="shared" si="11"/>
        <v>3.1556626653195474E-2</v>
      </c>
      <c r="I167" s="2">
        <v>1.159293535121559E-2</v>
      </c>
      <c r="J167" s="2">
        <f t="shared" si="12"/>
        <v>2.1600000000000001E-2</v>
      </c>
      <c r="K167" s="2">
        <f t="shared" si="13"/>
        <v>3.3192935351215591E-2</v>
      </c>
      <c r="L167" s="2">
        <v>2.0173520192402022E-2</v>
      </c>
      <c r="M167" s="2">
        <v>4.5509919178786731E-4</v>
      </c>
      <c r="N167" s="2">
        <f t="shared" si="14"/>
        <v>2.0628619384189889E-2</v>
      </c>
    </row>
    <row r="168" spans="1:14" x14ac:dyDescent="0.25">
      <c r="A168" s="3" t="s">
        <v>197</v>
      </c>
      <c r="B168" s="3" t="s">
        <v>270</v>
      </c>
      <c r="C168" s="2">
        <v>2.7699999999999999E-2</v>
      </c>
      <c r="D168" s="2">
        <v>1.44E-2</v>
      </c>
      <c r="E168" s="2">
        <v>4.2099999999999999E-2</v>
      </c>
      <c r="F168" s="2">
        <v>1.3296894075616447E-2</v>
      </c>
      <c r="G168" s="2">
        <f t="shared" si="10"/>
        <v>2.0400000000000001E-2</v>
      </c>
      <c r="H168" s="2">
        <f t="shared" si="11"/>
        <v>3.3696894075616449E-2</v>
      </c>
      <c r="I168" s="2">
        <v>1.3816903458576481E-2</v>
      </c>
      <c r="J168" s="2">
        <f t="shared" si="12"/>
        <v>2.1600000000000001E-2</v>
      </c>
      <c r="K168" s="2">
        <f t="shared" si="13"/>
        <v>3.5416903458576482E-2</v>
      </c>
      <c r="L168" s="2">
        <v>2.6473950330253109E-2</v>
      </c>
      <c r="M168" s="2">
        <v>5.9723207867648509E-4</v>
      </c>
      <c r="N168" s="2">
        <f t="shared" si="14"/>
        <v>2.7071182408929594E-2</v>
      </c>
    </row>
    <row r="169" spans="1:14" x14ac:dyDescent="0.25">
      <c r="A169" s="3" t="s">
        <v>198</v>
      </c>
      <c r="B169" s="3" t="s">
        <v>255</v>
      </c>
      <c r="C169" s="2">
        <v>2.75E-2</v>
      </c>
      <c r="D169" s="2">
        <v>1.44E-2</v>
      </c>
      <c r="E169" s="2">
        <v>4.19E-2</v>
      </c>
      <c r="F169" s="2">
        <v>1.3246187239355301E-2</v>
      </c>
      <c r="G169" s="2">
        <f t="shared" si="10"/>
        <v>2.0400000000000001E-2</v>
      </c>
      <c r="H169" s="2">
        <f t="shared" si="11"/>
        <v>3.36461872393553E-2</v>
      </c>
      <c r="I169" s="2">
        <v>1.3764213600529488E-2</v>
      </c>
      <c r="J169" s="2">
        <f t="shared" si="12"/>
        <v>2.1600000000000001E-2</v>
      </c>
      <c r="K169" s="2">
        <f t="shared" si="13"/>
        <v>3.5364213600529493E-2</v>
      </c>
      <c r="L169" s="2">
        <v>2.6392115787877295E-2</v>
      </c>
      <c r="M169" s="2">
        <v>5.9538595396744706E-4</v>
      </c>
      <c r="N169" s="2">
        <f t="shared" si="14"/>
        <v>2.6987501741844742E-2</v>
      </c>
    </row>
    <row r="170" spans="1:14" x14ac:dyDescent="0.25">
      <c r="A170" s="3" t="s">
        <v>199</v>
      </c>
      <c r="B170" s="3" t="s">
        <v>257</v>
      </c>
      <c r="C170" s="2">
        <v>1E-4</v>
      </c>
      <c r="D170" s="2">
        <v>1.44E-2</v>
      </c>
      <c r="E170" s="2">
        <v>1.4499999999999999E-2</v>
      </c>
      <c r="F170" s="2">
        <v>1.0074814181964448E-2</v>
      </c>
      <c r="G170" s="2">
        <f t="shared" si="10"/>
        <v>2.0400000000000001E-2</v>
      </c>
      <c r="H170" s="2">
        <f t="shared" si="11"/>
        <v>3.047481418196445E-2</v>
      </c>
      <c r="I170" s="2">
        <v>1.0468815809442814E-2</v>
      </c>
      <c r="J170" s="2">
        <f t="shared" si="12"/>
        <v>2.1600000000000001E-2</v>
      </c>
      <c r="K170" s="2">
        <f t="shared" si="13"/>
        <v>3.2068815809442819E-2</v>
      </c>
      <c r="L170" s="2">
        <v>1.6334035127224332E-2</v>
      </c>
      <c r="M170" s="2">
        <v>0</v>
      </c>
      <c r="N170" s="2">
        <f t="shared" si="14"/>
        <v>1.6334035127224332E-2</v>
      </c>
    </row>
    <row r="171" spans="1:14" x14ac:dyDescent="0.25">
      <c r="A171" s="3" t="s">
        <v>200</v>
      </c>
      <c r="B171" s="3" t="s">
        <v>255</v>
      </c>
      <c r="C171" s="2">
        <v>1.3100000000000001E-2</v>
      </c>
      <c r="D171" s="2">
        <v>1.44E-2</v>
      </c>
      <c r="E171" s="2">
        <v>2.75E-2</v>
      </c>
      <c r="F171" s="2">
        <v>1.193970284247243E-2</v>
      </c>
      <c r="G171" s="2">
        <f t="shared" si="10"/>
        <v>2.0400000000000001E-2</v>
      </c>
      <c r="H171" s="2">
        <f t="shared" si="11"/>
        <v>3.233970284247243E-2</v>
      </c>
      <c r="I171" s="2">
        <v>1.2406635757221727E-2</v>
      </c>
      <c r="J171" s="2">
        <f t="shared" si="12"/>
        <v>2.1600000000000001E-2</v>
      </c>
      <c r="K171" s="2">
        <f t="shared" si="13"/>
        <v>3.400663575722173E-2</v>
      </c>
      <c r="L171" s="2">
        <v>2.1527027651706943E-2</v>
      </c>
      <c r="M171" s="2">
        <v>4.856332852397581E-4</v>
      </c>
      <c r="N171" s="2">
        <f t="shared" si="14"/>
        <v>2.2012660936946701E-2</v>
      </c>
    </row>
    <row r="172" spans="1:14" x14ac:dyDescent="0.25">
      <c r="A172" s="3" t="s">
        <v>201</v>
      </c>
      <c r="B172" s="3" t="s">
        <v>257</v>
      </c>
      <c r="C172" s="2">
        <v>2.7199999999999998E-2</v>
      </c>
      <c r="D172" s="2">
        <v>1.44E-2</v>
      </c>
      <c r="E172" s="2">
        <v>4.1599999999999998E-2</v>
      </c>
      <c r="F172" s="2">
        <v>1.1052559425327011E-2</v>
      </c>
      <c r="G172" s="2">
        <f t="shared" si="10"/>
        <v>2.0400000000000001E-2</v>
      </c>
      <c r="H172" s="2">
        <f t="shared" si="11"/>
        <v>3.1452559425327015E-2</v>
      </c>
      <c r="I172" s="2">
        <v>1.1484798305640644E-2</v>
      </c>
      <c r="J172" s="2">
        <f t="shared" si="12"/>
        <v>2.1600000000000001E-2</v>
      </c>
      <c r="K172" s="2">
        <f t="shared" si="13"/>
        <v>3.3084798305640643E-2</v>
      </c>
      <c r="L172" s="2">
        <v>2.1719609812595929E-2</v>
      </c>
      <c r="M172" s="2">
        <v>0</v>
      </c>
      <c r="N172" s="2">
        <f t="shared" si="14"/>
        <v>2.1719609812595929E-2</v>
      </c>
    </row>
    <row r="173" spans="1:14" x14ac:dyDescent="0.25">
      <c r="A173" s="3" t="s">
        <v>202</v>
      </c>
      <c r="B173" s="3" t="s">
        <v>275</v>
      </c>
      <c r="C173" s="2">
        <v>1.21E-2</v>
      </c>
      <c r="D173" s="2">
        <v>1.44E-2</v>
      </c>
      <c r="E173" s="2">
        <v>2.6499999999999999E-2</v>
      </c>
      <c r="F173" s="2">
        <v>1.2462481184473368E-2</v>
      </c>
      <c r="G173" s="2">
        <f t="shared" si="10"/>
        <v>2.0400000000000001E-2</v>
      </c>
      <c r="H173" s="2">
        <f t="shared" si="11"/>
        <v>3.2862481184473366E-2</v>
      </c>
      <c r="I173" s="2">
        <v>1.2949858696397226E-2</v>
      </c>
      <c r="J173" s="2">
        <f t="shared" si="12"/>
        <v>2.1600000000000001E-2</v>
      </c>
      <c r="K173" s="2">
        <f t="shared" si="13"/>
        <v>3.4549858696397227E-2</v>
      </c>
      <c r="L173" s="2">
        <v>2.4464379922234561E-2</v>
      </c>
      <c r="M173" s="2">
        <v>5.5189770669739763E-4</v>
      </c>
      <c r="N173" s="2">
        <f t="shared" si="14"/>
        <v>2.5016277628931959E-2</v>
      </c>
    </row>
    <row r="174" spans="1:14" x14ac:dyDescent="0.25">
      <c r="A174" s="3" t="s">
        <v>203</v>
      </c>
      <c r="B174" s="3" t="s">
        <v>257</v>
      </c>
      <c r="C174" s="2">
        <v>2.75E-2</v>
      </c>
      <c r="D174" s="2">
        <v>1.44E-2</v>
      </c>
      <c r="E174" s="2">
        <v>4.19E-2</v>
      </c>
      <c r="F174" s="2">
        <v>1.1156409874297829E-2</v>
      </c>
      <c r="G174" s="2">
        <f t="shared" si="10"/>
        <v>2.0400000000000001E-2</v>
      </c>
      <c r="H174" s="2">
        <f t="shared" si="11"/>
        <v>3.1556409874297829E-2</v>
      </c>
      <c r="I174" s="2">
        <v>1.1592710094619312E-2</v>
      </c>
      <c r="J174" s="2">
        <f t="shared" si="12"/>
        <v>2.1600000000000001E-2</v>
      </c>
      <c r="K174" s="2">
        <f t="shared" si="13"/>
        <v>3.3192710094619313E-2</v>
      </c>
      <c r="L174" s="2">
        <v>2.2267858272278968E-2</v>
      </c>
      <c r="M174" s="2">
        <v>5.0234585763458961E-4</v>
      </c>
      <c r="N174" s="2">
        <f t="shared" si="14"/>
        <v>2.2770204129913558E-2</v>
      </c>
    </row>
    <row r="175" spans="1:14" x14ac:dyDescent="0.25">
      <c r="A175" s="3" t="s">
        <v>204</v>
      </c>
      <c r="B175" s="3" t="s">
        <v>267</v>
      </c>
      <c r="C175" s="2">
        <v>1.7899999999999999E-2</v>
      </c>
      <c r="D175" s="2">
        <v>1.44E-2</v>
      </c>
      <c r="E175" s="2">
        <v>3.2299999999999995E-2</v>
      </c>
      <c r="F175" s="2">
        <v>9.872538363198128E-3</v>
      </c>
      <c r="G175" s="2">
        <f t="shared" si="10"/>
        <v>2.0400000000000001E-2</v>
      </c>
      <c r="H175" s="2">
        <f t="shared" si="11"/>
        <v>3.0272538363198129E-2</v>
      </c>
      <c r="I175" s="2">
        <v>1.0258629472392582E-2</v>
      </c>
      <c r="J175" s="2">
        <f t="shared" si="12"/>
        <v>2.1600000000000001E-2</v>
      </c>
      <c r="K175" s="2">
        <f t="shared" si="13"/>
        <v>3.1858629472392583E-2</v>
      </c>
      <c r="L175" s="2">
        <v>2.0437083308504182E-2</v>
      </c>
      <c r="M175" s="2">
        <v>4.6104497417880433E-4</v>
      </c>
      <c r="N175" s="2">
        <f t="shared" si="14"/>
        <v>2.0898128282682987E-2</v>
      </c>
    </row>
    <row r="176" spans="1:14" x14ac:dyDescent="0.25">
      <c r="A176" s="3" t="s">
        <v>205</v>
      </c>
      <c r="B176" s="3" t="s">
        <v>266</v>
      </c>
      <c r="C176" s="2">
        <v>3.8E-3</v>
      </c>
      <c r="D176" s="2">
        <v>1.44E-2</v>
      </c>
      <c r="E176" s="2">
        <v>1.8200000000000001E-2</v>
      </c>
      <c r="F176" s="2">
        <v>8.3257321001501787E-3</v>
      </c>
      <c r="G176" s="2">
        <f t="shared" si="10"/>
        <v>2.0400000000000001E-2</v>
      </c>
      <c r="H176" s="2">
        <f t="shared" si="11"/>
        <v>2.872573210015018E-2</v>
      </c>
      <c r="I176" s="2">
        <v>8.651331355695794E-3</v>
      </c>
      <c r="J176" s="2">
        <f t="shared" si="12"/>
        <v>2.1600000000000001E-2</v>
      </c>
      <c r="K176" s="2">
        <f t="shared" si="13"/>
        <v>3.0251331355695795E-2</v>
      </c>
      <c r="L176" s="2">
        <v>1.6208469286332877E-2</v>
      </c>
      <c r="M176" s="2">
        <v>3.6565067484388425E-4</v>
      </c>
      <c r="N176" s="2">
        <f t="shared" si="14"/>
        <v>1.6574119961176761E-2</v>
      </c>
    </row>
    <row r="177" spans="1:14" x14ac:dyDescent="0.25">
      <c r="A177" s="3" t="s">
        <v>206</v>
      </c>
      <c r="B177" s="3" t="s">
        <v>265</v>
      </c>
      <c r="C177" s="2">
        <v>1E-4</v>
      </c>
      <c r="D177" s="2">
        <v>1.44E-2</v>
      </c>
      <c r="E177" s="2">
        <v>1.4499999999999999E-2</v>
      </c>
      <c r="F177" s="2">
        <v>1.3678703771730038E-2</v>
      </c>
      <c r="G177" s="2">
        <f t="shared" si="10"/>
        <v>2.0400000000000001E-2</v>
      </c>
      <c r="H177" s="2">
        <f t="shared" si="11"/>
        <v>3.4078703771730043E-2</v>
      </c>
      <c r="I177" s="2">
        <v>1.4213644808906094E-2</v>
      </c>
      <c r="J177" s="2">
        <f t="shared" si="12"/>
        <v>2.1600000000000001E-2</v>
      </c>
      <c r="K177" s="2">
        <f t="shared" si="13"/>
        <v>3.5813644808906094E-2</v>
      </c>
      <c r="L177" s="2">
        <v>2.0378528756755394E-2</v>
      </c>
      <c r="M177" s="2">
        <v>4.5972402825948666E-4</v>
      </c>
      <c r="N177" s="2">
        <f t="shared" si="14"/>
        <v>2.0838252785014881E-2</v>
      </c>
    </row>
    <row r="178" spans="1:14" x14ac:dyDescent="0.25">
      <c r="A178" s="3" t="s">
        <v>207</v>
      </c>
      <c r="B178" s="3" t="s">
        <v>255</v>
      </c>
      <c r="C178" s="2">
        <v>5.1999999999999998E-3</v>
      </c>
      <c r="D178" s="2">
        <v>1.44E-2</v>
      </c>
      <c r="E178" s="2">
        <v>1.9599999999999999E-2</v>
      </c>
      <c r="F178" s="2">
        <v>8.4564435176795894E-3</v>
      </c>
      <c r="G178" s="2">
        <f t="shared" si="10"/>
        <v>2.0400000000000001E-2</v>
      </c>
      <c r="H178" s="2">
        <f t="shared" si="11"/>
        <v>2.8856443517679589E-2</v>
      </c>
      <c r="I178" s="2">
        <v>8.7871545807788175E-3</v>
      </c>
      <c r="J178" s="2">
        <f t="shared" si="12"/>
        <v>2.1600000000000001E-2</v>
      </c>
      <c r="K178" s="2">
        <f t="shared" si="13"/>
        <v>3.038715458077882E-2</v>
      </c>
      <c r="L178" s="2">
        <v>1.6356473594329349E-2</v>
      </c>
      <c r="M178" s="2">
        <v>0</v>
      </c>
      <c r="N178" s="2">
        <f t="shared" si="14"/>
        <v>1.6356473594329349E-2</v>
      </c>
    </row>
    <row r="179" spans="1:14" x14ac:dyDescent="0.25">
      <c r="A179" s="3" t="s">
        <v>22</v>
      </c>
      <c r="B179" s="3" t="s">
        <v>265</v>
      </c>
      <c r="C179" s="2">
        <v>1E-4</v>
      </c>
      <c r="D179" s="2">
        <v>1.44E-2</v>
      </c>
      <c r="E179" s="2">
        <v>1.4499999999999999E-2</v>
      </c>
      <c r="F179" s="2">
        <v>1.7533401966476011E-2</v>
      </c>
      <c r="G179" s="2">
        <f t="shared" si="10"/>
        <v>2.0400000000000001E-2</v>
      </c>
      <c r="H179" s="2">
        <f t="shared" si="11"/>
        <v>3.7933401966476016E-2</v>
      </c>
      <c r="I179" s="2">
        <v>1.8219090931577791E-2</v>
      </c>
      <c r="J179" s="2">
        <f t="shared" si="12"/>
        <v>2.1600000000000001E-2</v>
      </c>
      <c r="K179" s="2">
        <f t="shared" si="13"/>
        <v>3.9819090931577789E-2</v>
      </c>
      <c r="L179" s="2">
        <v>2.2210798569249499E-2</v>
      </c>
      <c r="M179" s="2">
        <v>5.0105863435948722E-4</v>
      </c>
      <c r="N179" s="2">
        <f t="shared" si="14"/>
        <v>2.2711857203608986E-2</v>
      </c>
    </row>
    <row r="180" spans="1:14" x14ac:dyDescent="0.25">
      <c r="A180" s="3" t="s">
        <v>208</v>
      </c>
      <c r="B180" s="3" t="s">
        <v>255</v>
      </c>
      <c r="C180" s="2">
        <v>1E-4</v>
      </c>
      <c r="D180" s="2">
        <v>1.44E-2</v>
      </c>
      <c r="E180" s="2">
        <v>1.4499999999999999E-2</v>
      </c>
      <c r="F180" s="2">
        <v>1.7533401966476011E-2</v>
      </c>
      <c r="G180" s="2">
        <f t="shared" si="10"/>
        <v>2.0400000000000001E-2</v>
      </c>
      <c r="H180" s="2">
        <f t="shared" si="11"/>
        <v>3.7933401966476016E-2</v>
      </c>
      <c r="I180" s="2">
        <v>1.8219090931577791E-2</v>
      </c>
      <c r="J180" s="2">
        <f t="shared" si="12"/>
        <v>2.1600000000000001E-2</v>
      </c>
      <c r="K180" s="2">
        <f t="shared" si="13"/>
        <v>3.9819090931577789E-2</v>
      </c>
      <c r="L180" s="2">
        <v>2.2210798569249499E-2</v>
      </c>
      <c r="M180" s="2">
        <v>5.0105863435948722E-4</v>
      </c>
      <c r="N180" s="2">
        <f t="shared" si="14"/>
        <v>2.2711857203608986E-2</v>
      </c>
    </row>
    <row r="181" spans="1:14" x14ac:dyDescent="0.25">
      <c r="A181" s="3" t="s">
        <v>209</v>
      </c>
      <c r="B181" s="3" t="s">
        <v>257</v>
      </c>
      <c r="C181" s="2">
        <v>1E-4</v>
      </c>
      <c r="D181" s="2">
        <v>1.44E-2</v>
      </c>
      <c r="E181" s="2">
        <v>1.4499999999999999E-2</v>
      </c>
      <c r="F181" s="2">
        <v>1.7533401966476011E-2</v>
      </c>
      <c r="G181" s="2">
        <f t="shared" si="10"/>
        <v>2.0400000000000001E-2</v>
      </c>
      <c r="H181" s="2">
        <f t="shared" si="11"/>
        <v>3.7933401966476016E-2</v>
      </c>
      <c r="I181" s="2">
        <v>1.8219090931577791E-2</v>
      </c>
      <c r="J181" s="2">
        <f t="shared" si="12"/>
        <v>2.1600000000000001E-2</v>
      </c>
      <c r="K181" s="2">
        <f t="shared" si="13"/>
        <v>3.9819090931577789E-2</v>
      </c>
      <c r="L181" s="2">
        <v>2.2210798569249499E-2</v>
      </c>
      <c r="M181" s="2">
        <v>0</v>
      </c>
      <c r="N181" s="2">
        <f t="shared" si="14"/>
        <v>2.2210798569249499E-2</v>
      </c>
    </row>
    <row r="182" spans="1:14" x14ac:dyDescent="0.25">
      <c r="A182" s="3" t="s">
        <v>210</v>
      </c>
      <c r="B182" s="3" t="s">
        <v>255</v>
      </c>
      <c r="C182" s="2">
        <v>1.17E-2</v>
      </c>
      <c r="D182" s="2">
        <v>1.44E-2</v>
      </c>
      <c r="E182" s="2">
        <v>2.6099999999999998E-2</v>
      </c>
      <c r="F182" s="2">
        <v>9.6503367845948065E-3</v>
      </c>
      <c r="G182" s="2">
        <f t="shared" si="10"/>
        <v>2.0400000000000001E-2</v>
      </c>
      <c r="H182" s="2">
        <f t="shared" si="11"/>
        <v>3.005033678459481E-2</v>
      </c>
      <c r="I182" s="2">
        <v>1.0027738127207293E-2</v>
      </c>
      <c r="J182" s="2">
        <f t="shared" si="12"/>
        <v>2.1600000000000001E-2</v>
      </c>
      <c r="K182" s="2">
        <f t="shared" si="13"/>
        <v>3.1627738127207296E-2</v>
      </c>
      <c r="L182" s="2">
        <v>1.9413401544264835E-2</v>
      </c>
      <c r="M182" s="2">
        <v>4.3795149623791427E-4</v>
      </c>
      <c r="N182" s="2">
        <f t="shared" si="14"/>
        <v>1.9851353040502749E-2</v>
      </c>
    </row>
    <row r="183" spans="1:14" x14ac:dyDescent="0.25">
      <c r="A183" s="3" t="s">
        <v>211</v>
      </c>
      <c r="B183" s="3" t="s">
        <v>255</v>
      </c>
      <c r="C183" s="2">
        <v>1E-4</v>
      </c>
      <c r="D183" s="2">
        <v>1.44E-2</v>
      </c>
      <c r="E183" s="2">
        <v>1.4499999999999999E-2</v>
      </c>
      <c r="F183" s="2">
        <v>8.5488440782207353E-3</v>
      </c>
      <c r="G183" s="2">
        <f t="shared" si="10"/>
        <v>2.0400000000000001E-2</v>
      </c>
      <c r="H183" s="2">
        <f t="shared" si="11"/>
        <v>2.8948844078220737E-2</v>
      </c>
      <c r="I183" s="2">
        <v>8.8831687038706565E-3</v>
      </c>
      <c r="J183" s="2">
        <f t="shared" si="12"/>
        <v>2.1600000000000001E-2</v>
      </c>
      <c r="K183" s="2">
        <f t="shared" si="13"/>
        <v>3.0483168703870658E-2</v>
      </c>
      <c r="L183" s="2">
        <v>1.5386877884332661E-2</v>
      </c>
      <c r="M183" s="2">
        <v>3.4711620096604563E-4</v>
      </c>
      <c r="N183" s="2">
        <f t="shared" si="14"/>
        <v>1.5733994085298707E-2</v>
      </c>
    </row>
    <row r="184" spans="1:14" x14ac:dyDescent="0.25">
      <c r="A184" s="3" t="s">
        <v>212</v>
      </c>
      <c r="B184" s="3" t="s">
        <v>255</v>
      </c>
      <c r="C184" s="2">
        <v>1.29E-2</v>
      </c>
      <c r="D184" s="2">
        <v>1.44E-2</v>
      </c>
      <c r="E184" s="2">
        <v>2.7299999999999998E-2</v>
      </c>
      <c r="F184" s="2">
        <v>1.224499488505696E-2</v>
      </c>
      <c r="G184" s="2">
        <f t="shared" si="10"/>
        <v>2.0400000000000001E-2</v>
      </c>
      <c r="H184" s="2">
        <f t="shared" si="11"/>
        <v>3.2644994885056962E-2</v>
      </c>
      <c r="I184" s="2">
        <v>1.2723867033568982E-2</v>
      </c>
      <c r="J184" s="2">
        <f t="shared" si="12"/>
        <v>2.1600000000000001E-2</v>
      </c>
      <c r="K184" s="2">
        <f t="shared" si="13"/>
        <v>3.4323867033568982E-2</v>
      </c>
      <c r="L184" s="2">
        <v>2.4070386948547497E-2</v>
      </c>
      <c r="M184" s="2">
        <v>0</v>
      </c>
      <c r="N184" s="2">
        <f t="shared" si="14"/>
        <v>2.4070386948547497E-2</v>
      </c>
    </row>
    <row r="185" spans="1:14" x14ac:dyDescent="0.25">
      <c r="A185" s="3" t="s">
        <v>213</v>
      </c>
      <c r="B185" s="3" t="s">
        <v>255</v>
      </c>
      <c r="C185" s="2">
        <v>7.0000000000000001E-3</v>
      </c>
      <c r="D185" s="2">
        <v>1.44E-2</v>
      </c>
      <c r="E185" s="2">
        <v>2.1399999999999999E-2</v>
      </c>
      <c r="F185" s="2">
        <v>9.4034624818995199E-3</v>
      </c>
      <c r="G185" s="2">
        <f t="shared" si="10"/>
        <v>2.0400000000000001E-2</v>
      </c>
      <c r="H185" s="2">
        <f t="shared" si="11"/>
        <v>2.9803462481899523E-2</v>
      </c>
      <c r="I185" s="2">
        <v>9.7712091673354349E-3</v>
      </c>
      <c r="J185" s="2">
        <f t="shared" si="12"/>
        <v>2.1600000000000001E-2</v>
      </c>
      <c r="K185" s="2">
        <f t="shared" si="13"/>
        <v>3.1371209167335434E-2</v>
      </c>
      <c r="L185" s="2">
        <v>1.7947792405226697E-2</v>
      </c>
      <c r="M185" s="2">
        <v>4.0488847459906746E-4</v>
      </c>
      <c r="N185" s="2">
        <f t="shared" si="14"/>
        <v>1.8352680879825764E-2</v>
      </c>
    </row>
    <row r="186" spans="1:14" x14ac:dyDescent="0.25">
      <c r="A186" s="3" t="s">
        <v>214</v>
      </c>
      <c r="B186" s="3" t="s">
        <v>265</v>
      </c>
      <c r="C186" s="2">
        <v>2.9999999999999997E-4</v>
      </c>
      <c r="D186" s="2">
        <v>1.44E-2</v>
      </c>
      <c r="E186" s="2">
        <v>1.47E-2</v>
      </c>
      <c r="F186" s="2">
        <v>1.1721024327135218E-2</v>
      </c>
      <c r="G186" s="2">
        <f t="shared" si="10"/>
        <v>2.0400000000000001E-2</v>
      </c>
      <c r="H186" s="2">
        <f t="shared" si="11"/>
        <v>3.212102432713522E-2</v>
      </c>
      <c r="I186" s="2">
        <v>1.2179405253790118E-2</v>
      </c>
      <c r="J186" s="2">
        <f t="shared" si="12"/>
        <v>2.1600000000000001E-2</v>
      </c>
      <c r="K186" s="2">
        <f t="shared" si="13"/>
        <v>3.3779405253790119E-2</v>
      </c>
      <c r="L186" s="2">
        <v>1.8595130560122273E-2</v>
      </c>
      <c r="M186" s="2">
        <v>4.1949192844830535E-4</v>
      </c>
      <c r="N186" s="2">
        <f t="shared" si="14"/>
        <v>1.9014622488570578E-2</v>
      </c>
    </row>
    <row r="187" spans="1:14" x14ac:dyDescent="0.25">
      <c r="A187" s="3" t="s">
        <v>215</v>
      </c>
      <c r="B187" s="3" t="s">
        <v>267</v>
      </c>
      <c r="C187" s="2">
        <v>1.72E-2</v>
      </c>
      <c r="D187" s="2">
        <v>1.44E-2</v>
      </c>
      <c r="E187" s="2">
        <v>3.1600000000000003E-2</v>
      </c>
      <c r="F187" s="2">
        <v>1.0022102095513394E-2</v>
      </c>
      <c r="G187" s="2">
        <f t="shared" si="10"/>
        <v>2.0400000000000001E-2</v>
      </c>
      <c r="H187" s="2">
        <f t="shared" si="11"/>
        <v>3.0422102095513395E-2</v>
      </c>
      <c r="I187" s="2">
        <v>1.0414042280718544E-2</v>
      </c>
      <c r="J187" s="2">
        <f t="shared" si="12"/>
        <v>2.1600000000000001E-2</v>
      </c>
      <c r="K187" s="2">
        <f t="shared" si="13"/>
        <v>3.2014042280718545E-2</v>
      </c>
      <c r="L187" s="2">
        <v>2.0866355169377061E-2</v>
      </c>
      <c r="M187" s="2">
        <v>4.7072901915842097E-4</v>
      </c>
      <c r="N187" s="2">
        <f t="shared" si="14"/>
        <v>2.1337084188535482E-2</v>
      </c>
    </row>
    <row r="188" spans="1:14" x14ac:dyDescent="0.25">
      <c r="A188" s="3" t="s">
        <v>216</v>
      </c>
      <c r="B188" s="3" t="s">
        <v>26</v>
      </c>
      <c r="C188" s="2">
        <v>2.3400000000000001E-2</v>
      </c>
      <c r="D188" s="2">
        <v>0</v>
      </c>
      <c r="E188" s="2">
        <v>2.3400000000000001E-2</v>
      </c>
      <c r="F188" s="2">
        <v>4.9764529303920465E-3</v>
      </c>
      <c r="G188" s="2">
        <f t="shared" si="10"/>
        <v>0</v>
      </c>
      <c r="H188" s="2">
        <f t="shared" si="11"/>
        <v>4.9764529303920465E-3</v>
      </c>
      <c r="I188" s="2">
        <v>5.1710699742630855E-3</v>
      </c>
      <c r="J188" s="2">
        <f t="shared" si="12"/>
        <v>0</v>
      </c>
      <c r="K188" s="2">
        <f t="shared" si="13"/>
        <v>5.1710699742630855E-3</v>
      </c>
      <c r="L188" s="2">
        <v>1.018284915798809E-2</v>
      </c>
      <c r="M188" s="2">
        <v>2.2971729166254042E-4</v>
      </c>
      <c r="N188" s="2">
        <f t="shared" si="14"/>
        <v>1.0412566449650631E-2</v>
      </c>
    </row>
    <row r="189" spans="1:14" x14ac:dyDescent="0.25">
      <c r="A189" s="3" t="s">
        <v>217</v>
      </c>
      <c r="B189" s="3" t="s">
        <v>266</v>
      </c>
      <c r="C189" s="2">
        <v>5.7000000000000002E-3</v>
      </c>
      <c r="D189" s="2">
        <v>1.44E-2</v>
      </c>
      <c r="E189" s="2">
        <v>2.01E-2</v>
      </c>
      <c r="F189" s="2">
        <v>8.4909362059624079E-3</v>
      </c>
      <c r="G189" s="2">
        <f t="shared" si="10"/>
        <v>2.0400000000000001E-2</v>
      </c>
      <c r="H189" s="2">
        <f t="shared" si="11"/>
        <v>2.8890936205962409E-2</v>
      </c>
      <c r="I189" s="2">
        <v>8.8229961947166487E-3</v>
      </c>
      <c r="J189" s="2">
        <f t="shared" si="12"/>
        <v>2.1600000000000001E-2</v>
      </c>
      <c r="K189" s="2">
        <f t="shared" si="13"/>
        <v>3.042299619471665E-2</v>
      </c>
      <c r="L189" s="2">
        <v>1.6705194757406058E-2</v>
      </c>
      <c r="M189" s="2">
        <v>3.7685642169767164E-4</v>
      </c>
      <c r="N189" s="2">
        <f t="shared" si="14"/>
        <v>1.7082051179103729E-2</v>
      </c>
    </row>
    <row r="190" spans="1:14" x14ac:dyDescent="0.25">
      <c r="A190" s="3" t="s">
        <v>218</v>
      </c>
      <c r="B190" s="3" t="s">
        <v>255</v>
      </c>
      <c r="C190" s="2">
        <v>5.4999999999999997E-3</v>
      </c>
      <c r="D190" s="2">
        <v>1.44E-2</v>
      </c>
      <c r="E190" s="2">
        <v>1.9900000000000001E-2</v>
      </c>
      <c r="F190" s="2">
        <v>8.4909362059624096E-3</v>
      </c>
      <c r="G190" s="2">
        <f t="shared" si="10"/>
        <v>2.0400000000000001E-2</v>
      </c>
      <c r="H190" s="2">
        <f t="shared" si="11"/>
        <v>2.8890936205962413E-2</v>
      </c>
      <c r="I190" s="2">
        <v>8.8229961947166487E-3</v>
      </c>
      <c r="J190" s="2">
        <f t="shared" si="12"/>
        <v>2.1600000000000001E-2</v>
      </c>
      <c r="K190" s="2">
        <f t="shared" si="13"/>
        <v>3.042299619471665E-2</v>
      </c>
      <c r="L190" s="2">
        <v>1.6705194757406054E-2</v>
      </c>
      <c r="M190" s="2">
        <v>3.7685642169767511E-4</v>
      </c>
      <c r="N190" s="2">
        <f t="shared" si="14"/>
        <v>1.7082051179103729E-2</v>
      </c>
    </row>
    <row r="191" spans="1:14" x14ac:dyDescent="0.25">
      <c r="A191" s="3" t="s">
        <v>219</v>
      </c>
      <c r="B191" s="3" t="s">
        <v>275</v>
      </c>
      <c r="C191" s="2">
        <v>1.54E-2</v>
      </c>
      <c r="D191" s="2">
        <v>1.44E-2</v>
      </c>
      <c r="E191" s="2">
        <v>2.98E-2</v>
      </c>
      <c r="F191" s="2">
        <v>1.3570467579019422E-2</v>
      </c>
      <c r="G191" s="2">
        <f t="shared" si="10"/>
        <v>2.0400000000000001E-2</v>
      </c>
      <c r="H191" s="2">
        <f t="shared" si="11"/>
        <v>3.397046757901942E-2</v>
      </c>
      <c r="I191" s="2">
        <v>1.4101175760352202E-2</v>
      </c>
      <c r="J191" s="2">
        <f t="shared" si="12"/>
        <v>2.1600000000000001E-2</v>
      </c>
      <c r="K191" s="2">
        <f t="shared" si="13"/>
        <v>3.57011757603522E-2</v>
      </c>
      <c r="L191" s="2">
        <v>2.6252532491827772E-2</v>
      </c>
      <c r="M191" s="2">
        <v>5.9223706152758057E-4</v>
      </c>
      <c r="N191" s="2">
        <f t="shared" si="14"/>
        <v>2.6844769553355352E-2</v>
      </c>
    </row>
    <row r="192" spans="1:14" x14ac:dyDescent="0.25">
      <c r="A192" s="3" t="s">
        <v>220</v>
      </c>
      <c r="B192" s="3" t="s">
        <v>257</v>
      </c>
      <c r="C192" s="2">
        <v>1E-4</v>
      </c>
      <c r="D192" s="2">
        <v>1.44E-2</v>
      </c>
      <c r="E192" s="2">
        <v>1.4499999999999999E-2</v>
      </c>
      <c r="F192" s="2">
        <v>1.0087420853963075E-2</v>
      </c>
      <c r="G192" s="2">
        <f t="shared" si="10"/>
        <v>2.0400000000000001E-2</v>
      </c>
      <c r="H192" s="2">
        <f t="shared" si="11"/>
        <v>3.0487420853963075E-2</v>
      </c>
      <c r="I192" s="2">
        <v>1.0481915497907534E-2</v>
      </c>
      <c r="J192" s="2">
        <f t="shared" si="12"/>
        <v>2.1600000000000001E-2</v>
      </c>
      <c r="K192" s="2">
        <f t="shared" si="13"/>
        <v>3.2081915497907537E-2</v>
      </c>
      <c r="L192" s="2">
        <v>1.6354380731682411E-2</v>
      </c>
      <c r="M192" s="2">
        <v>3.6894232549374018E-4</v>
      </c>
      <c r="N192" s="2">
        <f t="shared" si="14"/>
        <v>1.6723323057176151E-2</v>
      </c>
    </row>
    <row r="193" spans="1:14" x14ac:dyDescent="0.25">
      <c r="A193" s="3" t="s">
        <v>221</v>
      </c>
      <c r="B193" s="3" t="s">
        <v>257</v>
      </c>
      <c r="C193" s="2">
        <v>1E-4</v>
      </c>
      <c r="D193" s="2">
        <v>1.44E-2</v>
      </c>
      <c r="E193" s="2">
        <v>1.4499999999999999E-2</v>
      </c>
      <c r="F193" s="2">
        <v>1.0074814181964448E-2</v>
      </c>
      <c r="G193" s="2">
        <f t="shared" si="10"/>
        <v>2.0400000000000001E-2</v>
      </c>
      <c r="H193" s="2">
        <f t="shared" si="11"/>
        <v>3.047481418196445E-2</v>
      </c>
      <c r="I193" s="2">
        <v>1.0468815809442816E-2</v>
      </c>
      <c r="J193" s="2">
        <f t="shared" si="12"/>
        <v>2.1600000000000001E-2</v>
      </c>
      <c r="K193" s="2">
        <f t="shared" si="13"/>
        <v>3.2068815809442819E-2</v>
      </c>
      <c r="L193" s="2">
        <v>1.6334035127224332E-2</v>
      </c>
      <c r="M193" s="2">
        <v>3.6848334421248768E-4</v>
      </c>
      <c r="N193" s="2">
        <f t="shared" si="14"/>
        <v>1.670251847143682E-2</v>
      </c>
    </row>
    <row r="194" spans="1:14" x14ac:dyDescent="0.25">
      <c r="A194" s="3" t="s">
        <v>222</v>
      </c>
      <c r="B194" s="3" t="s">
        <v>257</v>
      </c>
      <c r="C194" s="2">
        <v>2.7400000000000001E-2</v>
      </c>
      <c r="D194" s="2">
        <v>1.44E-2</v>
      </c>
      <c r="E194" s="2">
        <v>4.1800000000000004E-2</v>
      </c>
      <c r="F194" s="2">
        <v>1.3201370760163695E-2</v>
      </c>
      <c r="G194" s="2">
        <f t="shared" si="10"/>
        <v>2.0400000000000001E-2</v>
      </c>
      <c r="H194" s="2">
        <f t="shared" si="11"/>
        <v>3.3601370760163694E-2</v>
      </c>
      <c r="I194" s="2">
        <v>1.371764445717749E-2</v>
      </c>
      <c r="J194" s="2">
        <f t="shared" si="12"/>
        <v>2.1600000000000001E-2</v>
      </c>
      <c r="K194" s="2">
        <f t="shared" si="13"/>
        <v>3.5317644457177493E-2</v>
      </c>
      <c r="L194" s="2">
        <v>2.6373578681593266E-2</v>
      </c>
      <c r="M194" s="2">
        <v>0</v>
      </c>
      <c r="N194" s="2">
        <f t="shared" si="14"/>
        <v>2.6373578681593266E-2</v>
      </c>
    </row>
    <row r="195" spans="1:14" x14ac:dyDescent="0.25">
      <c r="A195" s="3" t="s">
        <v>223</v>
      </c>
      <c r="B195" s="3" t="s">
        <v>266</v>
      </c>
      <c r="C195" s="2">
        <v>1E-4</v>
      </c>
      <c r="D195" s="2">
        <v>1.44E-2</v>
      </c>
      <c r="E195" s="2">
        <v>1.4499999999999999E-2</v>
      </c>
      <c r="F195" s="2">
        <v>8.2643003172358769E-3</v>
      </c>
      <c r="G195" s="2">
        <f t="shared" ref="G195:G222" si="15">IF(B195="Storage Site", 0, IF(B195="Interconnector", 0.0182, 0.0204))</f>
        <v>2.0400000000000001E-2</v>
      </c>
      <c r="H195" s="2">
        <f t="shared" ref="H195:H222" si="16">G195+F195</f>
        <v>2.866430031723588E-2</v>
      </c>
      <c r="I195" s="2">
        <v>8.5874971242588718E-3</v>
      </c>
      <c r="J195" s="2">
        <f t="shared" ref="J195:J222" si="17">IF(B195="Storage Site", 0, IF(B195="Interconnector", 0.0189, 0.0216))</f>
        <v>2.1600000000000001E-2</v>
      </c>
      <c r="K195" s="2">
        <f t="shared" ref="K195:K222" si="18">J195+I195</f>
        <v>3.0187497124258875E-2</v>
      </c>
      <c r="L195" s="2">
        <v>1.4884118620592969E-2</v>
      </c>
      <c r="M195" s="2">
        <v>3.3577433636286166E-4</v>
      </c>
      <c r="N195" s="2">
        <f t="shared" ref="N195:N222" si="19">M195+L195</f>
        <v>1.5219892956955831E-2</v>
      </c>
    </row>
    <row r="196" spans="1:14" x14ac:dyDescent="0.25">
      <c r="A196" s="3" t="s">
        <v>224</v>
      </c>
      <c r="B196" s="3" t="s">
        <v>257</v>
      </c>
      <c r="C196" s="2">
        <v>1E-4</v>
      </c>
      <c r="D196" s="2">
        <v>1.44E-2</v>
      </c>
      <c r="E196" s="2">
        <v>1.4499999999999999E-2</v>
      </c>
      <c r="F196" s="2">
        <v>8.2643003172358769E-3</v>
      </c>
      <c r="G196" s="2">
        <f t="shared" si="15"/>
        <v>2.0400000000000001E-2</v>
      </c>
      <c r="H196" s="2">
        <f t="shared" si="16"/>
        <v>2.866430031723588E-2</v>
      </c>
      <c r="I196" s="2">
        <v>8.5874971242588718E-3</v>
      </c>
      <c r="J196" s="2">
        <f t="shared" si="17"/>
        <v>2.1600000000000001E-2</v>
      </c>
      <c r="K196" s="2">
        <f t="shared" si="18"/>
        <v>3.0187497124258875E-2</v>
      </c>
      <c r="L196" s="2">
        <v>1.4884118620592969E-2</v>
      </c>
      <c r="M196" s="2">
        <v>3.3577433636286166E-4</v>
      </c>
      <c r="N196" s="2">
        <f t="shared" si="19"/>
        <v>1.5219892956955831E-2</v>
      </c>
    </row>
    <row r="197" spans="1:14" x14ac:dyDescent="0.25">
      <c r="A197" s="3" t="s">
        <v>225</v>
      </c>
      <c r="B197" s="3" t="s">
        <v>255</v>
      </c>
      <c r="C197" s="2">
        <v>1E-4</v>
      </c>
      <c r="D197" s="2">
        <v>1.44E-2</v>
      </c>
      <c r="E197" s="2">
        <v>1.4499999999999999E-2</v>
      </c>
      <c r="F197" s="2">
        <v>8.2643003172358769E-3</v>
      </c>
      <c r="G197" s="2">
        <f t="shared" si="15"/>
        <v>2.0400000000000001E-2</v>
      </c>
      <c r="H197" s="2">
        <f t="shared" si="16"/>
        <v>2.866430031723588E-2</v>
      </c>
      <c r="I197" s="2">
        <v>8.5874971242588735E-3</v>
      </c>
      <c r="J197" s="2">
        <f t="shared" si="17"/>
        <v>2.1600000000000001E-2</v>
      </c>
      <c r="K197" s="2">
        <f t="shared" si="18"/>
        <v>3.0187497124258875E-2</v>
      </c>
      <c r="L197" s="2">
        <v>1.4884118620592969E-2</v>
      </c>
      <c r="M197" s="2">
        <v>3.3577433636286166E-4</v>
      </c>
      <c r="N197" s="2">
        <f t="shared" si="19"/>
        <v>1.5219892956955831E-2</v>
      </c>
    </row>
    <row r="198" spans="1:14" x14ac:dyDescent="0.25">
      <c r="A198" s="3" t="s">
        <v>226</v>
      </c>
      <c r="B198" s="3" t="s">
        <v>272</v>
      </c>
      <c r="C198" s="2">
        <v>2.3E-3</v>
      </c>
      <c r="D198" s="2">
        <v>1.44E-2</v>
      </c>
      <c r="E198" s="2">
        <v>1.67E-2</v>
      </c>
      <c r="F198" s="2">
        <v>9.5041803317636384E-3</v>
      </c>
      <c r="G198" s="2">
        <f t="shared" si="15"/>
        <v>2.0400000000000001E-2</v>
      </c>
      <c r="H198" s="2">
        <f t="shared" si="16"/>
        <v>2.990418033176364E-2</v>
      </c>
      <c r="I198" s="2">
        <v>9.8758658488291833E-3</v>
      </c>
      <c r="J198" s="2">
        <f t="shared" si="17"/>
        <v>2.1600000000000001E-2</v>
      </c>
      <c r="K198" s="2">
        <f t="shared" si="18"/>
        <v>3.1475865848829186E-2</v>
      </c>
      <c r="L198" s="2">
        <v>1.6036309137748353E-2</v>
      </c>
      <c r="M198" s="2">
        <v>3.6176687351760842E-4</v>
      </c>
      <c r="N198" s="2">
        <f t="shared" si="19"/>
        <v>1.6398076011265961E-2</v>
      </c>
    </row>
    <row r="199" spans="1:14" x14ac:dyDescent="0.25">
      <c r="A199" s="3" t="s">
        <v>227</v>
      </c>
      <c r="B199" s="3" t="s">
        <v>255</v>
      </c>
      <c r="C199" s="2">
        <v>1.24E-2</v>
      </c>
      <c r="D199" s="2">
        <v>1.44E-2</v>
      </c>
      <c r="E199" s="2">
        <v>2.6799999999999997E-2</v>
      </c>
      <c r="F199" s="2">
        <v>1.2462481184473368E-2</v>
      </c>
      <c r="G199" s="2">
        <f t="shared" si="15"/>
        <v>2.0400000000000001E-2</v>
      </c>
      <c r="H199" s="2">
        <f t="shared" si="16"/>
        <v>3.2862481184473366E-2</v>
      </c>
      <c r="I199" s="2">
        <v>1.2949858696397226E-2</v>
      </c>
      <c r="J199" s="2">
        <f t="shared" si="17"/>
        <v>2.1600000000000001E-2</v>
      </c>
      <c r="K199" s="2">
        <f t="shared" si="18"/>
        <v>3.4549858696397227E-2</v>
      </c>
      <c r="L199" s="2">
        <v>2.4464379922234561E-2</v>
      </c>
      <c r="M199" s="2">
        <v>0</v>
      </c>
      <c r="N199" s="2">
        <f t="shared" si="19"/>
        <v>2.4464379922234561E-2</v>
      </c>
    </row>
    <row r="200" spans="1:14" x14ac:dyDescent="0.25">
      <c r="A200" s="3" t="s">
        <v>228</v>
      </c>
      <c r="B200" s="3" t="s">
        <v>255</v>
      </c>
      <c r="C200" s="2">
        <v>6.7999999999999996E-3</v>
      </c>
      <c r="D200" s="2">
        <v>1.44E-2</v>
      </c>
      <c r="E200" s="2">
        <v>2.12E-2</v>
      </c>
      <c r="F200" s="2">
        <v>1.3894666656194194E-2</v>
      </c>
      <c r="G200" s="2">
        <f t="shared" si="15"/>
        <v>2.0400000000000001E-2</v>
      </c>
      <c r="H200" s="2">
        <f t="shared" si="16"/>
        <v>3.4294666656194198E-2</v>
      </c>
      <c r="I200" s="2">
        <v>1.4438053479706055E-2</v>
      </c>
      <c r="J200" s="2">
        <f t="shared" si="17"/>
        <v>2.1600000000000001E-2</v>
      </c>
      <c r="K200" s="2">
        <f t="shared" si="18"/>
        <v>3.6038053479706053E-2</v>
      </c>
      <c r="L200" s="2">
        <v>2.7361143990541934E-2</v>
      </c>
      <c r="M200" s="2">
        <v>6.1724648934482346E-4</v>
      </c>
      <c r="N200" s="2">
        <f t="shared" si="19"/>
        <v>2.7978390479886758E-2</v>
      </c>
    </row>
    <row r="201" spans="1:14" x14ac:dyDescent="0.25">
      <c r="A201" s="3" t="s">
        <v>229</v>
      </c>
      <c r="B201" s="3" t="s">
        <v>272</v>
      </c>
      <c r="C201" s="2">
        <v>3.0999999999999999E-3</v>
      </c>
      <c r="D201" s="2">
        <v>1.44E-2</v>
      </c>
      <c r="E201" s="2">
        <v>1.7499999999999998E-2</v>
      </c>
      <c r="F201" s="2">
        <v>1.042820177114316E-2</v>
      </c>
      <c r="G201" s="2">
        <f t="shared" si="15"/>
        <v>2.0400000000000001E-2</v>
      </c>
      <c r="H201" s="2">
        <f t="shared" si="16"/>
        <v>3.0828201771143163E-2</v>
      </c>
      <c r="I201" s="2">
        <v>1.0836023532943835E-2</v>
      </c>
      <c r="J201" s="2">
        <f t="shared" si="17"/>
        <v>2.1600000000000001E-2</v>
      </c>
      <c r="K201" s="2">
        <f t="shared" si="18"/>
        <v>3.2436023532943836E-2</v>
      </c>
      <c r="L201" s="2">
        <v>1.7098885325725205E-2</v>
      </c>
      <c r="M201" s="2">
        <v>3.8573777992111438E-4</v>
      </c>
      <c r="N201" s="2">
        <f t="shared" si="19"/>
        <v>1.7484623105646319E-2</v>
      </c>
    </row>
    <row r="202" spans="1:14" x14ac:dyDescent="0.25">
      <c r="A202" s="3" t="s">
        <v>230</v>
      </c>
      <c r="B202" s="3" t="s">
        <v>268</v>
      </c>
      <c r="C202" s="2">
        <v>4.0000000000000001E-3</v>
      </c>
      <c r="D202" s="2">
        <v>1.44E-2</v>
      </c>
      <c r="E202" s="2">
        <v>1.84E-2</v>
      </c>
      <c r="F202" s="2">
        <v>8.5655871508968084E-3</v>
      </c>
      <c r="G202" s="2">
        <f t="shared" si="15"/>
        <v>2.0400000000000001E-2</v>
      </c>
      <c r="H202" s="2">
        <f t="shared" si="16"/>
        <v>2.896558715089681E-2</v>
      </c>
      <c r="I202" s="2">
        <v>8.9005665576438516E-3</v>
      </c>
      <c r="J202" s="2">
        <f t="shared" si="17"/>
        <v>2.1600000000000001E-2</v>
      </c>
      <c r="K202" s="2">
        <f t="shared" si="18"/>
        <v>3.0500566557643854E-2</v>
      </c>
      <c r="L202" s="2">
        <v>1.5275809349086379E-2</v>
      </c>
      <c r="M202" s="2">
        <v>3.4461057972882091E-4</v>
      </c>
      <c r="N202" s="2">
        <f t="shared" si="19"/>
        <v>1.56204199288152E-2</v>
      </c>
    </row>
    <row r="203" spans="1:14" x14ac:dyDescent="0.25">
      <c r="A203" s="3" t="s">
        <v>231</v>
      </c>
      <c r="B203" s="3" t="s">
        <v>255</v>
      </c>
      <c r="C203" s="2">
        <v>2.2800000000000001E-2</v>
      </c>
      <c r="D203" s="2">
        <v>1.44E-2</v>
      </c>
      <c r="E203" s="2">
        <v>3.7199999999999997E-2</v>
      </c>
      <c r="F203" s="2">
        <v>1.0168678462753841E-2</v>
      </c>
      <c r="G203" s="2">
        <f t="shared" si="15"/>
        <v>2.0400000000000001E-2</v>
      </c>
      <c r="H203" s="2">
        <f t="shared" si="16"/>
        <v>3.0568678462753844E-2</v>
      </c>
      <c r="I203" s="2">
        <v>1.0566350895343362E-2</v>
      </c>
      <c r="J203" s="2">
        <f t="shared" si="17"/>
        <v>2.1600000000000001E-2</v>
      </c>
      <c r="K203" s="2">
        <f t="shared" si="18"/>
        <v>3.2166350895343365E-2</v>
      </c>
      <c r="L203" s="2">
        <v>2.0453667459096863E-2</v>
      </c>
      <c r="M203" s="2">
        <v>0</v>
      </c>
      <c r="N203" s="2">
        <f t="shared" si="19"/>
        <v>2.0453667459096863E-2</v>
      </c>
    </row>
    <row r="204" spans="1:14" x14ac:dyDescent="0.25">
      <c r="A204" s="3" t="s">
        <v>232</v>
      </c>
      <c r="B204" s="3" t="s">
        <v>266</v>
      </c>
      <c r="C204" s="2">
        <v>1.18E-2</v>
      </c>
      <c r="D204" s="2">
        <v>1.44E-2</v>
      </c>
      <c r="E204" s="2">
        <v>2.6200000000000001E-2</v>
      </c>
      <c r="F204" s="2">
        <v>9.2229448516530088E-3</v>
      </c>
      <c r="G204" s="2">
        <f t="shared" si="15"/>
        <v>2.0400000000000001E-2</v>
      </c>
      <c r="H204" s="2">
        <f t="shared" si="16"/>
        <v>2.962294485165301E-2</v>
      </c>
      <c r="I204" s="2">
        <v>9.5836319289590802E-3</v>
      </c>
      <c r="J204" s="2">
        <f t="shared" si="17"/>
        <v>2.1600000000000001E-2</v>
      </c>
      <c r="K204" s="2">
        <f t="shared" si="18"/>
        <v>3.118363192895908E-2</v>
      </c>
      <c r="L204" s="2">
        <v>1.9115554373874584E-2</v>
      </c>
      <c r="M204" s="2">
        <v>4.3123229179425904E-4</v>
      </c>
      <c r="N204" s="2">
        <f t="shared" si="19"/>
        <v>1.9546786665668843E-2</v>
      </c>
    </row>
    <row r="205" spans="1:14" x14ac:dyDescent="0.25">
      <c r="A205" s="3" t="s">
        <v>233</v>
      </c>
      <c r="B205" s="3" t="s">
        <v>257</v>
      </c>
      <c r="C205" s="2">
        <v>1E-4</v>
      </c>
      <c r="D205" s="2">
        <v>1.44E-2</v>
      </c>
      <c r="E205" s="2">
        <v>1.4499999999999999E-2</v>
      </c>
      <c r="F205" s="2">
        <v>1.6811033624260709E-2</v>
      </c>
      <c r="G205" s="2">
        <f t="shared" si="15"/>
        <v>2.0400000000000001E-2</v>
      </c>
      <c r="H205" s="2">
        <f t="shared" si="16"/>
        <v>3.721103362426071E-2</v>
      </c>
      <c r="I205" s="2">
        <v>1.7468472509774798E-2</v>
      </c>
      <c r="J205" s="2">
        <f t="shared" si="17"/>
        <v>2.1600000000000001E-2</v>
      </c>
      <c r="K205" s="2">
        <f t="shared" si="18"/>
        <v>3.9068472509774799E-2</v>
      </c>
      <c r="L205" s="2">
        <v>3.1888031887860678E-2</v>
      </c>
      <c r="M205" s="2">
        <v>0</v>
      </c>
      <c r="N205" s="2">
        <f t="shared" si="19"/>
        <v>3.1888031887860678E-2</v>
      </c>
    </row>
    <row r="206" spans="1:14" x14ac:dyDescent="0.25">
      <c r="A206" s="3" t="s">
        <v>234</v>
      </c>
      <c r="B206" s="3" t="s">
        <v>266</v>
      </c>
      <c r="C206" s="2">
        <v>1E-4</v>
      </c>
      <c r="D206" s="2">
        <v>1.44E-2</v>
      </c>
      <c r="E206" s="2">
        <v>1.4499999999999999E-2</v>
      </c>
      <c r="F206" s="2">
        <v>8.2329880434522003E-3</v>
      </c>
      <c r="G206" s="2">
        <f t="shared" si="15"/>
        <v>2.0400000000000001E-2</v>
      </c>
      <c r="H206" s="2">
        <f t="shared" si="16"/>
        <v>2.8632988043452202E-2</v>
      </c>
      <c r="I206" s="2">
        <v>8.5549603031428115E-3</v>
      </c>
      <c r="J206" s="2">
        <f t="shared" si="17"/>
        <v>2.1600000000000001E-2</v>
      </c>
      <c r="K206" s="2">
        <f t="shared" si="18"/>
        <v>3.0154960303142811E-2</v>
      </c>
      <c r="L206" s="2">
        <v>1.5240891087796802E-2</v>
      </c>
      <c r="M206" s="2">
        <v>3.4382285045103655E-4</v>
      </c>
      <c r="N206" s="2">
        <f t="shared" si="19"/>
        <v>1.5584713938247839E-2</v>
      </c>
    </row>
    <row r="207" spans="1:14" x14ac:dyDescent="0.25">
      <c r="A207" s="3" t="s">
        <v>235</v>
      </c>
      <c r="B207" s="3" t="s">
        <v>269</v>
      </c>
      <c r="C207" s="2">
        <v>2.2499999999999999E-2</v>
      </c>
      <c r="D207" s="2">
        <v>1.44E-2</v>
      </c>
      <c r="E207" s="2">
        <v>3.6900000000000002E-2</v>
      </c>
      <c r="F207" s="2">
        <v>1.0076358926901013E-2</v>
      </c>
      <c r="G207" s="2">
        <f t="shared" si="15"/>
        <v>2.0400000000000001E-2</v>
      </c>
      <c r="H207" s="2">
        <f t="shared" si="16"/>
        <v>3.0476358926901016E-2</v>
      </c>
      <c r="I207" s="2">
        <v>1.0470420965619533E-2</v>
      </c>
      <c r="J207" s="2">
        <f t="shared" si="17"/>
        <v>2.1600000000000001E-2</v>
      </c>
      <c r="K207" s="2">
        <f t="shared" si="18"/>
        <v>3.2070420965619531E-2</v>
      </c>
      <c r="L207" s="2">
        <v>2.0298588740671974E-2</v>
      </c>
      <c r="M207" s="2">
        <v>4.579206426151318E-4</v>
      </c>
      <c r="N207" s="2">
        <f t="shared" si="19"/>
        <v>2.0756509383287106E-2</v>
      </c>
    </row>
    <row r="208" spans="1:14" x14ac:dyDescent="0.25">
      <c r="A208" s="3" t="s">
        <v>236</v>
      </c>
      <c r="B208" s="3" t="s">
        <v>255</v>
      </c>
      <c r="C208" s="2">
        <v>3.5999999999999999E-3</v>
      </c>
      <c r="D208" s="2">
        <v>1.44E-2</v>
      </c>
      <c r="E208" s="2">
        <v>1.7999999999999999E-2</v>
      </c>
      <c r="F208" s="2">
        <v>8.445230852131301E-3</v>
      </c>
      <c r="G208" s="2">
        <f t="shared" si="15"/>
        <v>2.0400000000000001E-2</v>
      </c>
      <c r="H208" s="2">
        <f t="shared" si="16"/>
        <v>2.8845230852131303E-2</v>
      </c>
      <c r="I208" s="2">
        <v>8.7755034149867919E-3</v>
      </c>
      <c r="J208" s="2">
        <f t="shared" si="17"/>
        <v>2.1600000000000001E-2</v>
      </c>
      <c r="K208" s="2">
        <f t="shared" si="18"/>
        <v>3.0375503414986793E-2</v>
      </c>
      <c r="L208" s="2">
        <v>1.5595277597502169E-2</v>
      </c>
      <c r="M208" s="2">
        <v>3.5181753916224169E-4</v>
      </c>
      <c r="N208" s="2">
        <f t="shared" si="19"/>
        <v>1.594709513666441E-2</v>
      </c>
    </row>
    <row r="209" spans="1:14" x14ac:dyDescent="0.25">
      <c r="A209" s="3" t="s">
        <v>237</v>
      </c>
      <c r="B209" s="3" t="s">
        <v>271</v>
      </c>
      <c r="C209" s="2">
        <v>3.5999999999999999E-3</v>
      </c>
      <c r="D209" s="2">
        <v>1.44E-2</v>
      </c>
      <c r="E209" s="2">
        <v>1.7999999999999999E-2</v>
      </c>
      <c r="F209" s="2">
        <v>8.8136986701595234E-3</v>
      </c>
      <c r="G209" s="2">
        <f t="shared" si="15"/>
        <v>2.0400000000000001E-2</v>
      </c>
      <c r="H209" s="2">
        <f t="shared" si="16"/>
        <v>2.9213698670159525E-2</v>
      </c>
      <c r="I209" s="2">
        <v>9.1583811186321997E-3</v>
      </c>
      <c r="J209" s="2">
        <f t="shared" si="17"/>
        <v>2.1600000000000001E-2</v>
      </c>
      <c r="K209" s="2">
        <f t="shared" si="18"/>
        <v>3.0758381118632203E-2</v>
      </c>
      <c r="L209" s="2">
        <v>1.732092283768142E-2</v>
      </c>
      <c r="M209" s="2">
        <v>3.9074677643110081E-4</v>
      </c>
      <c r="N209" s="2">
        <f t="shared" si="19"/>
        <v>1.7711669614112521E-2</v>
      </c>
    </row>
    <row r="210" spans="1:14" x14ac:dyDescent="0.25">
      <c r="A210" s="3" t="s">
        <v>238</v>
      </c>
      <c r="B210" s="3" t="s">
        <v>269</v>
      </c>
      <c r="C210" s="2">
        <v>2.76E-2</v>
      </c>
      <c r="D210" s="2">
        <v>1.44E-2</v>
      </c>
      <c r="E210" s="2">
        <v>4.1999999999999996E-2</v>
      </c>
      <c r="F210" s="2">
        <v>1.1204119637577184E-2</v>
      </c>
      <c r="G210" s="2">
        <f t="shared" si="15"/>
        <v>2.0400000000000001E-2</v>
      </c>
      <c r="H210" s="2">
        <f t="shared" si="16"/>
        <v>3.1604119637577185E-2</v>
      </c>
      <c r="I210" s="2">
        <v>1.1642285671405409E-2</v>
      </c>
      <c r="J210" s="2">
        <f t="shared" si="17"/>
        <v>2.1600000000000001E-2</v>
      </c>
      <c r="K210" s="2">
        <f t="shared" si="18"/>
        <v>3.3242285671405414E-2</v>
      </c>
      <c r="L210" s="2">
        <v>2.2342637433556602E-2</v>
      </c>
      <c r="M210" s="2">
        <v>5.0403281834027897E-4</v>
      </c>
      <c r="N210" s="2">
        <f t="shared" si="19"/>
        <v>2.2846670251896881E-2</v>
      </c>
    </row>
    <row r="211" spans="1:14" x14ac:dyDescent="0.25">
      <c r="A211" s="3" t="s">
        <v>239</v>
      </c>
      <c r="B211" s="3" t="s">
        <v>257</v>
      </c>
      <c r="C211" s="2">
        <v>2.76E-2</v>
      </c>
      <c r="D211" s="2">
        <v>1.44E-2</v>
      </c>
      <c r="E211" s="2">
        <v>4.1999999999999996E-2</v>
      </c>
      <c r="F211" s="2">
        <v>1.1204119637577184E-2</v>
      </c>
      <c r="G211" s="2">
        <f t="shared" si="15"/>
        <v>2.0400000000000001E-2</v>
      </c>
      <c r="H211" s="2">
        <f t="shared" si="16"/>
        <v>3.1604119637577185E-2</v>
      </c>
      <c r="I211" s="2">
        <v>1.1642285671405409E-2</v>
      </c>
      <c r="J211" s="2">
        <f t="shared" si="17"/>
        <v>2.1600000000000001E-2</v>
      </c>
      <c r="K211" s="2">
        <f t="shared" si="18"/>
        <v>3.3242285671405414E-2</v>
      </c>
      <c r="L211" s="2">
        <v>2.2342637433556595E-2</v>
      </c>
      <c r="M211" s="2">
        <v>5.0403281834028243E-4</v>
      </c>
      <c r="N211" s="2">
        <f t="shared" si="19"/>
        <v>2.2846670251896878E-2</v>
      </c>
    </row>
    <row r="212" spans="1:14" x14ac:dyDescent="0.25">
      <c r="A212" s="3" t="s">
        <v>240</v>
      </c>
      <c r="B212" s="3" t="s">
        <v>255</v>
      </c>
      <c r="C212" s="2">
        <v>2.76E-2</v>
      </c>
      <c r="D212" s="2">
        <v>1.44E-2</v>
      </c>
      <c r="E212" s="2">
        <v>4.1999999999999996E-2</v>
      </c>
      <c r="F212" s="2">
        <v>1.1204119637577184E-2</v>
      </c>
      <c r="G212" s="2">
        <f t="shared" si="15"/>
        <v>2.0400000000000001E-2</v>
      </c>
      <c r="H212" s="2">
        <f t="shared" si="16"/>
        <v>3.1604119637577185E-2</v>
      </c>
      <c r="I212" s="2">
        <v>1.1642285671405409E-2</v>
      </c>
      <c r="J212" s="2">
        <f t="shared" si="17"/>
        <v>2.1600000000000001E-2</v>
      </c>
      <c r="K212" s="2">
        <f t="shared" si="18"/>
        <v>3.3242285671405414E-2</v>
      </c>
      <c r="L212" s="2">
        <v>2.2342637433556595E-2</v>
      </c>
      <c r="M212" s="2">
        <v>5.0403281834028243E-4</v>
      </c>
      <c r="N212" s="2">
        <f t="shared" si="19"/>
        <v>2.2846670251896878E-2</v>
      </c>
    </row>
    <row r="213" spans="1:14" x14ac:dyDescent="0.25">
      <c r="A213" s="3" t="s">
        <v>241</v>
      </c>
      <c r="B213" s="3" t="s">
        <v>272</v>
      </c>
      <c r="C213" s="2">
        <v>5.5999999999999999E-3</v>
      </c>
      <c r="D213" s="2">
        <v>1.44E-2</v>
      </c>
      <c r="E213" s="2">
        <v>0.02</v>
      </c>
      <c r="F213" s="2">
        <v>1.0977501148725649E-2</v>
      </c>
      <c r="G213" s="2">
        <f t="shared" si="15"/>
        <v>2.0400000000000001E-2</v>
      </c>
      <c r="H213" s="2">
        <f t="shared" si="16"/>
        <v>3.1377501148725652E-2</v>
      </c>
      <c r="I213" s="2">
        <v>1.1406804681289679E-2</v>
      </c>
      <c r="J213" s="2">
        <f t="shared" si="17"/>
        <v>2.1600000000000001E-2</v>
      </c>
      <c r="K213" s="2">
        <f t="shared" si="18"/>
        <v>3.3006804681289678E-2</v>
      </c>
      <c r="L213" s="2">
        <v>1.8446375217850357E-2</v>
      </c>
      <c r="M213" s="2">
        <v>4.1613612165818797E-4</v>
      </c>
      <c r="N213" s="2">
        <f t="shared" si="19"/>
        <v>1.8862511339508545E-2</v>
      </c>
    </row>
    <row r="214" spans="1:14" x14ac:dyDescent="0.25">
      <c r="A214" s="3" t="s">
        <v>242</v>
      </c>
      <c r="B214" s="3" t="s">
        <v>271</v>
      </c>
      <c r="C214" s="2">
        <v>1.1599999999999999E-2</v>
      </c>
      <c r="D214" s="2">
        <v>1.44E-2</v>
      </c>
      <c r="E214" s="2">
        <v>2.5999999999999999E-2</v>
      </c>
      <c r="F214" s="2">
        <v>1.0661248957148145E-2</v>
      </c>
      <c r="G214" s="2">
        <f t="shared" si="15"/>
        <v>2.0400000000000001E-2</v>
      </c>
      <c r="H214" s="2">
        <f t="shared" si="16"/>
        <v>3.1061248957148145E-2</v>
      </c>
      <c r="I214" s="2">
        <v>1.107818463101775E-2</v>
      </c>
      <c r="J214" s="2">
        <f t="shared" si="17"/>
        <v>2.1600000000000001E-2</v>
      </c>
      <c r="K214" s="2">
        <f t="shared" si="18"/>
        <v>3.2678184631017751E-2</v>
      </c>
      <c r="L214" s="2">
        <v>2.1132875110723551E-2</v>
      </c>
      <c r="M214" s="2">
        <v>4.767415052662205E-4</v>
      </c>
      <c r="N214" s="2">
        <f t="shared" si="19"/>
        <v>2.1609616615989771E-2</v>
      </c>
    </row>
    <row r="215" spans="1:14" x14ac:dyDescent="0.25">
      <c r="A215" s="3" t="s">
        <v>243</v>
      </c>
      <c r="B215" s="3" t="s">
        <v>255</v>
      </c>
      <c r="C215" s="2">
        <v>1.84E-2</v>
      </c>
      <c r="D215" s="2">
        <v>1.44E-2</v>
      </c>
      <c r="E215" s="2">
        <v>3.2799999999999996E-2</v>
      </c>
      <c r="F215" s="2">
        <v>9.6503367845948065E-3</v>
      </c>
      <c r="G215" s="2">
        <f t="shared" si="15"/>
        <v>2.0400000000000001E-2</v>
      </c>
      <c r="H215" s="2">
        <f t="shared" si="16"/>
        <v>3.005033678459481E-2</v>
      </c>
      <c r="I215" s="2">
        <v>1.0027738127207293E-2</v>
      </c>
      <c r="J215" s="2">
        <f t="shared" si="17"/>
        <v>2.1600000000000001E-2</v>
      </c>
      <c r="K215" s="2">
        <f t="shared" si="18"/>
        <v>3.1627738127207296E-2</v>
      </c>
      <c r="L215" s="2">
        <v>1.9413401544264835E-2</v>
      </c>
      <c r="M215" s="2">
        <v>0</v>
      </c>
      <c r="N215" s="2">
        <f t="shared" si="19"/>
        <v>1.9413401544264835E-2</v>
      </c>
    </row>
    <row r="216" spans="1:14" x14ac:dyDescent="0.25">
      <c r="A216" s="3" t="s">
        <v>244</v>
      </c>
      <c r="B216" s="3" t="s">
        <v>276</v>
      </c>
      <c r="C216" s="2">
        <v>2.24E-2</v>
      </c>
      <c r="D216" s="2">
        <v>1.44E-2</v>
      </c>
      <c r="E216" s="2">
        <v>3.6799999999999999E-2</v>
      </c>
      <c r="F216" s="2">
        <v>1.3192282787398929E-2</v>
      </c>
      <c r="G216" s="2">
        <f t="shared" si="15"/>
        <v>2.0400000000000001E-2</v>
      </c>
      <c r="H216" s="2">
        <f t="shared" si="16"/>
        <v>3.3592282787398932E-2</v>
      </c>
      <c r="I216" s="2">
        <v>1.3708201075767451E-2</v>
      </c>
      <c r="J216" s="2">
        <f t="shared" si="17"/>
        <v>2.1600000000000001E-2</v>
      </c>
      <c r="K216" s="2">
        <f t="shared" si="18"/>
        <v>3.5308201075767452E-2</v>
      </c>
      <c r="L216" s="2">
        <v>2.5346547916369276E-2</v>
      </c>
      <c r="M216" s="2">
        <v>5.7179874217969107E-4</v>
      </c>
      <c r="N216" s="2">
        <f t="shared" si="19"/>
        <v>2.5918346658548967E-2</v>
      </c>
    </row>
    <row r="217" spans="1:14" x14ac:dyDescent="0.25">
      <c r="A217" s="3" t="s">
        <v>245</v>
      </c>
      <c r="B217" s="3" t="s">
        <v>275</v>
      </c>
      <c r="C217" s="2">
        <v>2.24E-2</v>
      </c>
      <c r="D217" s="2">
        <v>1.44E-2</v>
      </c>
      <c r="E217" s="2">
        <v>3.6799999999999999E-2</v>
      </c>
      <c r="F217" s="2">
        <v>1.3192282787398925E-2</v>
      </c>
      <c r="G217" s="2">
        <f t="shared" si="15"/>
        <v>2.0400000000000001E-2</v>
      </c>
      <c r="H217" s="2">
        <f t="shared" si="16"/>
        <v>3.3592282787398925E-2</v>
      </c>
      <c r="I217" s="2">
        <v>1.3708201075767446E-2</v>
      </c>
      <c r="J217" s="2">
        <f t="shared" si="17"/>
        <v>2.1600000000000001E-2</v>
      </c>
      <c r="K217" s="2">
        <f t="shared" si="18"/>
        <v>3.5308201075767445E-2</v>
      </c>
      <c r="L217" s="2">
        <v>2.5346547916369276E-2</v>
      </c>
      <c r="M217" s="2">
        <v>5.7179874217969107E-4</v>
      </c>
      <c r="N217" s="2">
        <f t="shared" si="19"/>
        <v>2.5918346658548967E-2</v>
      </c>
    </row>
    <row r="218" spans="1:14" x14ac:dyDescent="0.25">
      <c r="A218" s="3" t="s">
        <v>246</v>
      </c>
      <c r="B218" s="3" t="s">
        <v>273</v>
      </c>
      <c r="C218" s="2">
        <v>2.24E-2</v>
      </c>
      <c r="D218" s="2">
        <v>1.44E-2</v>
      </c>
      <c r="E218" s="2">
        <v>3.6799999999999999E-2</v>
      </c>
      <c r="F218" s="2">
        <v>1.3192282787398925E-2</v>
      </c>
      <c r="G218" s="2">
        <f t="shared" si="15"/>
        <v>2.0400000000000001E-2</v>
      </c>
      <c r="H218" s="2">
        <f t="shared" si="16"/>
        <v>3.3592282787398925E-2</v>
      </c>
      <c r="I218" s="2">
        <v>1.3708201075767446E-2</v>
      </c>
      <c r="J218" s="2">
        <f t="shared" si="17"/>
        <v>2.1600000000000001E-2</v>
      </c>
      <c r="K218" s="2">
        <f t="shared" si="18"/>
        <v>3.5308201075767445E-2</v>
      </c>
      <c r="L218" s="2">
        <v>2.5346547916369283E-2</v>
      </c>
      <c r="M218" s="2">
        <v>5.7179874217969107E-4</v>
      </c>
      <c r="N218" s="2">
        <f t="shared" si="19"/>
        <v>2.5918346658548974E-2</v>
      </c>
    </row>
    <row r="219" spans="1:14" x14ac:dyDescent="0.25">
      <c r="A219" s="3" t="s">
        <v>247</v>
      </c>
      <c r="B219" s="3" t="s">
        <v>255</v>
      </c>
      <c r="C219" s="2">
        <v>5.1999999999999998E-3</v>
      </c>
      <c r="D219" s="2">
        <v>1.44E-2</v>
      </c>
      <c r="E219" s="2">
        <v>1.9599999999999999E-2</v>
      </c>
      <c r="F219" s="2">
        <v>8.4564435176795894E-3</v>
      </c>
      <c r="G219" s="2">
        <f t="shared" si="15"/>
        <v>2.0400000000000001E-2</v>
      </c>
      <c r="H219" s="2">
        <f t="shared" si="16"/>
        <v>2.8856443517679589E-2</v>
      </c>
      <c r="I219" s="2">
        <v>8.7871545807788175E-3</v>
      </c>
      <c r="J219" s="2">
        <f t="shared" si="17"/>
        <v>2.1600000000000001E-2</v>
      </c>
      <c r="K219" s="2">
        <f t="shared" si="18"/>
        <v>3.038715458077882E-2</v>
      </c>
      <c r="L219" s="2">
        <v>1.6356473594329349E-2</v>
      </c>
      <c r="M219" s="2">
        <v>3.6898953887494826E-4</v>
      </c>
      <c r="N219" s="2">
        <f t="shared" si="19"/>
        <v>1.6725463133204298E-2</v>
      </c>
    </row>
    <row r="220" spans="1:14" x14ac:dyDescent="0.25">
      <c r="A220" s="3" t="s">
        <v>248</v>
      </c>
      <c r="B220" s="3" t="s">
        <v>255</v>
      </c>
      <c r="C220" s="2">
        <v>1.6899999999999998E-2</v>
      </c>
      <c r="D220" s="2">
        <v>1.44E-2</v>
      </c>
      <c r="E220" s="2">
        <v>3.1299999999999994E-2</v>
      </c>
      <c r="F220" s="2">
        <v>1.0076606820655656E-2</v>
      </c>
      <c r="G220" s="2">
        <f t="shared" si="15"/>
        <v>2.0400000000000001E-2</v>
      </c>
      <c r="H220" s="2">
        <f t="shared" si="16"/>
        <v>3.0476606820655658E-2</v>
      </c>
      <c r="I220" s="2">
        <v>1.0470678553899652E-2</v>
      </c>
      <c r="J220" s="2">
        <f t="shared" si="17"/>
        <v>2.1600000000000001E-2</v>
      </c>
      <c r="K220" s="2">
        <f t="shared" si="18"/>
        <v>3.2070678553899654E-2</v>
      </c>
      <c r="L220" s="2">
        <v>1.7859361088895631E-2</v>
      </c>
      <c r="M220" s="2">
        <v>0</v>
      </c>
      <c r="N220" s="2">
        <f t="shared" si="19"/>
        <v>1.7859361088895631E-2</v>
      </c>
    </row>
    <row r="221" spans="1:14" x14ac:dyDescent="0.25">
      <c r="A221" s="3" t="s">
        <v>249</v>
      </c>
      <c r="B221" s="3" t="s">
        <v>271</v>
      </c>
      <c r="C221" s="2">
        <v>1E-4</v>
      </c>
      <c r="D221" s="2">
        <v>1.44E-2</v>
      </c>
      <c r="E221" s="2">
        <v>1.4499999999999999E-2</v>
      </c>
      <c r="F221" s="2">
        <v>1.0839083431191311E-2</v>
      </c>
      <c r="G221" s="2">
        <f t="shared" si="15"/>
        <v>2.0400000000000001E-2</v>
      </c>
      <c r="H221" s="2">
        <f t="shared" si="16"/>
        <v>3.1239083431191313E-2</v>
      </c>
      <c r="I221" s="2">
        <v>1.1262973781437997E-2</v>
      </c>
      <c r="J221" s="2">
        <f t="shared" si="17"/>
        <v>2.1600000000000001E-2</v>
      </c>
      <c r="K221" s="2">
        <f t="shared" si="18"/>
        <v>3.2862973781438001E-2</v>
      </c>
      <c r="L221" s="2">
        <v>2.0807661637195121E-2</v>
      </c>
      <c r="M221" s="2">
        <v>4.6940493794679627E-4</v>
      </c>
      <c r="N221" s="2">
        <f t="shared" si="19"/>
        <v>2.1277066575141917E-2</v>
      </c>
    </row>
    <row r="222" spans="1:14" x14ac:dyDescent="0.25">
      <c r="A222" s="3" t="s">
        <v>250</v>
      </c>
      <c r="B222" s="3" t="s">
        <v>257</v>
      </c>
      <c r="C222" s="2">
        <v>1E-4</v>
      </c>
      <c r="D222" s="2">
        <v>1.44E-2</v>
      </c>
      <c r="E222" s="2">
        <v>1.4499999999999999E-2</v>
      </c>
      <c r="F222" s="2">
        <v>1.0013761039384908E-2</v>
      </c>
      <c r="G222" s="2">
        <f t="shared" si="15"/>
        <v>2.0400000000000001E-2</v>
      </c>
      <c r="H222" s="2">
        <f t="shared" si="16"/>
        <v>3.0413761039384909E-2</v>
      </c>
      <c r="I222" s="2">
        <v>1.0405375026048809E-2</v>
      </c>
      <c r="J222" s="2">
        <f t="shared" si="17"/>
        <v>2.1600000000000001E-2</v>
      </c>
      <c r="K222" s="2">
        <f t="shared" si="18"/>
        <v>3.2005375026048812E-2</v>
      </c>
      <c r="L222" s="2">
        <v>1.624558004759856E-2</v>
      </c>
      <c r="M222" s="2">
        <v>0</v>
      </c>
      <c r="N222" s="2">
        <f t="shared" si="19"/>
        <v>1.624558004759856E-2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</vt:lpstr>
      <vt:lpstr>Exit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2018-03-19T13:12:47Z</dcterms:created>
  <dcterms:modified xsi:type="dcterms:W3CDTF">2018-03-21T10:41:02Z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1469242712</vt:i4>
  </property>
  <property fmtid="{D5CDD505-2E9C-101B-9397-08002B2CF9AE}" pid="3" name="_NewReviewCycle">
    <vt:lpwstr/>
  </property>
  <property fmtid="{D5CDD505-2E9C-101B-9397-08002B2CF9AE}" pid="4" name="_EmailSubject">
    <vt:lpwstr>0621 Analysis</vt:lpwstr>
  </property>
  <property fmtid="{D5CDD505-2E9C-101B-9397-08002B2CF9AE}" pid="5" name="_AuthorEmail">
    <vt:lpwstr>adam.bates@nationalgrid.com</vt:lpwstr>
  </property>
  <property fmtid="{D5CDD505-2E9C-101B-9397-08002B2CF9AE}" pid="6" name="_AuthorEmailDisplayName">
    <vt:lpwstr>Bates, Adam</vt:lpwstr>
  </property>
</Properties>
</file>