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colin_williams_uk_nationalgrid_com/Documents/Models 2.4 06 06 2018/Analysis Workbooks June 2018/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17" r:id="rId20"/>
    <pivotCache cacheId="33" r:id="rId21"/>
    <pivotCache cacheId="49" r:id="rId22"/>
    <pivotCache cacheId="65" r:id="rId23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<sst xmlns="http://schemas.openxmlformats.org/spreadsheetml/2006/main" count="2117" uniqueCount="367">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</sst>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1.9784757011600254E-3</c:v>
                </c:pt>
                <c:pt idx="1">
                  <c:v>1.203160592302272E-2</c:v>
                </c:pt>
                <c:pt idx="2">
                  <c:v>1.203160592302272E-2</c:v>
                </c:pt>
                <c:pt idx="3">
                  <c:v>1.4072213296045794E-2</c:v>
                </c:pt>
                <c:pt idx="4">
                  <c:v>1.9209236541026418E-3</c:v>
                </c:pt>
                <c:pt idx="5">
                  <c:v>1.3287524888187855E-2</c:v>
                </c:pt>
                <c:pt idx="6">
                  <c:v>1.3835680701145684E-2</c:v>
                </c:pt>
                <c:pt idx="7">
                  <c:v>1.7034530696004952E-3</c:v>
                </c:pt>
                <c:pt idx="8">
                  <c:v>1.7356116957154455E-3</c:v>
                </c:pt>
                <c:pt idx="9">
                  <c:v>2.0453715667521043E-3</c:v>
                </c:pt>
                <c:pt idx="10">
                  <c:v>1.2146589650982108E-2</c:v>
                </c:pt>
                <c:pt idx="11">
                  <c:v>1.8373467487210646E-3</c:v>
                </c:pt>
                <c:pt idx="12">
                  <c:v>1.6424427578913736E-3</c:v>
                </c:pt>
                <c:pt idx="13">
                  <c:v>2.2324874990268776E-3</c:v>
                </c:pt>
                <c:pt idx="14">
                  <c:v>1.1678644543851943E-2</c:v>
                </c:pt>
                <c:pt idx="15">
                  <c:v>1.6350102361392719E-3</c:v>
                </c:pt>
                <c:pt idx="16">
                  <c:v>1.7185077977506624E-3</c:v>
                </c:pt>
                <c:pt idx="17">
                  <c:v>1.6850324363834413E-3</c:v>
                </c:pt>
                <c:pt idx="18">
                  <c:v>1.346595451649568E-2</c:v>
                </c:pt>
                <c:pt idx="19">
                  <c:v>1.7127574668188632E-2</c:v>
                </c:pt>
                <c:pt idx="20">
                  <c:v>1.4219110363585322E-2</c:v>
                </c:pt>
                <c:pt idx="21">
                  <c:v>1.7598979114797628E-3</c:v>
                </c:pt>
                <c:pt idx="22">
                  <c:v>1.9152442028043438E-2</c:v>
                </c:pt>
                <c:pt idx="23">
                  <c:v>1.3304270290466219E-2</c:v>
                </c:pt>
                <c:pt idx="24">
                  <c:v>1.2027214753510155E-2</c:v>
                </c:pt>
                <c:pt idx="25">
                  <c:v>1.4509679151962343E-2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1.8834324182002006E-3</c:v>
                </c:pt>
                <c:pt idx="1">
                  <c:v>1.1453623931364962E-2</c:v>
                </c:pt>
                <c:pt idx="2">
                  <c:v>1.145362393136496E-2</c:v>
                </c:pt>
                <c:pt idx="3">
                  <c:v>1.3396203300379486E-2</c:v>
                </c:pt>
                <c:pt idx="4">
                  <c:v>1.8286450932418483E-3</c:v>
                </c:pt>
                <c:pt idx="5">
                  <c:v>1.2649210256856631E-2</c:v>
                </c:pt>
                <c:pt idx="6">
                  <c:v>1.3171033409773969E-2</c:v>
                </c:pt>
                <c:pt idx="7">
                  <c:v>1.621621499969443E-3</c:v>
                </c:pt>
                <c:pt idx="8">
                  <c:v>1.6522352694052587E-3</c:v>
                </c:pt>
                <c:pt idx="9">
                  <c:v>1.9471146973536989E-3</c:v>
                </c:pt>
                <c:pt idx="10">
                  <c:v>1.1563083997352758E-2</c:v>
                </c:pt>
                <c:pt idx="11">
                  <c:v>1.7490831087725823E-3</c:v>
                </c:pt>
                <c:pt idx="12">
                  <c:v>1.5635420406917349E-3</c:v>
                </c:pt>
                <c:pt idx="13">
                  <c:v>2.125241834624795E-3</c:v>
                </c:pt>
                <c:pt idx="14">
                  <c:v>1.1117618337001018E-2</c:v>
                </c:pt>
                <c:pt idx="15">
                  <c:v>1.5564665671801428E-3</c:v>
                </c:pt>
                <c:pt idx="16">
                  <c:v>1.635953019446074E-3</c:v>
                </c:pt>
                <c:pt idx="17">
                  <c:v>1.6040857689294144E-3</c:v>
                </c:pt>
                <c:pt idx="18">
                  <c:v>1.281906836839438E-2</c:v>
                </c:pt>
                <c:pt idx="19">
                  <c:v>1.6304789265947042E-2</c:v>
                </c:pt>
                <c:pt idx="20">
                  <c:v>1.3536043632499955E-2</c:v>
                </c:pt>
                <c:pt idx="21">
                  <c:v>1.675354808381199E-3</c:v>
                </c:pt>
                <c:pt idx="22">
                  <c:v>1.823238475062746E-2</c:v>
                </c:pt>
                <c:pt idx="23">
                  <c:v>1.2665151232774801E-2</c:v>
                </c:pt>
                <c:pt idx="24">
                  <c:v>1.144944370766602E-2</c:v>
                </c:pt>
                <c:pt idx="25">
                  <c:v>1.3812653891309581E-2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7.2692195121590438E-3</c:v>
                </c:pt>
                <c:pt idx="1">
                  <c:v>4.5557498411374381E-2</c:v>
                </c:pt>
                <c:pt idx="2">
                  <c:v>4.5557498411374381E-2</c:v>
                </c:pt>
                <c:pt idx="3">
                  <c:v>5.342250933432674E-2</c:v>
                </c:pt>
                <c:pt idx="4">
                  <c:v>7.0547193729242263E-3</c:v>
                </c:pt>
                <c:pt idx="5">
                  <c:v>4.9642252576937933E-2</c:v>
                </c:pt>
                <c:pt idx="6">
                  <c:v>5.3461882470341185E-2</c:v>
                </c:pt>
                <c:pt idx="7">
                  <c:v>6.6047113706487496E-3</c:v>
                </c:pt>
                <c:pt idx="8">
                  <c:v>6.4370019532448515E-3</c:v>
                </c:pt>
                <c:pt idx="9">
                  <c:v>7.5064541313143752E-3</c:v>
                </c:pt>
                <c:pt idx="10">
                  <c:v>4.6723732324506648E-2</c:v>
                </c:pt>
                <c:pt idx="11">
                  <c:v>6.9291957119706205E-3</c:v>
                </c:pt>
                <c:pt idx="12">
                  <c:v>6.3906578475258075E-3</c:v>
                </c:pt>
                <c:pt idx="13">
                  <c:v>8.5274543879785246E-3</c:v>
                </c:pt>
                <c:pt idx="14">
                  <c:v>4.4569786167375246E-2</c:v>
                </c:pt>
                <c:pt idx="15">
                  <c:v>6.2397700634325348E-3</c:v>
                </c:pt>
                <c:pt idx="16">
                  <c:v>6.3977690921532123E-3</c:v>
                </c:pt>
                <c:pt idx="17">
                  <c:v>6.5190467414459269E-3</c:v>
                </c:pt>
                <c:pt idx="18">
                  <c:v>4.9045356722319529E-2</c:v>
                </c:pt>
                <c:pt idx="19">
                  <c:v>6.3279804557873631E-2</c:v>
                </c:pt>
                <c:pt idx="20">
                  <c:v>5.561155742272527E-2</c:v>
                </c:pt>
                <c:pt idx="21">
                  <c:v>6.5405600936545398E-3</c:v>
                </c:pt>
                <c:pt idx="22">
                  <c:v>7.3288743511839088E-2</c:v>
                </c:pt>
                <c:pt idx="23">
                  <c:v>5.1358510275097705E-2</c:v>
                </c:pt>
                <c:pt idx="24">
                  <c:v>4.5661461791341638E-2</c:v>
                </c:pt>
                <c:pt idx="25">
                  <c:v>5.2897420456691407E-2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1.9784757011600254E-3</c:v>
                </c:pt>
                <c:pt idx="1">
                  <c:v>4.8561901135564453E-2</c:v>
                </c:pt>
                <c:pt idx="2">
                  <c:v>4.3416303727084042E-2</c:v>
                </c:pt>
                <c:pt idx="3">
                  <c:v>4.5456911100107113E-2</c:v>
                </c:pt>
                <c:pt idx="4">
                  <c:v>1.9209236541026418E-3</c:v>
                </c:pt>
                <c:pt idx="5">
                  <c:v>4.4672222692249172E-2</c:v>
                </c:pt>
                <c:pt idx="6">
                  <c:v>4.5220378505207007E-2</c:v>
                </c:pt>
                <c:pt idx="7">
                  <c:v>1.7034530696004952E-3</c:v>
                </c:pt>
                <c:pt idx="8">
                  <c:v>1.7356116957154455E-3</c:v>
                </c:pt>
                <c:pt idx="9">
                  <c:v>2.0453715667521043E-3</c:v>
                </c:pt>
                <c:pt idx="10">
                  <c:v>4.3531287455043428E-2</c:v>
                </c:pt>
                <c:pt idx="11">
                  <c:v>1.8373467487210646E-3</c:v>
                </c:pt>
                <c:pt idx="12">
                  <c:v>1.6424427578913736E-3</c:v>
                </c:pt>
                <c:pt idx="13">
                  <c:v>2.2324874990268776E-3</c:v>
                </c:pt>
                <c:pt idx="14">
                  <c:v>4.3063342347913265E-2</c:v>
                </c:pt>
                <c:pt idx="15">
                  <c:v>1.6350102361392719E-3</c:v>
                </c:pt>
                <c:pt idx="16">
                  <c:v>1.7185077977506624E-3</c:v>
                </c:pt>
                <c:pt idx="17">
                  <c:v>1.6850324363834413E-3</c:v>
                </c:pt>
                <c:pt idx="18">
                  <c:v>4.4850652320557002E-2</c:v>
                </c:pt>
                <c:pt idx="19">
                  <c:v>4.8512272472249957E-2</c:v>
                </c:pt>
                <c:pt idx="20">
                  <c:v>5.0749405576127053E-2</c:v>
                </c:pt>
                <c:pt idx="21">
                  <c:v>1.7598979114797628E-3</c:v>
                </c:pt>
                <c:pt idx="22">
                  <c:v>5.0537139832104755E-2</c:v>
                </c:pt>
                <c:pt idx="23">
                  <c:v>4.4688968094527541E-2</c:v>
                </c:pt>
                <c:pt idx="24">
                  <c:v>4.3411912557571472E-2</c:v>
                </c:pt>
                <c:pt idx="25">
                  <c:v>4.5894376956023664E-2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1.8834324182002006E-3</c:v>
                </c:pt>
                <c:pt idx="1">
                  <c:v>5.2882675998681232E-2</c:v>
                </c:pt>
                <c:pt idx="2">
                  <c:v>4.3921535015926196E-2</c:v>
                </c:pt>
                <c:pt idx="3">
                  <c:v>4.5864114384940723E-2</c:v>
                </c:pt>
                <c:pt idx="4">
                  <c:v>1.8286450932418483E-3</c:v>
                </c:pt>
                <c:pt idx="5">
                  <c:v>4.5117121341417862E-2</c:v>
                </c:pt>
                <c:pt idx="6">
                  <c:v>4.5638944494335205E-2</c:v>
                </c:pt>
                <c:pt idx="7">
                  <c:v>1.621621499969443E-3</c:v>
                </c:pt>
                <c:pt idx="8">
                  <c:v>1.6522352694052587E-3</c:v>
                </c:pt>
                <c:pt idx="9">
                  <c:v>1.9471146973536989E-3</c:v>
                </c:pt>
                <c:pt idx="10">
                  <c:v>4.4030995081913993E-2</c:v>
                </c:pt>
                <c:pt idx="11">
                  <c:v>1.7490831087725823E-3</c:v>
                </c:pt>
                <c:pt idx="12">
                  <c:v>1.5635420406917349E-3</c:v>
                </c:pt>
                <c:pt idx="13">
                  <c:v>2.125241834624795E-3</c:v>
                </c:pt>
                <c:pt idx="14">
                  <c:v>4.3585529421562255E-2</c:v>
                </c:pt>
                <c:pt idx="15">
                  <c:v>1.5564665671801428E-3</c:v>
                </c:pt>
                <c:pt idx="16">
                  <c:v>1.635953019446074E-3</c:v>
                </c:pt>
                <c:pt idx="17">
                  <c:v>1.6040857689294144E-3</c:v>
                </c:pt>
                <c:pt idx="18">
                  <c:v>4.5286979452955615E-2</c:v>
                </c:pt>
                <c:pt idx="19">
                  <c:v>4.8772700350508277E-2</c:v>
                </c:pt>
                <c:pt idx="20">
                  <c:v>5.4965095699816224E-2</c:v>
                </c:pt>
                <c:pt idx="21">
                  <c:v>1.675354808381199E-3</c:v>
                </c:pt>
                <c:pt idx="22">
                  <c:v>5.0700295835188695E-2</c:v>
                </c:pt>
                <c:pt idx="23">
                  <c:v>4.5133062317336034E-2</c:v>
                </c:pt>
                <c:pt idx="24">
                  <c:v>4.3917354792227255E-2</c:v>
                </c:pt>
                <c:pt idx="25">
                  <c:v>4.6280564975870818E-2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7.2692195121590438E-3</c:v>
                </c:pt>
                <c:pt idx="1">
                  <c:v>4.555749841137445E-2</c:v>
                </c:pt>
                <c:pt idx="2">
                  <c:v>4.5557498411374471E-2</c:v>
                </c:pt>
                <c:pt idx="3">
                  <c:v>5.342250933432683E-2</c:v>
                </c:pt>
                <c:pt idx="4">
                  <c:v>7.0547193729242263E-3</c:v>
                </c:pt>
                <c:pt idx="5">
                  <c:v>4.9642252576938023E-2</c:v>
                </c:pt>
                <c:pt idx="6">
                  <c:v>5.3461882470341275E-2</c:v>
                </c:pt>
                <c:pt idx="7">
                  <c:v>6.6047113706487496E-3</c:v>
                </c:pt>
                <c:pt idx="8">
                  <c:v>6.4370019532448515E-3</c:v>
                </c:pt>
                <c:pt idx="9">
                  <c:v>7.5064541313143752E-3</c:v>
                </c:pt>
                <c:pt idx="10">
                  <c:v>4.6723732324506738E-2</c:v>
                </c:pt>
                <c:pt idx="11">
                  <c:v>6.9291957119706205E-3</c:v>
                </c:pt>
                <c:pt idx="12">
                  <c:v>6.3906578475258075E-3</c:v>
                </c:pt>
                <c:pt idx="13">
                  <c:v>8.5274543879785246E-3</c:v>
                </c:pt>
                <c:pt idx="14">
                  <c:v>4.4569786167375336E-2</c:v>
                </c:pt>
                <c:pt idx="15">
                  <c:v>6.2397700634325348E-3</c:v>
                </c:pt>
                <c:pt idx="16">
                  <c:v>6.3977690921532123E-3</c:v>
                </c:pt>
                <c:pt idx="17">
                  <c:v>6.5190467414459269E-3</c:v>
                </c:pt>
                <c:pt idx="18">
                  <c:v>4.9045356722319619E-2</c:v>
                </c:pt>
                <c:pt idx="19">
                  <c:v>6.3279804557873714E-2</c:v>
                </c:pt>
                <c:pt idx="20">
                  <c:v>5.561155742272534E-2</c:v>
                </c:pt>
                <c:pt idx="21">
                  <c:v>6.5405600936545398E-3</c:v>
                </c:pt>
                <c:pt idx="22">
                  <c:v>7.3288743511839172E-2</c:v>
                </c:pt>
                <c:pt idx="23">
                  <c:v>5.1358510275097795E-2</c:v>
                </c:pt>
                <c:pt idx="24">
                  <c:v>4.5661461791341729E-2</c:v>
                </c:pt>
                <c:pt idx="25">
                  <c:v>5.2897420456691498E-2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1.3973359919334493E-2</c:v>
                </c:pt>
                <c:pt idx="1">
                  <c:v>1.2508883811308266E-2</c:v>
                </c:pt>
                <c:pt idx="2">
                  <c:v>1.0732839345794474E-2</c:v>
                </c:pt>
                <c:pt idx="3">
                  <c:v>1.0732839345794474E-2</c:v>
                </c:pt>
                <c:pt idx="4">
                  <c:v>1.3869119247631548E-2</c:v>
                </c:pt>
                <c:pt idx="5">
                  <c:v>1.3050350835483396E-2</c:v>
                </c:pt>
                <c:pt idx="6">
                  <c:v>1.0851966458559173E-2</c:v>
                </c:pt>
                <c:pt idx="7">
                  <c:v>9.9728878862076938E-3</c:v>
                </c:pt>
                <c:pt idx="8">
                  <c:v>1.0852556897064113E-2</c:v>
                </c:pt>
                <c:pt idx="9">
                  <c:v>1.0852556897064113E-2</c:v>
                </c:pt>
                <c:pt idx="10">
                  <c:v>1.072695565581502E-2</c:v>
                </c:pt>
                <c:pt idx="11">
                  <c:v>1.7961897546561461E-3</c:v>
                </c:pt>
                <c:pt idx="12">
                  <c:v>1.4190825136163373E-2</c:v>
                </c:pt>
                <c:pt idx="13">
                  <c:v>1.0209544117140422E-2</c:v>
                </c:pt>
                <c:pt idx="14">
                  <c:v>1.4293361763996592E-3</c:v>
                </c:pt>
                <c:pt idx="15">
                  <c:v>1.0209544117140422E-2</c:v>
                </c:pt>
                <c:pt idx="16">
                  <c:v>1.0209544117140423E-2</c:v>
                </c:pt>
                <c:pt idx="17">
                  <c:v>1.0209544117140423E-2</c:v>
                </c:pt>
                <c:pt idx="18">
                  <c:v>1.0692081381304086E-2</c:v>
                </c:pt>
                <c:pt idx="19">
                  <c:v>1.3894008238247241E-2</c:v>
                </c:pt>
                <c:pt idx="20">
                  <c:v>1.2050053652307581E-2</c:v>
                </c:pt>
                <c:pt idx="21">
                  <c:v>1.6208772711440271E-3</c:v>
                </c:pt>
                <c:pt idx="22">
                  <c:v>1.1577694793885906E-2</c:v>
                </c:pt>
                <c:pt idx="23">
                  <c:v>1.6208772711440271E-3</c:v>
                </c:pt>
                <c:pt idx="24">
                  <c:v>1.8252776614961894E-3</c:v>
                </c:pt>
                <c:pt idx="25">
                  <c:v>1.2962417190134197E-2</c:v>
                </c:pt>
                <c:pt idx="26">
                  <c:v>1.1056204920308238E-2</c:v>
                </c:pt>
                <c:pt idx="27">
                  <c:v>1.1052966254208905E-2</c:v>
                </c:pt>
                <c:pt idx="28">
                  <c:v>1.1052966254208905E-2</c:v>
                </c:pt>
                <c:pt idx="29">
                  <c:v>1.0620499370617535E-2</c:v>
                </c:pt>
                <c:pt idx="30">
                  <c:v>1.3143271797430654E-2</c:v>
                </c:pt>
                <c:pt idx="31">
                  <c:v>1.2036508809925107E-2</c:v>
                </c:pt>
                <c:pt idx="32">
                  <c:v>1.0043871462739759E-2</c:v>
                </c:pt>
                <c:pt idx="33">
                  <c:v>1.0043871462739763E-2</c:v>
                </c:pt>
                <c:pt idx="34">
                  <c:v>1.0043871462739759E-2</c:v>
                </c:pt>
                <c:pt idx="35">
                  <c:v>1.3332216550348271E-2</c:v>
                </c:pt>
                <c:pt idx="36">
                  <c:v>1.3332216550348273E-2</c:v>
                </c:pt>
                <c:pt idx="37">
                  <c:v>1.1026211801292592E-2</c:v>
                </c:pt>
                <c:pt idx="38">
                  <c:v>1.0385741001460832E-2</c:v>
                </c:pt>
                <c:pt idx="39">
                  <c:v>1.3229748167712743E-2</c:v>
                </c:pt>
                <c:pt idx="40">
                  <c:v>1.041506023784416E-2</c:v>
                </c:pt>
                <c:pt idx="41">
                  <c:v>1.4144874219597352E-2</c:v>
                </c:pt>
                <c:pt idx="42">
                  <c:v>1.1771223136006034E-2</c:v>
                </c:pt>
                <c:pt idx="43">
                  <c:v>1.0268569026291249E-2</c:v>
                </c:pt>
                <c:pt idx="44">
                  <c:v>1.0268569026291249E-2</c:v>
                </c:pt>
                <c:pt idx="45">
                  <c:v>1.1062878036784511E-2</c:v>
                </c:pt>
                <c:pt idx="46">
                  <c:v>1.4104845787437245E-2</c:v>
                </c:pt>
                <c:pt idx="47">
                  <c:v>1.0994628298894861E-2</c:v>
                </c:pt>
                <c:pt idx="48">
                  <c:v>1.4158840713188023E-3</c:v>
                </c:pt>
                <c:pt idx="49">
                  <c:v>1.4661598938489447E-2</c:v>
                </c:pt>
                <c:pt idx="50">
                  <c:v>1.209679046303648E-2</c:v>
                </c:pt>
                <c:pt idx="51">
                  <c:v>1.328521502647927E-2</c:v>
                </c:pt>
                <c:pt idx="52">
                  <c:v>1.4698949364085693E-2</c:v>
                </c:pt>
                <c:pt idx="53">
                  <c:v>1.2824107703413972E-2</c:v>
                </c:pt>
                <c:pt idx="54">
                  <c:v>1.1860079310736871E-2</c:v>
                </c:pt>
                <c:pt idx="55">
                  <c:v>1.2094671135025494E-2</c:v>
                </c:pt>
                <c:pt idx="56">
                  <c:v>1.09928538193831E-2</c:v>
                </c:pt>
                <c:pt idx="57">
                  <c:v>1.3153444914865E-2</c:v>
                </c:pt>
                <c:pt idx="58">
                  <c:v>1.4293361763996592E-3</c:v>
                </c:pt>
                <c:pt idx="59">
                  <c:v>1.1774816246511569E-2</c:v>
                </c:pt>
                <c:pt idx="60">
                  <c:v>1.2492246332718268E-2</c:v>
                </c:pt>
                <c:pt idx="61">
                  <c:v>1.2770036412236866E-2</c:v>
                </c:pt>
                <c:pt idx="62">
                  <c:v>1.0723745090269132E-2</c:v>
                </c:pt>
                <c:pt idx="63">
                  <c:v>1.0797942258770047E-2</c:v>
                </c:pt>
                <c:pt idx="64">
                  <c:v>1.3323497752777663E-2</c:v>
                </c:pt>
                <c:pt idx="65">
                  <c:v>1.3238844803501777E-2</c:v>
                </c:pt>
                <c:pt idx="66">
                  <c:v>1.7989527560727503E-3</c:v>
                </c:pt>
                <c:pt idx="67">
                  <c:v>1.0079042308266305E-2</c:v>
                </c:pt>
                <c:pt idx="68">
                  <c:v>1.0079042308266308E-2</c:v>
                </c:pt>
                <c:pt idx="69">
                  <c:v>1.218617012544709E-2</c:v>
                </c:pt>
                <c:pt idx="70">
                  <c:v>1.1583074188661743E-2</c:v>
                </c:pt>
                <c:pt idx="71">
                  <c:v>1.0800286324921674E-2</c:v>
                </c:pt>
                <c:pt idx="72">
                  <c:v>1.105865305437324E-2</c:v>
                </c:pt>
                <c:pt idx="73">
                  <c:v>1.1926647167465521E-2</c:v>
                </c:pt>
                <c:pt idx="74">
                  <c:v>1.1331001144879596E-2</c:v>
                </c:pt>
                <c:pt idx="75">
                  <c:v>1.2446825642525442E-2</c:v>
                </c:pt>
                <c:pt idx="76">
                  <c:v>1.2446825642525442E-2</c:v>
                </c:pt>
                <c:pt idx="77">
                  <c:v>1.1029343736554814E-2</c:v>
                </c:pt>
                <c:pt idx="78">
                  <c:v>1.1573820834177229E-2</c:v>
                </c:pt>
                <c:pt idx="79">
                  <c:v>9.6887912334214787E-3</c:v>
                </c:pt>
                <c:pt idx="80">
                  <c:v>1.3655865880496504E-3</c:v>
                </c:pt>
                <c:pt idx="81">
                  <c:v>1.258952508875176E-2</c:v>
                </c:pt>
                <c:pt idx="82">
                  <c:v>1.3202235962762219E-2</c:v>
                </c:pt>
                <c:pt idx="83">
                  <c:v>1.8483130347867105E-3</c:v>
                </c:pt>
                <c:pt idx="84">
                  <c:v>1.0005673529009078E-2</c:v>
                </c:pt>
                <c:pt idx="85">
                  <c:v>9.9762156113733739E-3</c:v>
                </c:pt>
                <c:pt idx="86">
                  <c:v>1.322949560628031E-2</c:v>
                </c:pt>
                <c:pt idx="87">
                  <c:v>1.2291127980965632E-2</c:v>
                </c:pt>
                <c:pt idx="88">
                  <c:v>1.1192797892999923E-2</c:v>
                </c:pt>
                <c:pt idx="89">
                  <c:v>1.2249041209512418E-2</c:v>
                </c:pt>
                <c:pt idx="90">
                  <c:v>1.17301618919256E-2</c:v>
                </c:pt>
                <c:pt idx="91">
                  <c:v>1.1751979432626384E-2</c:v>
                </c:pt>
                <c:pt idx="92">
                  <c:v>1.4137707574707519E-3</c:v>
                </c:pt>
                <c:pt idx="93">
                  <c:v>1.0098362553362512E-2</c:v>
                </c:pt>
                <c:pt idx="94">
                  <c:v>1.5134186678765168E-3</c:v>
                </c:pt>
                <c:pt idx="95">
                  <c:v>1.5134186678765168E-3</c:v>
                </c:pt>
                <c:pt idx="96">
                  <c:v>1.5124317671438841E-3</c:v>
                </c:pt>
                <c:pt idx="97">
                  <c:v>1.0828317649556917E-2</c:v>
                </c:pt>
                <c:pt idx="98">
                  <c:v>1.1004357891178288E-2</c:v>
                </c:pt>
                <c:pt idx="99">
                  <c:v>1.2050053652307581E-2</c:v>
                </c:pt>
                <c:pt idx="100">
                  <c:v>1.3933295115536994E-3</c:v>
                </c:pt>
                <c:pt idx="101">
                  <c:v>1.2722636530423149E-2</c:v>
                </c:pt>
                <c:pt idx="102">
                  <c:v>1.2946208067707445E-2</c:v>
                </c:pt>
                <c:pt idx="103">
                  <c:v>1.3327345466787658E-2</c:v>
                </c:pt>
                <c:pt idx="104">
                  <c:v>1.240853409844468E-2</c:v>
                </c:pt>
                <c:pt idx="105">
                  <c:v>1.240853409844468E-2</c:v>
                </c:pt>
                <c:pt idx="106">
                  <c:v>1.1345753771413614E-2</c:v>
                </c:pt>
                <c:pt idx="107">
                  <c:v>1.4399707755212258E-2</c:v>
                </c:pt>
                <c:pt idx="108">
                  <c:v>1.4082383567126181E-2</c:v>
                </c:pt>
                <c:pt idx="109">
                  <c:v>9.8848043291360627E-3</c:v>
                </c:pt>
                <c:pt idx="110">
                  <c:v>1.5200918715100689E-2</c:v>
                </c:pt>
                <c:pt idx="111">
                  <c:v>1.1832905650518194E-2</c:v>
                </c:pt>
                <c:pt idx="112">
                  <c:v>1.3083360063670883E-2</c:v>
                </c:pt>
                <c:pt idx="113">
                  <c:v>1.0849948215058797E-2</c:v>
                </c:pt>
                <c:pt idx="114">
                  <c:v>1.0849422941335446E-2</c:v>
                </c:pt>
                <c:pt idx="115">
                  <c:v>1.2343515817867318E-2</c:v>
                </c:pt>
                <c:pt idx="116">
                  <c:v>1.2000060485245859E-2</c:v>
                </c:pt>
                <c:pt idx="117">
                  <c:v>1.1205802296146846E-2</c:v>
                </c:pt>
                <c:pt idx="118">
                  <c:v>1.0848403524938453E-2</c:v>
                </c:pt>
                <c:pt idx="119">
                  <c:v>1.1999975428944451E-2</c:v>
                </c:pt>
                <c:pt idx="120">
                  <c:v>1.5200918715100688E-2</c:v>
                </c:pt>
                <c:pt idx="121">
                  <c:v>1.1587764076324381E-2</c:v>
                </c:pt>
                <c:pt idx="122">
                  <c:v>1.1379023756123784E-2</c:v>
                </c:pt>
                <c:pt idx="123">
                  <c:v>1.3661760815870011E-2</c:v>
                </c:pt>
                <c:pt idx="124">
                  <c:v>1.3351030953145267E-2</c:v>
                </c:pt>
                <c:pt idx="125">
                  <c:v>1.0391076470855272E-2</c:v>
                </c:pt>
                <c:pt idx="126">
                  <c:v>1.1691625344230662E-2</c:v>
                </c:pt>
                <c:pt idx="127">
                  <c:v>1.2353038671994604E-2</c:v>
                </c:pt>
                <c:pt idx="128">
                  <c:v>1.1447866681361883E-2</c:v>
                </c:pt>
                <c:pt idx="129">
                  <c:v>1.1473604615839423E-2</c:v>
                </c:pt>
                <c:pt idx="130">
                  <c:v>1.2309756420185817E-2</c:v>
                </c:pt>
                <c:pt idx="131">
                  <c:v>1.0820866769113939E-2</c:v>
                </c:pt>
                <c:pt idx="132">
                  <c:v>1.2154581661887254E-2</c:v>
                </c:pt>
                <c:pt idx="133">
                  <c:v>1.2268102547473639E-2</c:v>
                </c:pt>
                <c:pt idx="134">
                  <c:v>1.0337191351035864E-2</c:v>
                </c:pt>
                <c:pt idx="135">
                  <c:v>1.0994628298894861E-2</c:v>
                </c:pt>
                <c:pt idx="136">
                  <c:v>1.539247961845281E-3</c:v>
                </c:pt>
                <c:pt idx="137">
                  <c:v>9.5948396288368775E-3</c:v>
                </c:pt>
                <c:pt idx="138">
                  <c:v>1.409835741347884E-2</c:v>
                </c:pt>
                <c:pt idx="139">
                  <c:v>1.0206329836774664E-2</c:v>
                </c:pt>
                <c:pt idx="140">
                  <c:v>1.0206329836774665E-2</c:v>
                </c:pt>
                <c:pt idx="141">
                  <c:v>1.1499226793611849E-2</c:v>
                </c:pt>
                <c:pt idx="142">
                  <c:v>1.1499226793611846E-2</c:v>
                </c:pt>
                <c:pt idx="143">
                  <c:v>1.1026211801292592E-2</c:v>
                </c:pt>
                <c:pt idx="144">
                  <c:v>1.0571951119158689E-2</c:v>
                </c:pt>
                <c:pt idx="145">
                  <c:v>1.0938073306798756E-2</c:v>
                </c:pt>
                <c:pt idx="146">
                  <c:v>1.368890848462985E-2</c:v>
                </c:pt>
                <c:pt idx="147">
                  <c:v>1.2507373006710246E-2</c:v>
                </c:pt>
                <c:pt idx="148">
                  <c:v>9.9888859779316639E-3</c:v>
                </c:pt>
                <c:pt idx="149">
                  <c:v>1.3973359919334493E-2</c:v>
                </c:pt>
                <c:pt idx="150">
                  <c:v>1.1577694793885906E-2</c:v>
                </c:pt>
                <c:pt idx="151">
                  <c:v>9.6047920894780179E-3</c:v>
                </c:pt>
                <c:pt idx="152">
                  <c:v>1.2091645052904635E-2</c:v>
                </c:pt>
                <c:pt idx="153">
                  <c:v>1.2091645052904635E-2</c:v>
                </c:pt>
                <c:pt idx="154">
                  <c:v>1.156533137077238E-2</c:v>
                </c:pt>
                <c:pt idx="155">
                  <c:v>1.1287069100510447E-2</c:v>
                </c:pt>
                <c:pt idx="156">
                  <c:v>1.0628622941018509E-2</c:v>
                </c:pt>
                <c:pt idx="157">
                  <c:v>1.2035236641338154E-2</c:v>
                </c:pt>
                <c:pt idx="158">
                  <c:v>1.0178170743389002E-2</c:v>
                </c:pt>
                <c:pt idx="159">
                  <c:v>9.6938144623530138E-3</c:v>
                </c:pt>
                <c:pt idx="160">
                  <c:v>1.415219881476559E-3</c:v>
                </c:pt>
                <c:pt idx="161">
                  <c:v>1.3538857078872655E-2</c:v>
                </c:pt>
                <c:pt idx="162">
                  <c:v>1.3538857078872656E-2</c:v>
                </c:pt>
                <c:pt idx="163">
                  <c:v>1.1694617486806445E-2</c:v>
                </c:pt>
                <c:pt idx="164">
                  <c:v>1.1791818438743279E-2</c:v>
                </c:pt>
                <c:pt idx="165">
                  <c:v>1.2876586684163974E-2</c:v>
                </c:pt>
                <c:pt idx="166">
                  <c:v>1.2842178981731959E-2</c:v>
                </c:pt>
                <c:pt idx="167">
                  <c:v>1.1026211801292592E-2</c:v>
                </c:pt>
                <c:pt idx="168">
                  <c:v>1.2199452481846453E-2</c:v>
                </c:pt>
                <c:pt idx="169">
                  <c:v>1.1628293477895546E-2</c:v>
                </c:pt>
                <c:pt idx="170">
                  <c:v>1.2187116336283305E-2</c:v>
                </c:pt>
                <c:pt idx="171">
                  <c:v>1.1685530669852024E-2</c:v>
                </c:pt>
                <c:pt idx="172">
                  <c:v>1.103978029301087E-2</c:v>
                </c:pt>
                <c:pt idx="173">
                  <c:v>9.9373428610556053E-3</c:v>
                </c:pt>
                <c:pt idx="174">
                  <c:v>1.3189513549021755E-2</c:v>
                </c:pt>
                <c:pt idx="175">
                  <c:v>9.997236639750124E-3</c:v>
                </c:pt>
                <c:pt idx="176">
                  <c:v>1.3869119247631548E-2</c:v>
                </c:pt>
                <c:pt idx="177">
                  <c:v>1.3869119247631552E-2</c:v>
                </c:pt>
                <c:pt idx="178">
                  <c:v>1.3869119247631548E-2</c:v>
                </c:pt>
                <c:pt idx="179">
                  <c:v>1.0812240419318919E-2</c:v>
                </c:pt>
                <c:pt idx="180">
                  <c:v>9.92757907514886E-3</c:v>
                </c:pt>
                <c:pt idx="181">
                  <c:v>1.2094671135025494E-2</c:v>
                </c:pt>
                <c:pt idx="182">
                  <c:v>1.069076737803477E-2</c:v>
                </c:pt>
                <c:pt idx="183">
                  <c:v>1.2154581661887253E-2</c:v>
                </c:pt>
                <c:pt idx="184">
                  <c:v>1.1107662125172713E-2</c:v>
                </c:pt>
                <c:pt idx="185">
                  <c:v>1.5138489632055025E-3</c:v>
                </c:pt>
                <c:pt idx="186">
                  <c:v>9.997787648666075E-3</c:v>
                </c:pt>
                <c:pt idx="187">
                  <c:v>9.997787648666075E-3</c:v>
                </c:pt>
                <c:pt idx="188">
                  <c:v>1.286216044376976E-2</c:v>
                </c:pt>
                <c:pt idx="189">
                  <c:v>1.1050026750553128E-2</c:v>
                </c:pt>
                <c:pt idx="190">
                  <c:v>1.1026211801292596E-2</c:v>
                </c:pt>
                <c:pt idx="191">
                  <c:v>1.2823259441087979E-2</c:v>
                </c:pt>
                <c:pt idx="192">
                  <c:v>9.6786407113145095E-3</c:v>
                </c:pt>
                <c:pt idx="193">
                  <c:v>9.6786407113145095E-3</c:v>
                </c:pt>
                <c:pt idx="194">
                  <c:v>9.6786407113145078E-3</c:v>
                </c:pt>
                <c:pt idx="195">
                  <c:v>1.0837239565440493E-2</c:v>
                </c:pt>
                <c:pt idx="196">
                  <c:v>1.215186991597822E-2</c:v>
                </c:pt>
                <c:pt idx="197">
                  <c:v>1.3129591675579066E-2</c:v>
                </c:pt>
                <c:pt idx="198">
                  <c:v>1.1387185767880689E-2</c:v>
                </c:pt>
                <c:pt idx="199">
                  <c:v>1.0175968117054875E-2</c:v>
                </c:pt>
                <c:pt idx="200">
                  <c:v>1.0994628298894861E-2</c:v>
                </c:pt>
                <c:pt idx="201">
                  <c:v>1.0555731267004785E-2</c:v>
                </c:pt>
                <c:pt idx="202">
                  <c:v>1.4059843199827362E-2</c:v>
                </c:pt>
                <c:pt idx="203">
                  <c:v>9.7377562027140159E-3</c:v>
                </c:pt>
                <c:pt idx="204">
                  <c:v>1.0949776482996E-2</c:v>
                </c:pt>
                <c:pt idx="205">
                  <c:v>1.0052280935192386E-2</c:v>
                </c:pt>
                <c:pt idx="206">
                  <c:v>1.0155313968908763E-2</c:v>
                </c:pt>
                <c:pt idx="207">
                  <c:v>1.1725666136707074E-2</c:v>
                </c:pt>
                <c:pt idx="208">
                  <c:v>1.1725666136707074E-2</c:v>
                </c:pt>
                <c:pt idx="209">
                  <c:v>1.1725666136707074E-2</c:v>
                </c:pt>
                <c:pt idx="210">
                  <c:v>1.1711195243657109E-2</c:v>
                </c:pt>
                <c:pt idx="211">
                  <c:v>1.13928646136277E-2</c:v>
                </c:pt>
                <c:pt idx="212">
                  <c:v>1.0945674982819963E-2</c:v>
                </c:pt>
                <c:pt idx="213">
                  <c:v>1.2860795483982423E-2</c:v>
                </c:pt>
                <c:pt idx="214">
                  <c:v>1.2860795483982425E-2</c:v>
                </c:pt>
                <c:pt idx="215">
                  <c:v>1.2860795483982423E-2</c:v>
                </c:pt>
                <c:pt idx="216">
                  <c:v>9.9859316917747503E-3</c:v>
                </c:pt>
                <c:pt idx="217">
                  <c:v>1.0941834079323825E-2</c:v>
                </c:pt>
                <c:pt idx="218">
                  <c:v>1.1127226942312978E-2</c:v>
                </c:pt>
                <c:pt idx="219">
                  <c:v>1.1056204920308238E-2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1.4519824246132157E-2</c:v>
                </c:pt>
                <c:pt idx="1">
                  <c:v>1.2998076017792438E-2</c:v>
                </c:pt>
                <c:pt idx="2">
                  <c:v>1.1152574746699142E-2</c:v>
                </c:pt>
                <c:pt idx="3">
                  <c:v>1.1152574746699138E-2</c:v>
                </c:pt>
                <c:pt idx="4">
                  <c:v>1.4411506973753645E-2</c:v>
                </c:pt>
                <c:pt idx="5">
                  <c:v>1.3560718508323345E-2</c:v>
                </c:pt>
                <c:pt idx="6">
                  <c:v>1.1276360632862373E-2</c:v>
                </c:pt>
                <c:pt idx="7">
                  <c:v>1.0362903422658902E-2</c:v>
                </c:pt>
                <c:pt idx="8">
                  <c:v>1.1276974161989896E-2</c:v>
                </c:pt>
                <c:pt idx="9">
                  <c:v>1.1276974161989896E-2</c:v>
                </c:pt>
                <c:pt idx="10">
                  <c:v>1.1146460959828013E-2</c:v>
                </c:pt>
                <c:pt idx="11">
                  <c:v>1.866434393794145E-3</c:v>
                </c:pt>
                <c:pt idx="12">
                  <c:v>1.4745794001883838E-2</c:v>
                </c:pt>
                <c:pt idx="13">
                  <c:v>1.0608814706683064E-2</c:v>
                </c:pt>
                <c:pt idx="14">
                  <c:v>1.4852340589356292E-3</c:v>
                </c:pt>
                <c:pt idx="15">
                  <c:v>1.0608814706683064E-2</c:v>
                </c:pt>
                <c:pt idx="16">
                  <c:v>1.0608814706683064E-2</c:v>
                </c:pt>
                <c:pt idx="17">
                  <c:v>1.0608814706683066E-2</c:v>
                </c:pt>
                <c:pt idx="18">
                  <c:v>1.1110222836747142E-2</c:v>
                </c:pt>
                <c:pt idx="19">
                  <c:v>1.4437369312624876E-2</c:v>
                </c:pt>
                <c:pt idx="20">
                  <c:v>1.2521302120463951E-2</c:v>
                </c:pt>
                <c:pt idx="21">
                  <c:v>1.684265862857876E-3</c:v>
                </c:pt>
                <c:pt idx="22">
                  <c:v>1.2030470448984828E-2</c:v>
                </c:pt>
                <c:pt idx="23">
                  <c:v>1.684265862857876E-3</c:v>
                </c:pt>
                <c:pt idx="24">
                  <c:v>1.8966598583526656E-3</c:v>
                </c:pt>
                <c:pt idx="25">
                  <c:v>1.346934599067815E-2</c:v>
                </c:pt>
                <c:pt idx="26">
                  <c:v>1.1488586367117847E-2</c:v>
                </c:pt>
                <c:pt idx="27">
                  <c:v>1.1485221044616625E-2</c:v>
                </c:pt>
                <c:pt idx="28">
                  <c:v>1.1485221044616625E-2</c:v>
                </c:pt>
                <c:pt idx="29">
                  <c:v>1.1035841426667284E-2</c:v>
                </c:pt>
                <c:pt idx="30">
                  <c:v>1.3657273384462253E-2</c:v>
                </c:pt>
                <c:pt idx="31">
                  <c:v>1.2507227572039635E-2</c:v>
                </c:pt>
                <c:pt idx="32">
                  <c:v>1.0436662995271167E-2</c:v>
                </c:pt>
                <c:pt idx="33">
                  <c:v>1.043666299527117E-2</c:v>
                </c:pt>
                <c:pt idx="34">
                  <c:v>1.043666299527117E-2</c:v>
                </c:pt>
                <c:pt idx="35">
                  <c:v>1.3853607309905386E-2</c:v>
                </c:pt>
                <c:pt idx="36">
                  <c:v>1.3853607309905386E-2</c:v>
                </c:pt>
                <c:pt idx="37">
                  <c:v>1.1457420289723829E-2</c:v>
                </c:pt>
                <c:pt idx="38">
                  <c:v>1.0791902225205256E-2</c:v>
                </c:pt>
                <c:pt idx="39">
                  <c:v>1.3747131636535327E-2</c:v>
                </c:pt>
                <c:pt idx="40">
                  <c:v>1.0822368066046275E-2</c:v>
                </c:pt>
                <c:pt idx="41">
                  <c:v>1.4698046056054138E-2</c:v>
                </c:pt>
                <c:pt idx="42">
                  <c:v>1.2231567216723666E-2</c:v>
                </c:pt>
                <c:pt idx="43">
                  <c:v>1.0670147937342073E-2</c:v>
                </c:pt>
                <c:pt idx="44">
                  <c:v>1.0670147937342075E-2</c:v>
                </c:pt>
                <c:pt idx="45">
                  <c:v>1.1495520453047702E-2</c:v>
                </c:pt>
                <c:pt idx="46">
                  <c:v>1.4656452208678261E-2</c:v>
                </c:pt>
                <c:pt idx="47">
                  <c:v>1.1424601632898292E-2</c:v>
                </c:pt>
                <c:pt idx="48">
                  <c:v>1.4712558745446089E-3</c:v>
                </c:pt>
                <c:pt idx="49">
                  <c:v>1.5234978629555229E-2</c:v>
                </c:pt>
                <c:pt idx="50">
                  <c:v>1.2569866694877394E-2</c:v>
                </c:pt>
                <c:pt idx="51">
                  <c:v>1.3804767670060857E-2</c:v>
                </c:pt>
                <c:pt idx="52">
                  <c:v>1.5273789740004432E-2</c:v>
                </c:pt>
                <c:pt idx="53">
                  <c:v>1.3325627554286075E-2</c:v>
                </c:pt>
                <c:pt idx="54">
                  <c:v>1.2323898341644464E-2</c:v>
                </c:pt>
                <c:pt idx="55">
                  <c:v>1.2567664485071227E-2</c:v>
                </c:pt>
                <c:pt idx="56">
                  <c:v>1.1422757757782507E-2</c:v>
                </c:pt>
                <c:pt idx="57">
                  <c:v>1.3667844347926634E-2</c:v>
                </c:pt>
                <c:pt idx="58">
                  <c:v>1.4852340589356292E-3</c:v>
                </c:pt>
                <c:pt idx="59">
                  <c:v>1.2235300845094971E-2</c:v>
                </c:pt>
                <c:pt idx="60">
                  <c:v>1.2980787887634763E-2</c:v>
                </c:pt>
                <c:pt idx="61">
                  <c:v>1.3269441665624705E-2</c:v>
                </c:pt>
                <c:pt idx="62">
                  <c:v>1.1143124836824947E-2</c:v>
                </c:pt>
                <c:pt idx="63">
                  <c:v>1.1220223677219324E-2</c:v>
                </c:pt>
                <c:pt idx="64">
                  <c:v>1.3844547541238889E-2</c:v>
                </c:pt>
                <c:pt idx="65">
                  <c:v>1.3756584019759575E-2</c:v>
                </c:pt>
                <c:pt idx="66">
                  <c:v>1.8693054495167846E-3</c:v>
                </c:pt>
                <c:pt idx="67">
                  <c:v>1.0473209287543131E-2</c:v>
                </c:pt>
                <c:pt idx="68">
                  <c:v>1.0473209287543131E-2</c:v>
                </c:pt>
                <c:pt idx="69">
                  <c:v>1.2662741779815629E-2</c:v>
                </c:pt>
                <c:pt idx="70">
                  <c:v>1.2036060218886023E-2</c:v>
                </c:pt>
                <c:pt idx="71">
                  <c:v>1.1222659414131517E-2</c:v>
                </c:pt>
                <c:pt idx="72">
                  <c:v>1.1491130241787932E-2</c:v>
                </c:pt>
                <c:pt idx="73">
                  <c:v>1.2393069506326506E-2</c:v>
                </c:pt>
                <c:pt idx="74">
                  <c:v>1.1774129207731002E-2</c:v>
                </c:pt>
                <c:pt idx="75">
                  <c:v>1.2933590904049927E-2</c:v>
                </c:pt>
                <c:pt idx="76">
                  <c:v>1.2933590904049925E-2</c:v>
                </c:pt>
                <c:pt idx="77">
                  <c:v>1.1460674707402915E-2</c:v>
                </c:pt>
                <c:pt idx="78">
                  <c:v>1.2026444988076977E-2</c:v>
                </c:pt>
                <c:pt idx="79">
                  <c:v>1.0067696436566558E-2</c:v>
                </c:pt>
                <c:pt idx="80">
                  <c:v>1.4189913782955469E-3</c:v>
                </c:pt>
                <c:pt idx="81">
                  <c:v>1.3081870980651944E-2</c:v>
                </c:pt>
                <c:pt idx="82">
                  <c:v>1.3718543495758075E-2</c:v>
                </c:pt>
                <c:pt idx="83">
                  <c:v>1.9205960894061302E-3</c:v>
                </c:pt>
                <c:pt idx="84">
                  <c:v>1.0396971232693189E-2</c:v>
                </c:pt>
                <c:pt idx="85">
                  <c:v>1.0366361287111263E-2</c:v>
                </c:pt>
                <c:pt idx="86">
                  <c:v>1.3746869198035824E-2</c:v>
                </c:pt>
                <c:pt idx="87">
                  <c:v>1.2771804283335022E-2</c:v>
                </c:pt>
                <c:pt idx="88">
                  <c:v>1.1630521160767281E-2</c:v>
                </c:pt>
                <c:pt idx="89">
                  <c:v>1.272807159999218E-2</c:v>
                </c:pt>
                <c:pt idx="90">
                  <c:v>1.2188900166650012E-2</c:v>
                </c:pt>
                <c:pt idx="91">
                  <c:v>1.2211570938625181E-2</c:v>
                </c:pt>
                <c:pt idx="92">
                  <c:v>1.4690599141007538E-3</c:v>
                </c:pt>
                <c:pt idx="93">
                  <c:v>1.0493285100719668E-2</c:v>
                </c:pt>
                <c:pt idx="94">
                  <c:v>1.5726048133904407E-3</c:v>
                </c:pt>
                <c:pt idx="95">
                  <c:v>1.5726048133904407E-3</c:v>
                </c:pt>
                <c:pt idx="96">
                  <c:v>1.57157931735592E-3</c:v>
                </c:pt>
                <c:pt idx="97">
                  <c:v>1.1251786976109426E-2</c:v>
                </c:pt>
                <c:pt idx="98">
                  <c:v>1.1434711726015293E-2</c:v>
                </c:pt>
                <c:pt idx="99">
                  <c:v>1.2521302120463951E-2</c:v>
                </c:pt>
                <c:pt idx="100">
                  <c:v>1.4478192604712077E-3</c:v>
                </c:pt>
                <c:pt idx="101">
                  <c:v>1.3220188089019244E-2</c:v>
                </c:pt>
                <c:pt idx="102">
                  <c:v>1.3452502968657737E-2</c:v>
                </c:pt>
                <c:pt idx="103">
                  <c:v>1.384854573004223E-2</c:v>
                </c:pt>
                <c:pt idx="104">
                  <c:v>1.2893801870247367E-2</c:v>
                </c:pt>
                <c:pt idx="105">
                  <c:v>1.2893801870247367E-2</c:v>
                </c:pt>
                <c:pt idx="106">
                  <c:v>1.1789458773825295E-2</c:v>
                </c:pt>
                <c:pt idx="107">
                  <c:v>1.4962845515204198E-2</c:v>
                </c:pt>
                <c:pt idx="108">
                  <c:v>1.4633111545231723E-2</c:v>
                </c:pt>
                <c:pt idx="109">
                  <c:v>1.0271375130606209E-2</c:v>
                </c:pt>
                <c:pt idx="110">
                  <c:v>1.5795389898860847E-2</c:v>
                </c:pt>
                <c:pt idx="111">
                  <c:v>1.229566198526511E-2</c:v>
                </c:pt>
                <c:pt idx="112">
                  <c:v>1.3595018647627681E-2</c:v>
                </c:pt>
                <c:pt idx="113">
                  <c:v>1.1274263460737663E-2</c:v>
                </c:pt>
                <c:pt idx="114">
                  <c:v>1.1273717644828804E-2</c:v>
                </c:pt>
                <c:pt idx="115">
                  <c:v>1.2826240881893897E-2</c:v>
                </c:pt>
                <c:pt idx="116">
                  <c:v>1.2469353841493528E-2</c:v>
                </c:pt>
                <c:pt idx="117">
                  <c:v>1.1644034134684018E-2</c:v>
                </c:pt>
                <c:pt idx="118">
                  <c:v>1.1272658361520896E-2</c:v>
                </c:pt>
                <c:pt idx="119">
                  <c:v>1.2469265458845788E-2</c:v>
                </c:pt>
                <c:pt idx="120">
                  <c:v>1.5795389898860847E-2</c:v>
                </c:pt>
                <c:pt idx="121">
                  <c:v>1.2040933516717669E-2</c:v>
                </c:pt>
                <c:pt idx="122">
                  <c:v>1.1824029867209554E-2</c:v>
                </c:pt>
                <c:pt idx="123">
                  <c:v>1.4196039255000825E-2</c:v>
                </c:pt>
                <c:pt idx="124">
                  <c:v>1.387315749851323E-2</c:v>
                </c:pt>
                <c:pt idx="125">
                  <c:v>1.079744635190958E-2</c:v>
                </c:pt>
                <c:pt idx="126">
                  <c:v>1.2148856547734206E-2</c:v>
                </c:pt>
                <c:pt idx="127">
                  <c:v>1.283613615182525E-2</c:v>
                </c:pt>
                <c:pt idx="128">
                  <c:v>1.1895565072830626E-2</c:v>
                </c:pt>
                <c:pt idx="129">
                  <c:v>1.1922309555705874E-2</c:v>
                </c:pt>
                <c:pt idx="130">
                  <c:v>1.2791161235780122E-2</c:v>
                </c:pt>
                <c:pt idx="131">
                  <c:v>1.1244044709744319E-2</c:v>
                </c:pt>
                <c:pt idx="132">
                  <c:v>1.2629917967808928E-2</c:v>
                </c:pt>
                <c:pt idx="133">
                  <c:v>1.2747878380801575E-2</c:v>
                </c:pt>
                <c:pt idx="134">
                  <c:v>1.0741453915317646E-2</c:v>
                </c:pt>
                <c:pt idx="135">
                  <c:v>1.1424601632898292E-2</c:v>
                </c:pt>
                <c:pt idx="136">
                  <c:v>1.5994442286057611E-3</c:v>
                </c:pt>
                <c:pt idx="137">
                  <c:v>9.9700706118482727E-3</c:v>
                </c:pt>
                <c:pt idx="138">
                  <c:v>1.4649710090099544E-2</c:v>
                </c:pt>
                <c:pt idx="139">
                  <c:v>1.0605474723582503E-2</c:v>
                </c:pt>
                <c:pt idx="140">
                  <c:v>1.0605474723582505E-2</c:v>
                </c:pt>
                <c:pt idx="141">
                  <c:v>1.1948933754911104E-2</c:v>
                </c:pt>
                <c:pt idx="142">
                  <c:v>1.1948933754911104E-2</c:v>
                </c:pt>
                <c:pt idx="143">
                  <c:v>1.1457420289723829E-2</c:v>
                </c:pt>
                <c:pt idx="144">
                  <c:v>1.098539457045598E-2</c:v>
                </c:pt>
                <c:pt idx="145">
                  <c:v>1.136583491177915E-2</c:v>
                </c:pt>
                <c:pt idx="146">
                  <c:v>1.4224248603458218E-2</c:v>
                </c:pt>
                <c:pt idx="147">
                  <c:v>1.299650612927886E-2</c:v>
                </c:pt>
                <c:pt idx="148">
                  <c:v>1.0379527161075899E-2</c:v>
                </c:pt>
                <c:pt idx="149">
                  <c:v>1.4519824246132157E-2</c:v>
                </c:pt>
                <c:pt idx="150">
                  <c:v>1.2030470448984826E-2</c:v>
                </c:pt>
                <c:pt idx="151">
                  <c:v>9.9804122891656907E-3</c:v>
                </c:pt>
                <c:pt idx="152">
                  <c:v>1.2564520060193972E-2</c:v>
                </c:pt>
                <c:pt idx="153">
                  <c:v>1.2564520060193972E-2</c:v>
                </c:pt>
                <c:pt idx="154">
                  <c:v>1.2017623522281065E-2</c:v>
                </c:pt>
                <c:pt idx="155">
                  <c:v>1.1728479087309307E-2</c:v>
                </c:pt>
                <c:pt idx="156">
                  <c:v>1.1044282690268459E-2</c:v>
                </c:pt>
                <c:pt idx="157">
                  <c:v>1.2505905652014626E-2</c:v>
                </c:pt>
                <c:pt idx="158">
                  <c:v>1.0576214396127222E-2</c:v>
                </c:pt>
                <c:pt idx="159">
                  <c:v>1.0072916111838293E-2</c:v>
                </c:pt>
                <c:pt idx="160">
                  <c:v>1.4705657098432693E-3</c:v>
                </c:pt>
                <c:pt idx="161">
                  <c:v>1.406832904996093E-2</c:v>
                </c:pt>
                <c:pt idx="162">
                  <c:v>1.4068329049960932E-2</c:v>
                </c:pt>
                <c:pt idx="163">
                  <c:v>1.2151965705772828E-2</c:v>
                </c:pt>
                <c:pt idx="164">
                  <c:v>1.2252967951963217E-2</c:v>
                </c:pt>
                <c:pt idx="165">
                  <c:v>1.3380158861108844E-2</c:v>
                </c:pt>
                <c:pt idx="166">
                  <c:v>1.3344405556612992E-2</c:v>
                </c:pt>
                <c:pt idx="167">
                  <c:v>1.1457420289723829E-2</c:v>
                </c:pt>
                <c:pt idx="168">
                  <c:v>1.2676543577064577E-2</c:v>
                </c:pt>
                <c:pt idx="169">
                  <c:v>1.2083047925207206E-2</c:v>
                </c:pt>
                <c:pt idx="170">
                  <c:v>1.2663724994670245E-2</c:v>
                </c:pt>
                <c:pt idx="171">
                  <c:v>1.2142523525374082E-2</c:v>
                </c:pt>
                <c:pt idx="172">
                  <c:v>1.1471519412352301E-2</c:v>
                </c:pt>
                <c:pt idx="173">
                  <c:v>1.0325968317500798E-2</c:v>
                </c:pt>
                <c:pt idx="174">
                  <c:v>1.3705323539171789E-2</c:v>
                </c:pt>
                <c:pt idx="175">
                  <c:v>1.0388204397090921E-2</c:v>
                </c:pt>
                <c:pt idx="176">
                  <c:v>1.4411506973753645E-2</c:v>
                </c:pt>
                <c:pt idx="177">
                  <c:v>1.4411506973753646E-2</c:v>
                </c:pt>
                <c:pt idx="178">
                  <c:v>1.4411506973753645E-2</c:v>
                </c:pt>
                <c:pt idx="179">
                  <c:v>1.1235081004262432E-2</c:v>
                </c:pt>
                <c:pt idx="180">
                  <c:v>1.0315822693530527E-2</c:v>
                </c:pt>
                <c:pt idx="181">
                  <c:v>1.2567664485071227E-2</c:v>
                </c:pt>
                <c:pt idx="182">
                  <c:v>1.1108857445986475E-2</c:v>
                </c:pt>
                <c:pt idx="183">
                  <c:v>1.2629917967808928E-2</c:v>
                </c:pt>
                <c:pt idx="184">
                  <c:v>1.1542055938870279E-2</c:v>
                </c:pt>
                <c:pt idx="185">
                  <c:v>1.5730519365295332E-3</c:v>
                </c:pt>
                <c:pt idx="186">
                  <c:v>1.0388776954633548E-2</c:v>
                </c:pt>
                <c:pt idx="187">
                  <c:v>1.038877695463355E-2</c:v>
                </c:pt>
                <c:pt idx="188">
                  <c:v>1.3365168445327265E-2</c:v>
                </c:pt>
                <c:pt idx="189">
                  <c:v>1.1482166584078924E-2</c:v>
                </c:pt>
                <c:pt idx="190">
                  <c:v>1.1457420289723829E-2</c:v>
                </c:pt>
                <c:pt idx="191">
                  <c:v>1.3324746118471129E-2</c:v>
                </c:pt>
                <c:pt idx="192">
                  <c:v>1.0057148952078184E-2</c:v>
                </c:pt>
                <c:pt idx="193">
                  <c:v>1.0057148952078186E-2</c:v>
                </c:pt>
                <c:pt idx="194">
                  <c:v>1.0057148952078184E-2</c:v>
                </c:pt>
                <c:pt idx="195">
                  <c:v>1.1261057806555081E-2</c:v>
                </c:pt>
                <c:pt idx="196">
                  <c:v>1.2627100172072853E-2</c:v>
                </c:pt>
                <c:pt idx="197">
                  <c:v>1.3643058266115813E-2</c:v>
                </c:pt>
                <c:pt idx="198">
                  <c:v>1.1832511075515166E-2</c:v>
                </c:pt>
                <c:pt idx="199">
                  <c:v>1.0573925630401869E-2</c:v>
                </c:pt>
                <c:pt idx="200">
                  <c:v>1.1424601632898292E-2</c:v>
                </c:pt>
                <c:pt idx="201">
                  <c:v>1.0968540399094727E-2</c:v>
                </c:pt>
                <c:pt idx="202">
                  <c:v>1.460968967865765E-2</c:v>
                </c:pt>
                <c:pt idx="203">
                  <c:v>1.0118576307438646E-2</c:v>
                </c:pt>
                <c:pt idx="204">
                  <c:v>1.1377995770905839E-2</c:v>
                </c:pt>
                <c:pt idx="205">
                  <c:v>1.0445401341862087E-2</c:v>
                </c:pt>
                <c:pt idx="206">
                  <c:v>1.055246374845176E-2</c:v>
                </c:pt>
                <c:pt idx="207">
                  <c:v>1.2184228593313072E-2</c:v>
                </c:pt>
                <c:pt idx="208">
                  <c:v>1.2184228593313071E-2</c:v>
                </c:pt>
                <c:pt idx="209">
                  <c:v>1.2184228593313071E-2</c:v>
                </c:pt>
                <c:pt idx="210">
                  <c:v>1.2169191778618322E-2</c:v>
                </c:pt>
                <c:pt idx="211">
                  <c:v>1.1838412007191117E-2</c:v>
                </c:pt>
                <c:pt idx="212">
                  <c:v>1.1373733870973015E-2</c:v>
                </c:pt>
                <c:pt idx="213">
                  <c:v>1.3363750105262345E-2</c:v>
                </c:pt>
                <c:pt idx="214">
                  <c:v>1.3363750105262345E-2</c:v>
                </c:pt>
                <c:pt idx="215">
                  <c:v>1.3363750105262343E-2</c:v>
                </c:pt>
                <c:pt idx="216">
                  <c:v>1.0376457339929174E-2</c:v>
                </c:pt>
                <c:pt idx="217">
                  <c:v>1.1369742759026268E-2</c:v>
                </c:pt>
                <c:pt idx="218">
                  <c:v>1.1562385888712284E-2</c:v>
                </c:pt>
                <c:pt idx="219">
                  <c:v>1.1488586367117847E-2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2.0870179852317261E-2</c:v>
                </c:pt>
                <c:pt idx="1">
                  <c:v>2.4419863395900666E-2</c:v>
                </c:pt>
                <c:pt idx="2">
                  <c:v>2.133818875147157E-2</c:v>
                </c:pt>
                <c:pt idx="3">
                  <c:v>2.133818875147157E-2</c:v>
                </c:pt>
                <c:pt idx="4">
                  <c:v>1.8942350499013345E-2</c:v>
                </c:pt>
                <c:pt idx="5">
                  <c:v>2.1807409065284521E-2</c:v>
                </c:pt>
                <c:pt idx="6">
                  <c:v>2.1687951056109808E-2</c:v>
                </c:pt>
                <c:pt idx="7">
                  <c:v>1.7887575206539868E-2</c:v>
                </c:pt>
                <c:pt idx="8">
                  <c:v>2.1808053342944091E-2</c:v>
                </c:pt>
                <c:pt idx="9">
                  <c:v>2.1808053342944091E-2</c:v>
                </c:pt>
                <c:pt idx="10">
                  <c:v>2.1282099508995279E-2</c:v>
                </c:pt>
                <c:pt idx="11">
                  <c:v>3.5043144887146908E-3</c:v>
                </c:pt>
                <c:pt idx="12">
                  <c:v>2.719986569228252E-2</c:v>
                </c:pt>
                <c:pt idx="13">
                  <c:v>1.8750747145058991E-2</c:v>
                </c:pt>
                <c:pt idx="14">
                  <c:v>2.6251046003082589E-3</c:v>
                </c:pt>
                <c:pt idx="15">
                  <c:v>1.8750747145058994E-2</c:v>
                </c:pt>
                <c:pt idx="16">
                  <c:v>1.8750747145058994E-2</c:v>
                </c:pt>
                <c:pt idx="17">
                  <c:v>1.8750747145058994E-2</c:v>
                </c:pt>
                <c:pt idx="18">
                  <c:v>1.8738479262493675E-2</c:v>
                </c:pt>
                <c:pt idx="19">
                  <c:v>2.2017146960752465E-2</c:v>
                </c:pt>
                <c:pt idx="20">
                  <c:v>2.3354582602951677E-2</c:v>
                </c:pt>
                <c:pt idx="21">
                  <c:v>3.0679822412244184E-3</c:v>
                </c:pt>
                <c:pt idx="22">
                  <c:v>2.1914158865888701E-2</c:v>
                </c:pt>
                <c:pt idx="23">
                  <c:v>3.0679822412244184E-3</c:v>
                </c:pt>
                <c:pt idx="24">
                  <c:v>3.4828935071016206E-3</c:v>
                </c:pt>
                <c:pt idx="25">
                  <c:v>2.1650211392028003E-2</c:v>
                </c:pt>
                <c:pt idx="26">
                  <c:v>1.8918584690629788E-2</c:v>
                </c:pt>
                <c:pt idx="27">
                  <c:v>1.8895495835834046E-2</c:v>
                </c:pt>
                <c:pt idx="28">
                  <c:v>1.8895495835834046E-2</c:v>
                </c:pt>
                <c:pt idx="29">
                  <c:v>2.0837997203033573E-2</c:v>
                </c:pt>
                <c:pt idx="30">
                  <c:v>2.1752669741945532E-2</c:v>
                </c:pt>
                <c:pt idx="31">
                  <c:v>2.2287705776675042E-2</c:v>
                </c:pt>
                <c:pt idx="32">
                  <c:v>1.8305096892012679E-2</c:v>
                </c:pt>
                <c:pt idx="33">
                  <c:v>1.8305096892012682E-2</c:v>
                </c:pt>
                <c:pt idx="34">
                  <c:v>1.8305096892012679E-2</c:v>
                </c:pt>
                <c:pt idx="35">
                  <c:v>2.5365338628122052E-2</c:v>
                </c:pt>
                <c:pt idx="36">
                  <c:v>2.5365338628122049E-2</c:v>
                </c:pt>
                <c:pt idx="37">
                  <c:v>1.8786931845686385E-2</c:v>
                </c:pt>
                <c:pt idx="38">
                  <c:v>1.9284041800091755E-2</c:v>
                </c:pt>
                <c:pt idx="39">
                  <c:v>2.2120395670803178E-2</c:v>
                </c:pt>
                <c:pt idx="40">
                  <c:v>1.8703734176268558E-2</c:v>
                </c:pt>
                <c:pt idx="41">
                  <c:v>2.1024237732370624E-2</c:v>
                </c:pt>
                <c:pt idx="42">
                  <c:v>2.3157323711115813E-2</c:v>
                </c:pt>
                <c:pt idx="43">
                  <c:v>1.9953090668306812E-2</c:v>
                </c:pt>
                <c:pt idx="44">
                  <c:v>1.9953090668306812E-2</c:v>
                </c:pt>
                <c:pt idx="45">
                  <c:v>2.1248608990449128E-2</c:v>
                </c:pt>
                <c:pt idx="46">
                  <c:v>2.2022976029412632E-2</c:v>
                </c:pt>
                <c:pt idx="47">
                  <c:v>2.2091702983660932E-2</c:v>
                </c:pt>
                <c:pt idx="48">
                  <c:v>2.4661497704766746E-3</c:v>
                </c:pt>
                <c:pt idx="49">
                  <c:v>2.7957603490090348E-2</c:v>
                </c:pt>
                <c:pt idx="50">
                  <c:v>2.3651380477142443E-2</c:v>
                </c:pt>
                <c:pt idx="51">
                  <c:v>2.1008274002849218E-2</c:v>
                </c:pt>
                <c:pt idx="52">
                  <c:v>2.8017920800408682E-2</c:v>
                </c:pt>
                <c:pt idx="53">
                  <c:v>2.0893397941394706E-2</c:v>
                </c:pt>
                <c:pt idx="54">
                  <c:v>1.9809781354627815E-2</c:v>
                </c:pt>
                <c:pt idx="55">
                  <c:v>2.3461731050130476E-2</c:v>
                </c:pt>
                <c:pt idx="56">
                  <c:v>1.8794824867950984E-2</c:v>
                </c:pt>
                <c:pt idx="57">
                  <c:v>2.5052698942529466E-2</c:v>
                </c:pt>
                <c:pt idx="58">
                  <c:v>2.6251046003082589E-3</c:v>
                </c:pt>
                <c:pt idx="59">
                  <c:v>2.3163841420694838E-2</c:v>
                </c:pt>
                <c:pt idx="60">
                  <c:v>2.3707355911690327E-2</c:v>
                </c:pt>
                <c:pt idx="61">
                  <c:v>2.4879378650117884E-2</c:v>
                </c:pt>
                <c:pt idx="62">
                  <c:v>2.1277453897140235E-2</c:v>
                </c:pt>
                <c:pt idx="63">
                  <c:v>2.1506065749772388E-2</c:v>
                </c:pt>
                <c:pt idx="64">
                  <c:v>2.1844213152245728E-2</c:v>
                </c:pt>
                <c:pt idx="65">
                  <c:v>2.5695733861652324E-2</c:v>
                </c:pt>
                <c:pt idx="66">
                  <c:v>3.504933533355552E-3</c:v>
                </c:pt>
                <c:pt idx="67">
                  <c:v>1.8230728023598302E-2</c:v>
                </c:pt>
                <c:pt idx="68">
                  <c:v>1.8230728023598302E-2</c:v>
                </c:pt>
                <c:pt idx="69">
                  <c:v>2.3837756611021266E-2</c:v>
                </c:pt>
                <c:pt idx="70">
                  <c:v>2.2877625452832309E-2</c:v>
                </c:pt>
                <c:pt idx="71">
                  <c:v>1.8571470958941416E-2</c:v>
                </c:pt>
                <c:pt idx="72">
                  <c:v>1.8923321108190675E-2</c:v>
                </c:pt>
                <c:pt idx="73">
                  <c:v>2.2926986604070138E-2</c:v>
                </c:pt>
                <c:pt idx="74">
                  <c:v>2.2330783374627496E-2</c:v>
                </c:pt>
                <c:pt idx="75">
                  <c:v>2.4067630715893119E-2</c:v>
                </c:pt>
                <c:pt idx="76">
                  <c:v>2.4067630715893119E-2</c:v>
                </c:pt>
                <c:pt idx="77">
                  <c:v>2.1755563388715361E-2</c:v>
                </c:pt>
                <c:pt idx="78">
                  <c:v>2.2757713928142038E-2</c:v>
                </c:pt>
                <c:pt idx="79">
                  <c:v>1.6985261842521346E-2</c:v>
                </c:pt>
                <c:pt idx="80">
                  <c:v>2.4137038760980527E-3</c:v>
                </c:pt>
                <c:pt idx="81">
                  <c:v>2.4548706317852269E-2</c:v>
                </c:pt>
                <c:pt idx="82">
                  <c:v>2.2139950148513773E-2</c:v>
                </c:pt>
                <c:pt idx="83">
                  <c:v>3.0995930207919284E-3</c:v>
                </c:pt>
                <c:pt idx="84">
                  <c:v>1.7987838677328321E-2</c:v>
                </c:pt>
                <c:pt idx="85">
                  <c:v>1.8489418986124679E-2</c:v>
                </c:pt>
                <c:pt idx="86">
                  <c:v>2.1799373263057916E-2</c:v>
                </c:pt>
                <c:pt idx="87">
                  <c:v>2.4195379892292892E-2</c:v>
                </c:pt>
                <c:pt idx="88">
                  <c:v>2.1394170733349673E-2</c:v>
                </c:pt>
                <c:pt idx="89">
                  <c:v>2.0200060039924715E-2</c:v>
                </c:pt>
                <c:pt idx="90">
                  <c:v>2.2388211473209355E-2</c:v>
                </c:pt>
                <c:pt idx="91">
                  <c:v>2.3131043027693386E-2</c:v>
                </c:pt>
                <c:pt idx="92">
                  <c:v>2.5655694787297552E-3</c:v>
                </c:pt>
                <c:pt idx="93">
                  <c:v>1.8325496276641106E-2</c:v>
                </c:pt>
                <c:pt idx="94">
                  <c:v>3.0629935776927773E-3</c:v>
                </c:pt>
                <c:pt idx="95">
                  <c:v>3.0629935776927773E-3</c:v>
                </c:pt>
                <c:pt idx="96">
                  <c:v>3.063445749717991E-3</c:v>
                </c:pt>
                <c:pt idx="97">
                  <c:v>2.1887028020785869E-2</c:v>
                </c:pt>
                <c:pt idx="98">
                  <c:v>2.1993980235047991E-2</c:v>
                </c:pt>
                <c:pt idx="99">
                  <c:v>2.3354582602951677E-2</c:v>
                </c:pt>
                <c:pt idx="100">
                  <c:v>2.4432443340494034E-3</c:v>
                </c:pt>
                <c:pt idx="101">
                  <c:v>2.0689269467550238E-2</c:v>
                </c:pt>
                <c:pt idx="102">
                  <c:v>2.1253462143796441E-2</c:v>
                </c:pt>
                <c:pt idx="103">
                  <c:v>2.58249538382841E-2</c:v>
                </c:pt>
                <c:pt idx="104">
                  <c:v>2.3599148366392625E-2</c:v>
                </c:pt>
                <c:pt idx="105">
                  <c:v>2.3599148366392628E-2</c:v>
                </c:pt>
                <c:pt idx="106">
                  <c:v>2.0925625564148665E-2</c:v>
                </c:pt>
                <c:pt idx="107">
                  <c:v>2.7535477262738178E-2</c:v>
                </c:pt>
                <c:pt idx="108">
                  <c:v>2.0118938947574896E-2</c:v>
                </c:pt>
                <c:pt idx="109">
                  <c:v>1.8106098075828508E-2</c:v>
                </c:pt>
                <c:pt idx="110">
                  <c:v>2.8831087910996693E-2</c:v>
                </c:pt>
                <c:pt idx="111">
                  <c:v>2.0742263559355059E-2</c:v>
                </c:pt>
                <c:pt idx="112">
                  <c:v>2.1662388676932601E-2</c:v>
                </c:pt>
                <c:pt idx="113">
                  <c:v>2.1423746290475151E-2</c:v>
                </c:pt>
                <c:pt idx="114">
                  <c:v>1.8686570278509944E-2</c:v>
                </c:pt>
                <c:pt idx="115">
                  <c:v>2.4119600364929907E-2</c:v>
                </c:pt>
                <c:pt idx="116">
                  <c:v>2.0903732252305282E-2</c:v>
                </c:pt>
                <c:pt idx="117">
                  <c:v>2.2080176991008293E-2</c:v>
                </c:pt>
                <c:pt idx="118">
                  <c:v>2.0548058397660548E-2</c:v>
                </c:pt>
                <c:pt idx="119">
                  <c:v>2.3109762601757181E-2</c:v>
                </c:pt>
                <c:pt idx="120">
                  <c:v>2.883108791099669E-2</c:v>
                </c:pt>
                <c:pt idx="121">
                  <c:v>2.2852552170273224E-2</c:v>
                </c:pt>
                <c:pt idx="122">
                  <c:v>2.2547103152410677E-2</c:v>
                </c:pt>
                <c:pt idx="123">
                  <c:v>2.6468669463572722E-2</c:v>
                </c:pt>
                <c:pt idx="124">
                  <c:v>2.542892553994304E-2</c:v>
                </c:pt>
                <c:pt idx="125">
                  <c:v>2.0367133749937746E-2</c:v>
                </c:pt>
                <c:pt idx="126">
                  <c:v>2.2554758136869506E-2</c:v>
                </c:pt>
                <c:pt idx="127">
                  <c:v>2.4228153142362222E-2</c:v>
                </c:pt>
                <c:pt idx="128">
                  <c:v>2.0975854891900025E-2</c:v>
                </c:pt>
                <c:pt idx="129">
                  <c:v>2.2733182359952215E-2</c:v>
                </c:pt>
                <c:pt idx="130">
                  <c:v>2.4076529630764273E-2</c:v>
                </c:pt>
                <c:pt idx="131">
                  <c:v>2.1571808896911876E-2</c:v>
                </c:pt>
                <c:pt idx="132">
                  <c:v>2.1025698117198569E-2</c:v>
                </c:pt>
                <c:pt idx="133">
                  <c:v>2.1128179945135411E-2</c:v>
                </c:pt>
                <c:pt idx="134">
                  <c:v>1.8636162935040897E-2</c:v>
                </c:pt>
                <c:pt idx="135">
                  <c:v>2.2091702983660932E-2</c:v>
                </c:pt>
                <c:pt idx="136">
                  <c:v>3.0928384177125305E-3</c:v>
                </c:pt>
                <c:pt idx="137">
                  <c:v>1.6765837843480687E-2</c:v>
                </c:pt>
                <c:pt idx="138">
                  <c:v>2.7375886786868645E-2</c:v>
                </c:pt>
                <c:pt idx="139">
                  <c:v>1.9469168021322928E-2</c:v>
                </c:pt>
                <c:pt idx="140">
                  <c:v>1.9469168021322932E-2</c:v>
                </c:pt>
                <c:pt idx="141">
                  <c:v>2.1974037737750897E-2</c:v>
                </c:pt>
                <c:pt idx="142">
                  <c:v>2.1974037737750897E-2</c:v>
                </c:pt>
                <c:pt idx="143">
                  <c:v>1.8786931845686385E-2</c:v>
                </c:pt>
                <c:pt idx="144">
                  <c:v>1.8196150891064754E-2</c:v>
                </c:pt>
                <c:pt idx="145">
                  <c:v>2.2026796535773146E-2</c:v>
                </c:pt>
                <c:pt idx="146">
                  <c:v>2.202588376832949E-2</c:v>
                </c:pt>
                <c:pt idx="147">
                  <c:v>2.4417453962912769E-2</c:v>
                </c:pt>
                <c:pt idx="148">
                  <c:v>1.7936141636551783E-2</c:v>
                </c:pt>
                <c:pt idx="149">
                  <c:v>2.0870179852317261E-2</c:v>
                </c:pt>
                <c:pt idx="150">
                  <c:v>2.1914158865888701E-2</c:v>
                </c:pt>
                <c:pt idx="151">
                  <c:v>1.679319228758527E-2</c:v>
                </c:pt>
                <c:pt idx="152">
                  <c:v>2.3660685615181851E-2</c:v>
                </c:pt>
                <c:pt idx="153">
                  <c:v>2.3660685615181851E-2</c:v>
                </c:pt>
                <c:pt idx="154">
                  <c:v>2.1700376394802257E-2</c:v>
                </c:pt>
                <c:pt idx="155">
                  <c:v>2.1627328065799714E-2</c:v>
                </c:pt>
                <c:pt idx="156">
                  <c:v>2.1022312829450572E-2</c:v>
                </c:pt>
                <c:pt idx="157">
                  <c:v>2.3099918122855421E-2</c:v>
                </c:pt>
                <c:pt idx="158">
                  <c:v>1.9057323671807128E-2</c:v>
                </c:pt>
                <c:pt idx="159">
                  <c:v>1.695635185758421E-2</c:v>
                </c:pt>
                <c:pt idx="160">
                  <c:v>2.6315345530399542E-3</c:v>
                </c:pt>
                <c:pt idx="161">
                  <c:v>2.2215597376710281E-2</c:v>
                </c:pt>
                <c:pt idx="162">
                  <c:v>2.2215597376710281E-2</c:v>
                </c:pt>
                <c:pt idx="163">
                  <c:v>2.1739844656823274E-2</c:v>
                </c:pt>
                <c:pt idx="164">
                  <c:v>2.1895034439992321E-2</c:v>
                </c:pt>
                <c:pt idx="165">
                  <c:v>2.5083342117258121E-2</c:v>
                </c:pt>
                <c:pt idx="166">
                  <c:v>2.5040527928495936E-2</c:v>
                </c:pt>
                <c:pt idx="167">
                  <c:v>1.8786931845686385E-2</c:v>
                </c:pt>
                <c:pt idx="168">
                  <c:v>2.2739770868146079E-2</c:v>
                </c:pt>
                <c:pt idx="169">
                  <c:v>2.29573913033112E-2</c:v>
                </c:pt>
                <c:pt idx="170">
                  <c:v>2.3694247743470565E-2</c:v>
                </c:pt>
                <c:pt idx="171">
                  <c:v>2.3035929176986693E-2</c:v>
                </c:pt>
                <c:pt idx="172">
                  <c:v>2.1770922039557567E-2</c:v>
                </c:pt>
                <c:pt idx="173">
                  <c:v>1.8566608294729548E-2</c:v>
                </c:pt>
                <c:pt idx="174">
                  <c:v>2.1969055627210809E-2</c:v>
                </c:pt>
                <c:pt idx="175">
                  <c:v>1.8619162210874878E-2</c:v>
                </c:pt>
                <c:pt idx="176">
                  <c:v>1.8942350499013352E-2</c:v>
                </c:pt>
                <c:pt idx="177">
                  <c:v>1.8942350499013345E-2</c:v>
                </c:pt>
                <c:pt idx="178">
                  <c:v>1.8942350499013345E-2</c:v>
                </c:pt>
                <c:pt idx="179">
                  <c:v>2.0790944810436612E-2</c:v>
                </c:pt>
                <c:pt idx="180">
                  <c:v>1.761888997365918E-2</c:v>
                </c:pt>
                <c:pt idx="181">
                  <c:v>2.3461731050130476E-2</c:v>
                </c:pt>
                <c:pt idx="182">
                  <c:v>1.9853418394764163E-2</c:v>
                </c:pt>
                <c:pt idx="183">
                  <c:v>2.1025698117198569E-2</c:v>
                </c:pt>
                <c:pt idx="184">
                  <c:v>2.1906689305266954E-2</c:v>
                </c:pt>
                <c:pt idx="185">
                  <c:v>3.0646691205918055E-3</c:v>
                </c:pt>
                <c:pt idx="186">
                  <c:v>1.8741791227573003E-2</c:v>
                </c:pt>
                <c:pt idx="187">
                  <c:v>1.8741791227573003E-2</c:v>
                </c:pt>
                <c:pt idx="188">
                  <c:v>2.4693630610958653E-2</c:v>
                </c:pt>
                <c:pt idx="189">
                  <c:v>1.8845915736734071E-2</c:v>
                </c:pt>
                <c:pt idx="190">
                  <c:v>1.8786931845686389E-2</c:v>
                </c:pt>
                <c:pt idx="191">
                  <c:v>2.5001660813071789E-2</c:v>
                </c:pt>
                <c:pt idx="192">
                  <c:v>1.7118261717845654E-2</c:v>
                </c:pt>
                <c:pt idx="193">
                  <c:v>1.7118261717845654E-2</c:v>
                </c:pt>
                <c:pt idx="194">
                  <c:v>1.7118261717845654E-2</c:v>
                </c:pt>
                <c:pt idx="195">
                  <c:v>1.904129337377565E-2</c:v>
                </c:pt>
                <c:pt idx="196">
                  <c:v>2.3603450722776455E-2</c:v>
                </c:pt>
                <c:pt idx="197">
                  <c:v>2.5514305035204785E-2</c:v>
                </c:pt>
                <c:pt idx="198">
                  <c:v>1.9764452889402574E-2</c:v>
                </c:pt>
                <c:pt idx="199">
                  <c:v>1.8275291588498156E-2</c:v>
                </c:pt>
                <c:pt idx="200">
                  <c:v>2.2091702983660932E-2</c:v>
                </c:pt>
                <c:pt idx="201">
                  <c:v>2.0564686393134763E-2</c:v>
                </c:pt>
                <c:pt idx="202">
                  <c:v>2.737595891244609E-2</c:v>
                </c:pt>
                <c:pt idx="203">
                  <c:v>1.7586683164211876E-2</c:v>
                </c:pt>
                <c:pt idx="204">
                  <c:v>2.1995703493846962E-2</c:v>
                </c:pt>
                <c:pt idx="205">
                  <c:v>1.8319428424299219E-2</c:v>
                </c:pt>
                <c:pt idx="206">
                  <c:v>1.9009537166559815E-2</c:v>
                </c:pt>
                <c:pt idx="207">
                  <c:v>2.3099931188665834E-2</c:v>
                </c:pt>
                <c:pt idx="208">
                  <c:v>2.3099931188665834E-2</c:v>
                </c:pt>
                <c:pt idx="209">
                  <c:v>2.3099931188665834E-2</c:v>
                </c:pt>
                <c:pt idx="210">
                  <c:v>2.0949957462904983E-2</c:v>
                </c:pt>
                <c:pt idx="211">
                  <c:v>2.1799304857104015E-2</c:v>
                </c:pt>
                <c:pt idx="212">
                  <c:v>2.0957967008516452E-2</c:v>
                </c:pt>
                <c:pt idx="213">
                  <c:v>2.4328993852165057E-2</c:v>
                </c:pt>
                <c:pt idx="214">
                  <c:v>2.432899385216505E-2</c:v>
                </c:pt>
                <c:pt idx="215">
                  <c:v>2.4328993852165057E-2</c:v>
                </c:pt>
                <c:pt idx="216">
                  <c:v>1.8544341002553599E-2</c:v>
                </c:pt>
                <c:pt idx="217">
                  <c:v>2.1435038487281954E-2</c:v>
                </c:pt>
                <c:pt idx="218">
                  <c:v>2.0681549071218053E-2</c:v>
                </c:pt>
                <c:pt idx="219">
                  <c:v>1.8918584690629788E-2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3.3491368510662214E-2</c:v>
                </c:pt>
                <c:pt idx="1">
                  <c:v>3.2026892402635981E-2</c:v>
                </c:pt>
                <c:pt idx="2">
                  <c:v>3.0250847937122193E-2</c:v>
                </c:pt>
                <c:pt idx="3">
                  <c:v>3.0250847937122193E-2</c:v>
                </c:pt>
                <c:pt idx="4">
                  <c:v>3.3387127838959266E-2</c:v>
                </c:pt>
                <c:pt idx="5">
                  <c:v>3.2568359426811119E-2</c:v>
                </c:pt>
                <c:pt idx="6">
                  <c:v>3.0369975049886894E-2</c:v>
                </c:pt>
                <c:pt idx="7">
                  <c:v>2.9490896477535413E-2</c:v>
                </c:pt>
                <c:pt idx="8">
                  <c:v>3.0370565488391833E-2</c:v>
                </c:pt>
                <c:pt idx="9">
                  <c:v>3.0370565488391833E-2</c:v>
                </c:pt>
                <c:pt idx="10">
                  <c:v>3.0244964247142739E-2</c:v>
                </c:pt>
                <c:pt idx="11">
                  <c:v>1.7961897546561461E-3</c:v>
                </c:pt>
                <c:pt idx="12">
                  <c:v>3.3708833727491089E-2</c:v>
                </c:pt>
                <c:pt idx="13">
                  <c:v>2.9727552708468143E-2</c:v>
                </c:pt>
                <c:pt idx="14">
                  <c:v>1.4293361763996592E-3</c:v>
                </c:pt>
                <c:pt idx="15">
                  <c:v>2.626457902076202E-2</c:v>
                </c:pt>
                <c:pt idx="16">
                  <c:v>2.9727552708468143E-2</c:v>
                </c:pt>
                <c:pt idx="17">
                  <c:v>2.6264579020762024E-2</c:v>
                </c:pt>
                <c:pt idx="18">
                  <c:v>3.0210089972631804E-2</c:v>
                </c:pt>
                <c:pt idx="19">
                  <c:v>3.341201682957496E-2</c:v>
                </c:pt>
                <c:pt idx="20">
                  <c:v>3.15680622436353E-2</c:v>
                </c:pt>
                <c:pt idx="21">
                  <c:v>1.6208772711440271E-3</c:v>
                </c:pt>
                <c:pt idx="22">
                  <c:v>3.1095703385213627E-2</c:v>
                </c:pt>
                <c:pt idx="23">
                  <c:v>1.6208772711440271E-3</c:v>
                </c:pt>
                <c:pt idx="24">
                  <c:v>1.8252776614961894E-3</c:v>
                </c:pt>
                <c:pt idx="25">
                  <c:v>3.2480425781461916E-2</c:v>
                </c:pt>
                <c:pt idx="26">
                  <c:v>3.0574213511635959E-2</c:v>
                </c:pt>
                <c:pt idx="27">
                  <c:v>3.0570974845536624E-2</c:v>
                </c:pt>
                <c:pt idx="28">
                  <c:v>3.0570974845536624E-2</c:v>
                </c:pt>
                <c:pt idx="29">
                  <c:v>3.0138507961945254E-2</c:v>
                </c:pt>
                <c:pt idx="30">
                  <c:v>3.2661280388758374E-2</c:v>
                </c:pt>
                <c:pt idx="31">
                  <c:v>3.1554517401252827E-2</c:v>
                </c:pt>
                <c:pt idx="32">
                  <c:v>2.9561880054067478E-2</c:v>
                </c:pt>
                <c:pt idx="33">
                  <c:v>2.9561880054067482E-2</c:v>
                </c:pt>
                <c:pt idx="34">
                  <c:v>2.9561880054067478E-2</c:v>
                </c:pt>
                <c:pt idx="35">
                  <c:v>3.2850225141675987E-2</c:v>
                </c:pt>
                <c:pt idx="36">
                  <c:v>3.2850225141675994E-2</c:v>
                </c:pt>
                <c:pt idx="37">
                  <c:v>3.0544220392620312E-2</c:v>
                </c:pt>
                <c:pt idx="38">
                  <c:v>2.9903749592788551E-2</c:v>
                </c:pt>
                <c:pt idx="39">
                  <c:v>3.2747756759040458E-2</c:v>
                </c:pt>
                <c:pt idx="40">
                  <c:v>2.9933068829171877E-2</c:v>
                </c:pt>
                <c:pt idx="41">
                  <c:v>3.3662882810925068E-2</c:v>
                </c:pt>
                <c:pt idx="42">
                  <c:v>3.1289231727333749E-2</c:v>
                </c:pt>
                <c:pt idx="43">
                  <c:v>2.9786577617618968E-2</c:v>
                </c:pt>
                <c:pt idx="44">
                  <c:v>2.9786577617618968E-2</c:v>
                </c:pt>
                <c:pt idx="45">
                  <c:v>3.058088662811223E-2</c:v>
                </c:pt>
                <c:pt idx="46">
                  <c:v>3.3622854378764964E-2</c:v>
                </c:pt>
                <c:pt idx="47">
                  <c:v>3.0512636890222579E-2</c:v>
                </c:pt>
                <c:pt idx="48">
                  <c:v>1.4158840713188023E-3</c:v>
                </c:pt>
                <c:pt idx="49">
                  <c:v>3.4179607529817163E-2</c:v>
                </c:pt>
                <c:pt idx="50">
                  <c:v>3.16147990543642E-2</c:v>
                </c:pt>
                <c:pt idx="51">
                  <c:v>3.2803223617806992E-2</c:v>
                </c:pt>
                <c:pt idx="52">
                  <c:v>3.4216957955413414E-2</c:v>
                </c:pt>
                <c:pt idx="53">
                  <c:v>3.2342116294741693E-2</c:v>
                </c:pt>
                <c:pt idx="54">
                  <c:v>3.1378087902064589E-2</c:v>
                </c:pt>
                <c:pt idx="55">
                  <c:v>3.1612679726353211E-2</c:v>
                </c:pt>
                <c:pt idx="56">
                  <c:v>3.0510862410710819E-2</c:v>
                </c:pt>
                <c:pt idx="57">
                  <c:v>3.2671453506192716E-2</c:v>
                </c:pt>
                <c:pt idx="58">
                  <c:v>1.4293361763996592E-3</c:v>
                </c:pt>
                <c:pt idx="59">
                  <c:v>3.1292824837839288E-2</c:v>
                </c:pt>
                <c:pt idx="60">
                  <c:v>3.2010254924045987E-2</c:v>
                </c:pt>
                <c:pt idx="61">
                  <c:v>3.2288045003564587E-2</c:v>
                </c:pt>
                <c:pt idx="62">
                  <c:v>3.0241753681596852E-2</c:v>
                </c:pt>
                <c:pt idx="63">
                  <c:v>3.0315950850097764E-2</c:v>
                </c:pt>
                <c:pt idx="64">
                  <c:v>3.2841506344105383E-2</c:v>
                </c:pt>
                <c:pt idx="65">
                  <c:v>3.2756853394829498E-2</c:v>
                </c:pt>
                <c:pt idx="66">
                  <c:v>1.7989527560727503E-3</c:v>
                </c:pt>
                <c:pt idx="67">
                  <c:v>2.9597050899594024E-2</c:v>
                </c:pt>
                <c:pt idx="68">
                  <c:v>2.9597050899594027E-2</c:v>
                </c:pt>
                <c:pt idx="69">
                  <c:v>3.1704178716774806E-2</c:v>
                </c:pt>
                <c:pt idx="70">
                  <c:v>3.1101082779989464E-2</c:v>
                </c:pt>
                <c:pt idx="71">
                  <c:v>3.0318294916249391E-2</c:v>
                </c:pt>
                <c:pt idx="72">
                  <c:v>3.0576661645700959E-2</c:v>
                </c:pt>
                <c:pt idx="73">
                  <c:v>3.1444655758793238E-2</c:v>
                </c:pt>
                <c:pt idx="74">
                  <c:v>3.0849009736207314E-2</c:v>
                </c:pt>
                <c:pt idx="75">
                  <c:v>3.1964834233853164E-2</c:v>
                </c:pt>
                <c:pt idx="76">
                  <c:v>3.1964834233853164E-2</c:v>
                </c:pt>
                <c:pt idx="77">
                  <c:v>3.0547352327882533E-2</c:v>
                </c:pt>
                <c:pt idx="78">
                  <c:v>3.1091829425504949E-2</c:v>
                </c:pt>
                <c:pt idx="79">
                  <c:v>2.9206799824749198E-2</c:v>
                </c:pt>
                <c:pt idx="80">
                  <c:v>1.3655865880496504E-3</c:v>
                </c:pt>
                <c:pt idx="81">
                  <c:v>3.2107533680079479E-2</c:v>
                </c:pt>
                <c:pt idx="82">
                  <c:v>3.2720244554089936E-2</c:v>
                </c:pt>
                <c:pt idx="83">
                  <c:v>1.8483130347867105E-3</c:v>
                </c:pt>
                <c:pt idx="84">
                  <c:v>2.9523682120336799E-2</c:v>
                </c:pt>
                <c:pt idx="85">
                  <c:v>2.9494224202701091E-2</c:v>
                </c:pt>
                <c:pt idx="86">
                  <c:v>3.2747504197608031E-2</c:v>
                </c:pt>
                <c:pt idx="87">
                  <c:v>3.1809136572293353E-2</c:v>
                </c:pt>
                <c:pt idx="88">
                  <c:v>3.0710806484327641E-2</c:v>
                </c:pt>
                <c:pt idx="89">
                  <c:v>3.1767049800840136E-2</c:v>
                </c:pt>
                <c:pt idx="90">
                  <c:v>3.1248170483253318E-2</c:v>
                </c:pt>
                <c:pt idx="91">
                  <c:v>3.1269988023954101E-2</c:v>
                </c:pt>
                <c:pt idx="92">
                  <c:v>1.4137707574707519E-3</c:v>
                </c:pt>
                <c:pt idx="93">
                  <c:v>2.9616371144690231E-2</c:v>
                </c:pt>
                <c:pt idx="94">
                  <c:v>1.5134186678765168E-3</c:v>
                </c:pt>
                <c:pt idx="95">
                  <c:v>1.5134186678765168E-3</c:v>
                </c:pt>
                <c:pt idx="96">
                  <c:v>1.5124317671438841E-3</c:v>
                </c:pt>
                <c:pt idx="97">
                  <c:v>3.0346326240884638E-2</c:v>
                </c:pt>
                <c:pt idx="98">
                  <c:v>3.052236648250601E-2</c:v>
                </c:pt>
                <c:pt idx="99">
                  <c:v>3.15680622436353E-2</c:v>
                </c:pt>
                <c:pt idx="100">
                  <c:v>1.3933295115536994E-3</c:v>
                </c:pt>
                <c:pt idx="101">
                  <c:v>3.2240645121750872E-2</c:v>
                </c:pt>
                <c:pt idx="102">
                  <c:v>3.2464216659035164E-2</c:v>
                </c:pt>
                <c:pt idx="103">
                  <c:v>3.2845354058115381E-2</c:v>
                </c:pt>
                <c:pt idx="104">
                  <c:v>3.1926542689772401E-2</c:v>
                </c:pt>
                <c:pt idx="105">
                  <c:v>3.1926542689772401E-2</c:v>
                </c:pt>
                <c:pt idx="106">
                  <c:v>3.0863762362741333E-2</c:v>
                </c:pt>
                <c:pt idx="107">
                  <c:v>3.3917716346539978E-2</c:v>
                </c:pt>
                <c:pt idx="108">
                  <c:v>3.3600392158453903E-2</c:v>
                </c:pt>
                <c:pt idx="109">
                  <c:v>2.9402812920463782E-2</c:v>
                </c:pt>
                <c:pt idx="110">
                  <c:v>3.4718927306428407E-2</c:v>
                </c:pt>
                <c:pt idx="111">
                  <c:v>3.1350914241845912E-2</c:v>
                </c:pt>
                <c:pt idx="112">
                  <c:v>3.2601368654998603E-2</c:v>
                </c:pt>
                <c:pt idx="113">
                  <c:v>3.0367956806386515E-2</c:v>
                </c:pt>
                <c:pt idx="114">
                  <c:v>3.0367431532663164E-2</c:v>
                </c:pt>
                <c:pt idx="115">
                  <c:v>3.1861524409195041E-2</c:v>
                </c:pt>
                <c:pt idx="116">
                  <c:v>3.1518069076573577E-2</c:v>
                </c:pt>
                <c:pt idx="117">
                  <c:v>3.0723810887474563E-2</c:v>
                </c:pt>
                <c:pt idx="118">
                  <c:v>3.0366412116266173E-2</c:v>
                </c:pt>
                <c:pt idx="119">
                  <c:v>3.1517984020272172E-2</c:v>
                </c:pt>
                <c:pt idx="120">
                  <c:v>3.4718927306428407E-2</c:v>
                </c:pt>
                <c:pt idx="121">
                  <c:v>3.1105772667652101E-2</c:v>
                </c:pt>
                <c:pt idx="122">
                  <c:v>3.0897032347451503E-2</c:v>
                </c:pt>
                <c:pt idx="123">
                  <c:v>3.3179769407197732E-2</c:v>
                </c:pt>
                <c:pt idx="124">
                  <c:v>3.2869039544472983E-2</c:v>
                </c:pt>
                <c:pt idx="125">
                  <c:v>2.990908506218299E-2</c:v>
                </c:pt>
                <c:pt idx="126">
                  <c:v>3.1209633935558381E-2</c:v>
                </c:pt>
                <c:pt idx="127">
                  <c:v>3.1871047263322322E-2</c:v>
                </c:pt>
                <c:pt idx="128">
                  <c:v>3.0965875272689604E-2</c:v>
                </c:pt>
                <c:pt idx="129">
                  <c:v>3.0991613207167142E-2</c:v>
                </c:pt>
                <c:pt idx="130">
                  <c:v>3.1827765011513534E-2</c:v>
                </c:pt>
                <c:pt idx="131">
                  <c:v>3.0338875360441657E-2</c:v>
                </c:pt>
                <c:pt idx="132">
                  <c:v>2.8209616565508855E-2</c:v>
                </c:pt>
                <c:pt idx="133">
                  <c:v>3.1786111138801358E-2</c:v>
                </c:pt>
                <c:pt idx="134">
                  <c:v>2.9855199942363582E-2</c:v>
                </c:pt>
                <c:pt idx="135">
                  <c:v>3.0512636890222579E-2</c:v>
                </c:pt>
                <c:pt idx="136">
                  <c:v>1.539247961845281E-3</c:v>
                </c:pt>
                <c:pt idx="137">
                  <c:v>2.9112848220164599E-2</c:v>
                </c:pt>
                <c:pt idx="138">
                  <c:v>3.361636600480656E-2</c:v>
                </c:pt>
                <c:pt idx="139">
                  <c:v>2.9724338428102383E-2</c:v>
                </c:pt>
                <c:pt idx="140">
                  <c:v>2.9724338428102383E-2</c:v>
                </c:pt>
                <c:pt idx="141">
                  <c:v>3.101723538493957E-2</c:v>
                </c:pt>
                <c:pt idx="142">
                  <c:v>3.1017235384939564E-2</c:v>
                </c:pt>
                <c:pt idx="143">
                  <c:v>3.0544220392620312E-2</c:v>
                </c:pt>
                <c:pt idx="144">
                  <c:v>3.0089959710486409E-2</c:v>
                </c:pt>
                <c:pt idx="145">
                  <c:v>3.0456081898126475E-2</c:v>
                </c:pt>
                <c:pt idx="146">
                  <c:v>3.3206917075957569E-2</c:v>
                </c:pt>
                <c:pt idx="147">
                  <c:v>3.2025381598037965E-2</c:v>
                </c:pt>
                <c:pt idx="148">
                  <c:v>2.9506894569259381E-2</c:v>
                </c:pt>
                <c:pt idx="149">
                  <c:v>3.3491368510662214E-2</c:v>
                </c:pt>
                <c:pt idx="150">
                  <c:v>3.1095703385213627E-2</c:v>
                </c:pt>
                <c:pt idx="151">
                  <c:v>2.9122800680805735E-2</c:v>
                </c:pt>
                <c:pt idx="152">
                  <c:v>3.1609653644232356E-2</c:v>
                </c:pt>
                <c:pt idx="153">
                  <c:v>3.1609653644232356E-2</c:v>
                </c:pt>
                <c:pt idx="154">
                  <c:v>3.1083339962100099E-2</c:v>
                </c:pt>
                <c:pt idx="155">
                  <c:v>3.0805077691838167E-2</c:v>
                </c:pt>
                <c:pt idx="156">
                  <c:v>3.014663153234623E-2</c:v>
                </c:pt>
                <c:pt idx="157">
                  <c:v>3.1553245232665873E-2</c:v>
                </c:pt>
                <c:pt idx="158">
                  <c:v>2.9696179334716723E-2</c:v>
                </c:pt>
                <c:pt idx="159">
                  <c:v>2.9211823053680731E-2</c:v>
                </c:pt>
                <c:pt idx="160">
                  <c:v>1.415219881476559E-3</c:v>
                </c:pt>
                <c:pt idx="161">
                  <c:v>3.3056865670200372E-2</c:v>
                </c:pt>
                <c:pt idx="162">
                  <c:v>3.3056865670200372E-2</c:v>
                </c:pt>
                <c:pt idx="163">
                  <c:v>3.1212626078134166E-2</c:v>
                </c:pt>
                <c:pt idx="164">
                  <c:v>3.1309827030071E-2</c:v>
                </c:pt>
                <c:pt idx="165">
                  <c:v>3.2394595275491697E-2</c:v>
                </c:pt>
                <c:pt idx="166">
                  <c:v>3.2360187573059682E-2</c:v>
                </c:pt>
                <c:pt idx="167">
                  <c:v>3.0544220392620312E-2</c:v>
                </c:pt>
                <c:pt idx="168">
                  <c:v>3.171746107317417E-2</c:v>
                </c:pt>
                <c:pt idx="169">
                  <c:v>3.1146302069223267E-2</c:v>
                </c:pt>
                <c:pt idx="170">
                  <c:v>3.1705124927611024E-2</c:v>
                </c:pt>
                <c:pt idx="171">
                  <c:v>3.1203539261179743E-2</c:v>
                </c:pt>
                <c:pt idx="172">
                  <c:v>3.0557788884338591E-2</c:v>
                </c:pt>
                <c:pt idx="173">
                  <c:v>2.9455351452383323E-2</c:v>
                </c:pt>
                <c:pt idx="174">
                  <c:v>3.2707522140349471E-2</c:v>
                </c:pt>
                <c:pt idx="175">
                  <c:v>2.9515245231077843E-2</c:v>
                </c:pt>
                <c:pt idx="176">
                  <c:v>3.3387127838959266E-2</c:v>
                </c:pt>
                <c:pt idx="177">
                  <c:v>3.3387127838959273E-2</c:v>
                </c:pt>
                <c:pt idx="178">
                  <c:v>3.3387127838959266E-2</c:v>
                </c:pt>
                <c:pt idx="179">
                  <c:v>3.033024901064664E-2</c:v>
                </c:pt>
                <c:pt idx="180">
                  <c:v>2.9445587666476578E-2</c:v>
                </c:pt>
                <c:pt idx="181">
                  <c:v>3.1612679726353211E-2</c:v>
                </c:pt>
                <c:pt idx="182">
                  <c:v>3.020877596936249E-2</c:v>
                </c:pt>
                <c:pt idx="183">
                  <c:v>3.167259025321497E-2</c:v>
                </c:pt>
                <c:pt idx="184">
                  <c:v>3.0625670716500433E-2</c:v>
                </c:pt>
                <c:pt idx="185">
                  <c:v>1.5138489632055025E-3</c:v>
                </c:pt>
                <c:pt idx="186">
                  <c:v>2.9515796239993793E-2</c:v>
                </c:pt>
                <c:pt idx="187">
                  <c:v>2.9515796239993793E-2</c:v>
                </c:pt>
                <c:pt idx="188">
                  <c:v>3.2380169035097481E-2</c:v>
                </c:pt>
                <c:pt idx="189">
                  <c:v>3.0568035341880847E-2</c:v>
                </c:pt>
                <c:pt idx="190">
                  <c:v>3.0544220392620315E-2</c:v>
                </c:pt>
                <c:pt idx="191">
                  <c:v>3.2341268032415701E-2</c:v>
                </c:pt>
                <c:pt idx="192">
                  <c:v>2.9196649302642229E-2</c:v>
                </c:pt>
                <c:pt idx="193">
                  <c:v>2.9196649302642229E-2</c:v>
                </c:pt>
                <c:pt idx="194">
                  <c:v>2.9196649302642229E-2</c:v>
                </c:pt>
                <c:pt idx="195">
                  <c:v>3.0355248156768211E-2</c:v>
                </c:pt>
                <c:pt idx="196">
                  <c:v>3.1669878507305939E-2</c:v>
                </c:pt>
                <c:pt idx="197">
                  <c:v>3.2647600266906787E-2</c:v>
                </c:pt>
                <c:pt idx="198">
                  <c:v>3.090519435920841E-2</c:v>
                </c:pt>
                <c:pt idx="199">
                  <c:v>2.9693976708382593E-2</c:v>
                </c:pt>
                <c:pt idx="200">
                  <c:v>3.0512636890222579E-2</c:v>
                </c:pt>
                <c:pt idx="201">
                  <c:v>3.0073739858332504E-2</c:v>
                </c:pt>
                <c:pt idx="202">
                  <c:v>3.3577851791155078E-2</c:v>
                </c:pt>
                <c:pt idx="203">
                  <c:v>2.9255764794041735E-2</c:v>
                </c:pt>
                <c:pt idx="204">
                  <c:v>3.0467785074323718E-2</c:v>
                </c:pt>
                <c:pt idx="205">
                  <c:v>2.9570289526520105E-2</c:v>
                </c:pt>
                <c:pt idx="206">
                  <c:v>2.9673322560236484E-2</c:v>
                </c:pt>
                <c:pt idx="207">
                  <c:v>3.1243674728034791E-2</c:v>
                </c:pt>
                <c:pt idx="208">
                  <c:v>3.1243674728034791E-2</c:v>
                </c:pt>
                <c:pt idx="209">
                  <c:v>3.1243674728034791E-2</c:v>
                </c:pt>
                <c:pt idx="210">
                  <c:v>3.1229203834984828E-2</c:v>
                </c:pt>
                <c:pt idx="211">
                  <c:v>3.0910873204955419E-2</c:v>
                </c:pt>
                <c:pt idx="212">
                  <c:v>3.0463683574147683E-2</c:v>
                </c:pt>
                <c:pt idx="213">
                  <c:v>3.2378804075310144E-2</c:v>
                </c:pt>
                <c:pt idx="214">
                  <c:v>3.2378804075310144E-2</c:v>
                </c:pt>
                <c:pt idx="215">
                  <c:v>3.2378804075310144E-2</c:v>
                </c:pt>
                <c:pt idx="216">
                  <c:v>2.9503940283102471E-2</c:v>
                </c:pt>
                <c:pt idx="217">
                  <c:v>3.0459842670651542E-2</c:v>
                </c:pt>
                <c:pt idx="218">
                  <c:v>3.0645235533640697E-2</c:v>
                </c:pt>
                <c:pt idx="219">
                  <c:v>3.0574213511635959E-2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3.4916054452081541E-2</c:v>
                </c:pt>
                <c:pt idx="1">
                  <c:v>3.3394306223741815E-2</c:v>
                </c:pt>
                <c:pt idx="2">
                  <c:v>3.1548804952648522E-2</c:v>
                </c:pt>
                <c:pt idx="3">
                  <c:v>3.1548804952648515E-2</c:v>
                </c:pt>
                <c:pt idx="4">
                  <c:v>3.4807737179703022E-2</c:v>
                </c:pt>
                <c:pt idx="5">
                  <c:v>3.3956948714272725E-2</c:v>
                </c:pt>
                <c:pt idx="6">
                  <c:v>3.1672590838811757E-2</c:v>
                </c:pt>
                <c:pt idx="7">
                  <c:v>3.0759133628608284E-2</c:v>
                </c:pt>
                <c:pt idx="8">
                  <c:v>3.1673204367939273E-2</c:v>
                </c:pt>
                <c:pt idx="9">
                  <c:v>3.1673204367939273E-2</c:v>
                </c:pt>
                <c:pt idx="10">
                  <c:v>3.154269116577739E-2</c:v>
                </c:pt>
                <c:pt idx="11">
                  <c:v>1.866434393794145E-3</c:v>
                </c:pt>
                <c:pt idx="12">
                  <c:v>3.5142024207833217E-2</c:v>
                </c:pt>
                <c:pt idx="13">
                  <c:v>3.1005044912632444E-2</c:v>
                </c:pt>
                <c:pt idx="14">
                  <c:v>1.4852340589356292E-3</c:v>
                </c:pt>
                <c:pt idx="15">
                  <c:v>2.9001327725220277E-2</c:v>
                </c:pt>
                <c:pt idx="16">
                  <c:v>3.1005044912632444E-2</c:v>
                </c:pt>
                <c:pt idx="17">
                  <c:v>2.900132772522028E-2</c:v>
                </c:pt>
                <c:pt idx="18">
                  <c:v>3.1506453042696524E-2</c:v>
                </c:pt>
                <c:pt idx="19">
                  <c:v>3.483359951857426E-2</c:v>
                </c:pt>
                <c:pt idx="20">
                  <c:v>3.2917532326413333E-2</c:v>
                </c:pt>
                <c:pt idx="21">
                  <c:v>1.684265862857876E-3</c:v>
                </c:pt>
                <c:pt idx="22">
                  <c:v>3.2426700654934207E-2</c:v>
                </c:pt>
                <c:pt idx="23">
                  <c:v>1.684265862857876E-3</c:v>
                </c:pt>
                <c:pt idx="24">
                  <c:v>1.8966598583526656E-3</c:v>
                </c:pt>
                <c:pt idx="25">
                  <c:v>3.3865576196627528E-2</c:v>
                </c:pt>
                <c:pt idx="26">
                  <c:v>3.1884816573067229E-2</c:v>
                </c:pt>
                <c:pt idx="27">
                  <c:v>3.1881451250566004E-2</c:v>
                </c:pt>
                <c:pt idx="28">
                  <c:v>3.1881451250566004E-2</c:v>
                </c:pt>
                <c:pt idx="29">
                  <c:v>3.1432071632616666E-2</c:v>
                </c:pt>
                <c:pt idx="30">
                  <c:v>3.4053503590411635E-2</c:v>
                </c:pt>
                <c:pt idx="31">
                  <c:v>3.2903457777989017E-2</c:v>
                </c:pt>
                <c:pt idx="32">
                  <c:v>3.0832893201220547E-2</c:v>
                </c:pt>
                <c:pt idx="33">
                  <c:v>3.0832893201220551E-2</c:v>
                </c:pt>
                <c:pt idx="34">
                  <c:v>3.0832893201220551E-2</c:v>
                </c:pt>
                <c:pt idx="35">
                  <c:v>3.4249837515854767E-2</c:v>
                </c:pt>
                <c:pt idx="36">
                  <c:v>3.4249837515854767E-2</c:v>
                </c:pt>
                <c:pt idx="37">
                  <c:v>3.1853650495673208E-2</c:v>
                </c:pt>
                <c:pt idx="38">
                  <c:v>3.1188132431154637E-2</c:v>
                </c:pt>
                <c:pt idx="39">
                  <c:v>3.4143361842484704E-2</c:v>
                </c:pt>
                <c:pt idx="40">
                  <c:v>3.1218598271995655E-2</c:v>
                </c:pt>
                <c:pt idx="41">
                  <c:v>3.5094276262003517E-2</c:v>
                </c:pt>
                <c:pt idx="42">
                  <c:v>3.2627797422673049E-2</c:v>
                </c:pt>
                <c:pt idx="43">
                  <c:v>3.1066378143291454E-2</c:v>
                </c:pt>
                <c:pt idx="44">
                  <c:v>3.1066378143291454E-2</c:v>
                </c:pt>
                <c:pt idx="45">
                  <c:v>3.1891750658997083E-2</c:v>
                </c:pt>
                <c:pt idx="46">
                  <c:v>3.5052682414627639E-2</c:v>
                </c:pt>
                <c:pt idx="47">
                  <c:v>3.1820831838847673E-2</c:v>
                </c:pt>
                <c:pt idx="48">
                  <c:v>1.4712558745446089E-3</c:v>
                </c:pt>
                <c:pt idx="49">
                  <c:v>3.5631208835504607E-2</c:v>
                </c:pt>
                <c:pt idx="50">
                  <c:v>3.2966096900826775E-2</c:v>
                </c:pt>
                <c:pt idx="51">
                  <c:v>3.4200997876010233E-2</c:v>
                </c:pt>
                <c:pt idx="52">
                  <c:v>3.5670019945953813E-2</c:v>
                </c:pt>
                <c:pt idx="53">
                  <c:v>3.3721857760235452E-2</c:v>
                </c:pt>
                <c:pt idx="54">
                  <c:v>3.2720128547593846E-2</c:v>
                </c:pt>
                <c:pt idx="55">
                  <c:v>3.2963894691020609E-2</c:v>
                </c:pt>
                <c:pt idx="56">
                  <c:v>3.1818987963731886E-2</c:v>
                </c:pt>
                <c:pt idx="57">
                  <c:v>3.4064074553876014E-2</c:v>
                </c:pt>
                <c:pt idx="58">
                  <c:v>1.4852340589356292E-3</c:v>
                </c:pt>
                <c:pt idx="59">
                  <c:v>3.2631531051044355E-2</c:v>
                </c:pt>
                <c:pt idx="60">
                  <c:v>3.3377018093584142E-2</c:v>
                </c:pt>
                <c:pt idx="61">
                  <c:v>3.3665671871574085E-2</c:v>
                </c:pt>
                <c:pt idx="62">
                  <c:v>3.1539355042774331E-2</c:v>
                </c:pt>
                <c:pt idx="63">
                  <c:v>3.1616453883168708E-2</c:v>
                </c:pt>
                <c:pt idx="64">
                  <c:v>3.424077774718827E-2</c:v>
                </c:pt>
                <c:pt idx="65">
                  <c:v>3.4152814225708955E-2</c:v>
                </c:pt>
                <c:pt idx="66">
                  <c:v>1.8693054495167846E-3</c:v>
                </c:pt>
                <c:pt idx="67">
                  <c:v>3.0869439493492509E-2</c:v>
                </c:pt>
                <c:pt idx="68">
                  <c:v>3.0869439493492509E-2</c:v>
                </c:pt>
                <c:pt idx="69">
                  <c:v>3.3058971985765011E-2</c:v>
                </c:pt>
                <c:pt idx="70">
                  <c:v>3.2432290424835405E-2</c:v>
                </c:pt>
                <c:pt idx="71">
                  <c:v>3.1618889620080901E-2</c:v>
                </c:pt>
                <c:pt idx="72">
                  <c:v>3.1887360447737309E-2</c:v>
                </c:pt>
                <c:pt idx="73">
                  <c:v>3.2789299712275885E-2</c:v>
                </c:pt>
                <c:pt idx="74">
                  <c:v>3.2170359413680384E-2</c:v>
                </c:pt>
                <c:pt idx="75">
                  <c:v>3.3329821109999311E-2</c:v>
                </c:pt>
                <c:pt idx="76">
                  <c:v>3.3329821109999304E-2</c:v>
                </c:pt>
                <c:pt idx="77">
                  <c:v>3.1856904913352295E-2</c:v>
                </c:pt>
                <c:pt idx="78">
                  <c:v>3.2422675194026356E-2</c:v>
                </c:pt>
                <c:pt idx="79">
                  <c:v>3.0463926642515939E-2</c:v>
                </c:pt>
                <c:pt idx="80">
                  <c:v>1.4189913782955469E-3</c:v>
                </c:pt>
                <c:pt idx="81">
                  <c:v>3.3478101186601328E-2</c:v>
                </c:pt>
                <c:pt idx="82">
                  <c:v>3.4114773701707457E-2</c:v>
                </c:pt>
                <c:pt idx="83">
                  <c:v>1.9205960894061302E-3</c:v>
                </c:pt>
                <c:pt idx="84">
                  <c:v>3.0793201438642569E-2</c:v>
                </c:pt>
                <c:pt idx="85">
                  <c:v>3.0762591493060643E-2</c:v>
                </c:pt>
                <c:pt idx="86">
                  <c:v>3.4143099403985203E-2</c:v>
                </c:pt>
                <c:pt idx="87">
                  <c:v>3.3168034489284404E-2</c:v>
                </c:pt>
                <c:pt idx="88">
                  <c:v>3.2026751366716663E-2</c:v>
                </c:pt>
                <c:pt idx="89">
                  <c:v>3.3124301805941558E-2</c:v>
                </c:pt>
                <c:pt idx="90">
                  <c:v>3.2585130372599393E-2</c:v>
                </c:pt>
                <c:pt idx="91">
                  <c:v>3.2607801144574559E-2</c:v>
                </c:pt>
                <c:pt idx="92">
                  <c:v>1.4690599141007538E-3</c:v>
                </c:pt>
                <c:pt idx="93">
                  <c:v>3.0889515306669051E-2</c:v>
                </c:pt>
                <c:pt idx="94">
                  <c:v>1.5726048133904407E-3</c:v>
                </c:pt>
                <c:pt idx="95">
                  <c:v>1.5726048133904407E-3</c:v>
                </c:pt>
                <c:pt idx="96">
                  <c:v>1.57157931735592E-3</c:v>
                </c:pt>
                <c:pt idx="97">
                  <c:v>3.1648017182058806E-2</c:v>
                </c:pt>
                <c:pt idx="98">
                  <c:v>3.1830941931964674E-2</c:v>
                </c:pt>
                <c:pt idx="99">
                  <c:v>3.2917532326413333E-2</c:v>
                </c:pt>
                <c:pt idx="100">
                  <c:v>1.4478192604712077E-3</c:v>
                </c:pt>
                <c:pt idx="101">
                  <c:v>3.3616418294968628E-2</c:v>
                </c:pt>
                <c:pt idx="102">
                  <c:v>3.3848733174607119E-2</c:v>
                </c:pt>
                <c:pt idx="103">
                  <c:v>3.4244775935991609E-2</c:v>
                </c:pt>
                <c:pt idx="104">
                  <c:v>3.3290032076196747E-2</c:v>
                </c:pt>
                <c:pt idx="105">
                  <c:v>3.3290032076196747E-2</c:v>
                </c:pt>
                <c:pt idx="106">
                  <c:v>3.2185688979774675E-2</c:v>
                </c:pt>
                <c:pt idx="107">
                  <c:v>3.5359075721153578E-2</c:v>
                </c:pt>
                <c:pt idx="108">
                  <c:v>3.5029341751181102E-2</c:v>
                </c:pt>
                <c:pt idx="109">
                  <c:v>3.066760533655559E-2</c:v>
                </c:pt>
                <c:pt idx="110">
                  <c:v>3.6191620104810224E-2</c:v>
                </c:pt>
                <c:pt idx="111">
                  <c:v>3.2691892191214489E-2</c:v>
                </c:pt>
                <c:pt idx="112">
                  <c:v>3.3991248853577058E-2</c:v>
                </c:pt>
                <c:pt idx="113">
                  <c:v>3.1670493666687047E-2</c:v>
                </c:pt>
                <c:pt idx="114">
                  <c:v>3.1669947850778188E-2</c:v>
                </c:pt>
                <c:pt idx="115">
                  <c:v>3.3222471087843278E-2</c:v>
                </c:pt>
                <c:pt idx="116">
                  <c:v>3.2865584047442907E-2</c:v>
                </c:pt>
                <c:pt idx="117">
                  <c:v>3.2040264340633395E-2</c:v>
                </c:pt>
                <c:pt idx="118">
                  <c:v>3.1668888567470278E-2</c:v>
                </c:pt>
                <c:pt idx="119">
                  <c:v>3.2865495664795172E-2</c:v>
                </c:pt>
                <c:pt idx="120">
                  <c:v>3.6191620104810224E-2</c:v>
                </c:pt>
                <c:pt idx="121">
                  <c:v>3.2437163722667049E-2</c:v>
                </c:pt>
                <c:pt idx="122">
                  <c:v>3.2220260073158938E-2</c:v>
                </c:pt>
                <c:pt idx="123">
                  <c:v>3.4592269460950203E-2</c:v>
                </c:pt>
                <c:pt idx="124">
                  <c:v>3.4269387704462612E-2</c:v>
                </c:pt>
                <c:pt idx="125">
                  <c:v>3.119367655785896E-2</c:v>
                </c:pt>
                <c:pt idx="126">
                  <c:v>3.2545086753683589E-2</c:v>
                </c:pt>
                <c:pt idx="127">
                  <c:v>3.3232366357774629E-2</c:v>
                </c:pt>
                <c:pt idx="128">
                  <c:v>3.2291795278780004E-2</c:v>
                </c:pt>
                <c:pt idx="129">
                  <c:v>3.2318539761655253E-2</c:v>
                </c:pt>
                <c:pt idx="130">
                  <c:v>3.3187391441729504E-2</c:v>
                </c:pt>
                <c:pt idx="131">
                  <c:v>3.1640274915693697E-2</c:v>
                </c:pt>
                <c:pt idx="132">
                  <c:v>3.102243098634614E-2</c:v>
                </c:pt>
                <c:pt idx="133">
                  <c:v>3.3144108586750959E-2</c:v>
                </c:pt>
                <c:pt idx="134">
                  <c:v>3.1137684121267026E-2</c:v>
                </c:pt>
                <c:pt idx="135">
                  <c:v>3.1820831838847673E-2</c:v>
                </c:pt>
                <c:pt idx="136">
                  <c:v>1.5994442286057611E-3</c:v>
                </c:pt>
                <c:pt idx="137">
                  <c:v>3.0366300817797655E-2</c:v>
                </c:pt>
                <c:pt idx="138">
                  <c:v>3.5045940296048926E-2</c:v>
                </c:pt>
                <c:pt idx="139">
                  <c:v>3.1001704929531883E-2</c:v>
                </c:pt>
                <c:pt idx="140">
                  <c:v>3.1001704929531887E-2</c:v>
                </c:pt>
                <c:pt idx="141">
                  <c:v>3.2345163960860485E-2</c:v>
                </c:pt>
                <c:pt idx="142">
                  <c:v>3.2345163960860485E-2</c:v>
                </c:pt>
                <c:pt idx="143">
                  <c:v>3.1853650495673208E-2</c:v>
                </c:pt>
                <c:pt idx="144">
                  <c:v>3.138162477640536E-2</c:v>
                </c:pt>
                <c:pt idx="145">
                  <c:v>3.1762065117728527E-2</c:v>
                </c:pt>
                <c:pt idx="146">
                  <c:v>3.46204788094076E-2</c:v>
                </c:pt>
                <c:pt idx="147">
                  <c:v>3.339273633522824E-2</c:v>
                </c:pt>
                <c:pt idx="148">
                  <c:v>3.0775757367025279E-2</c:v>
                </c:pt>
                <c:pt idx="149">
                  <c:v>3.4916054452081541E-2</c:v>
                </c:pt>
                <c:pt idx="150">
                  <c:v>3.2426700654934207E-2</c:v>
                </c:pt>
                <c:pt idx="151">
                  <c:v>3.0376642495115069E-2</c:v>
                </c:pt>
                <c:pt idx="152">
                  <c:v>3.2960750266143354E-2</c:v>
                </c:pt>
                <c:pt idx="153">
                  <c:v>3.2960750266143354E-2</c:v>
                </c:pt>
                <c:pt idx="154">
                  <c:v>3.2413853728230448E-2</c:v>
                </c:pt>
                <c:pt idx="155">
                  <c:v>3.2124709293258689E-2</c:v>
                </c:pt>
                <c:pt idx="156">
                  <c:v>3.144051289621784E-2</c:v>
                </c:pt>
                <c:pt idx="157">
                  <c:v>3.2902135857964004E-2</c:v>
                </c:pt>
                <c:pt idx="158">
                  <c:v>3.0972444602076602E-2</c:v>
                </c:pt>
                <c:pt idx="159">
                  <c:v>3.0469146317787674E-2</c:v>
                </c:pt>
                <c:pt idx="160">
                  <c:v>1.4705657098432693E-3</c:v>
                </c:pt>
                <c:pt idx="161">
                  <c:v>3.4464559255910313E-2</c:v>
                </c:pt>
                <c:pt idx="162">
                  <c:v>3.4464559255910313E-2</c:v>
                </c:pt>
                <c:pt idx="163">
                  <c:v>3.2548195911722207E-2</c:v>
                </c:pt>
                <c:pt idx="164">
                  <c:v>3.2649198157912597E-2</c:v>
                </c:pt>
                <c:pt idx="165">
                  <c:v>3.3776389067058224E-2</c:v>
                </c:pt>
                <c:pt idx="166">
                  <c:v>3.3740635762562372E-2</c:v>
                </c:pt>
                <c:pt idx="167">
                  <c:v>3.1853650495673208E-2</c:v>
                </c:pt>
                <c:pt idx="168">
                  <c:v>3.3072773783013959E-2</c:v>
                </c:pt>
                <c:pt idx="169">
                  <c:v>3.2479278131156586E-2</c:v>
                </c:pt>
                <c:pt idx="170">
                  <c:v>3.3059955200619627E-2</c:v>
                </c:pt>
                <c:pt idx="171">
                  <c:v>3.2538753731323464E-2</c:v>
                </c:pt>
                <c:pt idx="172">
                  <c:v>3.1867749618301681E-2</c:v>
                </c:pt>
                <c:pt idx="173">
                  <c:v>3.0722198523450178E-2</c:v>
                </c:pt>
                <c:pt idx="174">
                  <c:v>3.4101553745121166E-2</c:v>
                </c:pt>
                <c:pt idx="175">
                  <c:v>3.0784434603040301E-2</c:v>
                </c:pt>
                <c:pt idx="176">
                  <c:v>3.4807737179703022E-2</c:v>
                </c:pt>
                <c:pt idx="177">
                  <c:v>3.4807737179703029E-2</c:v>
                </c:pt>
                <c:pt idx="178">
                  <c:v>3.4807737179703022E-2</c:v>
                </c:pt>
                <c:pt idx="179">
                  <c:v>3.1631311210211815E-2</c:v>
                </c:pt>
                <c:pt idx="180">
                  <c:v>3.0712052899479907E-2</c:v>
                </c:pt>
                <c:pt idx="181">
                  <c:v>3.2963894691020609E-2</c:v>
                </c:pt>
                <c:pt idx="182">
                  <c:v>3.1505087651935854E-2</c:v>
                </c:pt>
                <c:pt idx="183">
                  <c:v>3.3026148173758305E-2</c:v>
                </c:pt>
                <c:pt idx="184">
                  <c:v>3.1938286144819659E-2</c:v>
                </c:pt>
                <c:pt idx="185">
                  <c:v>1.5730519365295332E-3</c:v>
                </c:pt>
                <c:pt idx="186">
                  <c:v>3.0785007160582929E-2</c:v>
                </c:pt>
                <c:pt idx="187">
                  <c:v>3.0785007160582932E-2</c:v>
                </c:pt>
                <c:pt idx="188">
                  <c:v>3.3761398651276642E-2</c:v>
                </c:pt>
                <c:pt idx="189">
                  <c:v>3.1878396790028303E-2</c:v>
                </c:pt>
                <c:pt idx="190">
                  <c:v>3.1853650495673208E-2</c:v>
                </c:pt>
                <c:pt idx="191">
                  <c:v>3.3720976324420511E-2</c:v>
                </c:pt>
                <c:pt idx="192">
                  <c:v>3.0453379158027566E-2</c:v>
                </c:pt>
                <c:pt idx="193">
                  <c:v>3.0453379158027566E-2</c:v>
                </c:pt>
                <c:pt idx="194">
                  <c:v>3.0453379158027566E-2</c:v>
                </c:pt>
                <c:pt idx="195">
                  <c:v>3.1657288012504461E-2</c:v>
                </c:pt>
                <c:pt idx="196">
                  <c:v>3.3023330378022235E-2</c:v>
                </c:pt>
                <c:pt idx="197">
                  <c:v>3.4039288472065193E-2</c:v>
                </c:pt>
                <c:pt idx="198">
                  <c:v>3.2228741281464544E-2</c:v>
                </c:pt>
                <c:pt idx="199">
                  <c:v>3.0970155836351251E-2</c:v>
                </c:pt>
                <c:pt idx="200">
                  <c:v>3.1820831838847673E-2</c:v>
                </c:pt>
                <c:pt idx="201">
                  <c:v>3.1364770605044105E-2</c:v>
                </c:pt>
                <c:pt idx="202">
                  <c:v>3.500591988460703E-2</c:v>
                </c:pt>
                <c:pt idx="203">
                  <c:v>3.0514806513388025E-2</c:v>
                </c:pt>
                <c:pt idx="204">
                  <c:v>3.1774225976855218E-2</c:v>
                </c:pt>
                <c:pt idx="205">
                  <c:v>3.0841631547811468E-2</c:v>
                </c:pt>
                <c:pt idx="206">
                  <c:v>3.0948693954401141E-2</c:v>
                </c:pt>
                <c:pt idx="207">
                  <c:v>3.2580458799262454E-2</c:v>
                </c:pt>
                <c:pt idx="208">
                  <c:v>3.2580458799262454E-2</c:v>
                </c:pt>
                <c:pt idx="209">
                  <c:v>3.2580458799262454E-2</c:v>
                </c:pt>
                <c:pt idx="210">
                  <c:v>3.2565421984567702E-2</c:v>
                </c:pt>
                <c:pt idx="211">
                  <c:v>3.2234642213140499E-2</c:v>
                </c:pt>
                <c:pt idx="212">
                  <c:v>3.1769964076922397E-2</c:v>
                </c:pt>
                <c:pt idx="213">
                  <c:v>3.3759980311211725E-2</c:v>
                </c:pt>
                <c:pt idx="214">
                  <c:v>3.3759980311211725E-2</c:v>
                </c:pt>
                <c:pt idx="215">
                  <c:v>3.3759980311211725E-2</c:v>
                </c:pt>
                <c:pt idx="216">
                  <c:v>3.0772687545878554E-2</c:v>
                </c:pt>
                <c:pt idx="217">
                  <c:v>3.1765972964975644E-2</c:v>
                </c:pt>
                <c:pt idx="218">
                  <c:v>3.1958616094661663E-2</c:v>
                </c:pt>
                <c:pt idx="219">
                  <c:v>3.1884816573067229E-2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2.0870179852317434E-2</c:v>
                </c:pt>
                <c:pt idx="1">
                  <c:v>2.441986339590084E-2</c:v>
                </c:pt>
                <c:pt idx="2">
                  <c:v>2.1338188751471743E-2</c:v>
                </c:pt>
                <c:pt idx="3">
                  <c:v>2.1338188751471743E-2</c:v>
                </c:pt>
                <c:pt idx="4">
                  <c:v>1.8942350499013518E-2</c:v>
                </c:pt>
                <c:pt idx="5">
                  <c:v>2.1807409065284694E-2</c:v>
                </c:pt>
                <c:pt idx="6">
                  <c:v>2.1687951056109982E-2</c:v>
                </c:pt>
                <c:pt idx="7">
                  <c:v>1.7887575206540041E-2</c:v>
                </c:pt>
                <c:pt idx="8">
                  <c:v>2.1808053342944264E-2</c:v>
                </c:pt>
                <c:pt idx="9">
                  <c:v>2.1808053342944264E-2</c:v>
                </c:pt>
                <c:pt idx="10">
                  <c:v>2.1282099508995452E-2</c:v>
                </c:pt>
                <c:pt idx="11">
                  <c:v>3.5043144887146908E-3</c:v>
                </c:pt>
                <c:pt idx="12">
                  <c:v>2.7199865692282693E-2</c:v>
                </c:pt>
                <c:pt idx="13">
                  <c:v>1.8750747145059164E-2</c:v>
                </c:pt>
                <c:pt idx="14">
                  <c:v>2.6251046003082589E-3</c:v>
                </c:pt>
                <c:pt idx="15">
                  <c:v>1.8750747145059147E-2</c:v>
                </c:pt>
                <c:pt idx="16">
                  <c:v>1.8750747145059168E-2</c:v>
                </c:pt>
                <c:pt idx="17">
                  <c:v>1.8750747145059147E-2</c:v>
                </c:pt>
                <c:pt idx="18">
                  <c:v>1.8738479262493848E-2</c:v>
                </c:pt>
                <c:pt idx="19">
                  <c:v>2.2017146960752638E-2</c:v>
                </c:pt>
                <c:pt idx="20">
                  <c:v>2.335458260295185E-2</c:v>
                </c:pt>
                <c:pt idx="21">
                  <c:v>3.0679822412244184E-3</c:v>
                </c:pt>
                <c:pt idx="22">
                  <c:v>2.1914158865888874E-2</c:v>
                </c:pt>
                <c:pt idx="23">
                  <c:v>3.0679822412244184E-3</c:v>
                </c:pt>
                <c:pt idx="24">
                  <c:v>3.4828935071016206E-3</c:v>
                </c:pt>
                <c:pt idx="25">
                  <c:v>2.1650211392028176E-2</c:v>
                </c:pt>
                <c:pt idx="26">
                  <c:v>1.8918584690629962E-2</c:v>
                </c:pt>
                <c:pt idx="27">
                  <c:v>1.889549583583422E-2</c:v>
                </c:pt>
                <c:pt idx="28">
                  <c:v>1.889549583583422E-2</c:v>
                </c:pt>
                <c:pt idx="29">
                  <c:v>2.0837997203033747E-2</c:v>
                </c:pt>
                <c:pt idx="30">
                  <c:v>2.1752669741945705E-2</c:v>
                </c:pt>
                <c:pt idx="31">
                  <c:v>2.2287705776675215E-2</c:v>
                </c:pt>
                <c:pt idx="32">
                  <c:v>1.8305096892012852E-2</c:v>
                </c:pt>
                <c:pt idx="33">
                  <c:v>1.8305096892012856E-2</c:v>
                </c:pt>
                <c:pt idx="34">
                  <c:v>1.8305096892012852E-2</c:v>
                </c:pt>
                <c:pt idx="35">
                  <c:v>2.5365338628122226E-2</c:v>
                </c:pt>
                <c:pt idx="36">
                  <c:v>2.5365338628122222E-2</c:v>
                </c:pt>
                <c:pt idx="37">
                  <c:v>1.8786931845686559E-2</c:v>
                </c:pt>
                <c:pt idx="38">
                  <c:v>1.9284041800091929E-2</c:v>
                </c:pt>
                <c:pt idx="39">
                  <c:v>2.2120395670803351E-2</c:v>
                </c:pt>
                <c:pt idx="40">
                  <c:v>1.8703734176268732E-2</c:v>
                </c:pt>
                <c:pt idx="41">
                  <c:v>2.1024237732370797E-2</c:v>
                </c:pt>
                <c:pt idx="42">
                  <c:v>2.3157323711115986E-2</c:v>
                </c:pt>
                <c:pt idx="43">
                  <c:v>1.9953090668306986E-2</c:v>
                </c:pt>
                <c:pt idx="44">
                  <c:v>1.9953090668306986E-2</c:v>
                </c:pt>
                <c:pt idx="45">
                  <c:v>2.1248608990449301E-2</c:v>
                </c:pt>
                <c:pt idx="46">
                  <c:v>2.2022976029412805E-2</c:v>
                </c:pt>
                <c:pt idx="47">
                  <c:v>2.2091702983661105E-2</c:v>
                </c:pt>
                <c:pt idx="48">
                  <c:v>2.4661497704766746E-3</c:v>
                </c:pt>
                <c:pt idx="49">
                  <c:v>2.7957603490090521E-2</c:v>
                </c:pt>
                <c:pt idx="50">
                  <c:v>2.3651380477142617E-2</c:v>
                </c:pt>
                <c:pt idx="51">
                  <c:v>2.1008274002849391E-2</c:v>
                </c:pt>
                <c:pt idx="52">
                  <c:v>2.8017920800408855E-2</c:v>
                </c:pt>
                <c:pt idx="53">
                  <c:v>2.089339794139488E-2</c:v>
                </c:pt>
                <c:pt idx="54">
                  <c:v>1.9809781354627989E-2</c:v>
                </c:pt>
                <c:pt idx="55">
                  <c:v>2.3461731050130649E-2</c:v>
                </c:pt>
                <c:pt idx="56">
                  <c:v>1.8794824867951157E-2</c:v>
                </c:pt>
                <c:pt idx="57">
                  <c:v>2.5052698942529639E-2</c:v>
                </c:pt>
                <c:pt idx="58">
                  <c:v>2.6251046003082589E-3</c:v>
                </c:pt>
                <c:pt idx="59">
                  <c:v>2.3163841420695011E-2</c:v>
                </c:pt>
                <c:pt idx="60">
                  <c:v>2.37073559116905E-2</c:v>
                </c:pt>
                <c:pt idx="61">
                  <c:v>2.4879378650118057E-2</c:v>
                </c:pt>
                <c:pt idx="62">
                  <c:v>2.1277453897140409E-2</c:v>
                </c:pt>
                <c:pt idx="63">
                  <c:v>2.1506065749772561E-2</c:v>
                </c:pt>
                <c:pt idx="64">
                  <c:v>2.1844213152245901E-2</c:v>
                </c:pt>
                <c:pt idx="65">
                  <c:v>2.5695733861652498E-2</c:v>
                </c:pt>
                <c:pt idx="66">
                  <c:v>3.504933533355552E-3</c:v>
                </c:pt>
                <c:pt idx="67">
                  <c:v>1.8230728023598475E-2</c:v>
                </c:pt>
                <c:pt idx="68">
                  <c:v>1.8230728023598475E-2</c:v>
                </c:pt>
                <c:pt idx="69">
                  <c:v>2.383775661102144E-2</c:v>
                </c:pt>
                <c:pt idx="70">
                  <c:v>2.2877625452832482E-2</c:v>
                </c:pt>
                <c:pt idx="71">
                  <c:v>1.8571470958941589E-2</c:v>
                </c:pt>
                <c:pt idx="72">
                  <c:v>1.8923321108190849E-2</c:v>
                </c:pt>
                <c:pt idx="73">
                  <c:v>2.2926986604070311E-2</c:v>
                </c:pt>
                <c:pt idx="74">
                  <c:v>2.2330783374627669E-2</c:v>
                </c:pt>
                <c:pt idx="75">
                  <c:v>2.4067630715893292E-2</c:v>
                </c:pt>
                <c:pt idx="76">
                  <c:v>2.4067630715893292E-2</c:v>
                </c:pt>
                <c:pt idx="77">
                  <c:v>2.1755563388715534E-2</c:v>
                </c:pt>
                <c:pt idx="78">
                  <c:v>2.2757713928142211E-2</c:v>
                </c:pt>
                <c:pt idx="79">
                  <c:v>1.6985261842521519E-2</c:v>
                </c:pt>
                <c:pt idx="80">
                  <c:v>2.4137038760980527E-3</c:v>
                </c:pt>
                <c:pt idx="81">
                  <c:v>2.4548706317852442E-2</c:v>
                </c:pt>
                <c:pt idx="82">
                  <c:v>2.2139950148513946E-2</c:v>
                </c:pt>
                <c:pt idx="83">
                  <c:v>3.0995930207919284E-3</c:v>
                </c:pt>
                <c:pt idx="84">
                  <c:v>1.7987838677328494E-2</c:v>
                </c:pt>
                <c:pt idx="85">
                  <c:v>1.8489418986124852E-2</c:v>
                </c:pt>
                <c:pt idx="86">
                  <c:v>2.179937326305809E-2</c:v>
                </c:pt>
                <c:pt idx="87">
                  <c:v>2.4195379892293065E-2</c:v>
                </c:pt>
                <c:pt idx="88">
                  <c:v>2.1394170733349847E-2</c:v>
                </c:pt>
                <c:pt idx="89">
                  <c:v>2.0200060039924889E-2</c:v>
                </c:pt>
                <c:pt idx="90">
                  <c:v>2.2388211473209529E-2</c:v>
                </c:pt>
                <c:pt idx="91">
                  <c:v>2.313104302769356E-2</c:v>
                </c:pt>
                <c:pt idx="92">
                  <c:v>2.5655694787297552E-3</c:v>
                </c:pt>
                <c:pt idx="93">
                  <c:v>1.8325496276641279E-2</c:v>
                </c:pt>
                <c:pt idx="94">
                  <c:v>3.0629935776927773E-3</c:v>
                </c:pt>
                <c:pt idx="95">
                  <c:v>3.0629935776927773E-3</c:v>
                </c:pt>
                <c:pt idx="96">
                  <c:v>3.063445749717991E-3</c:v>
                </c:pt>
                <c:pt idx="97">
                  <c:v>2.1887028020786042E-2</c:v>
                </c:pt>
                <c:pt idx="98">
                  <c:v>2.1993980235048165E-2</c:v>
                </c:pt>
                <c:pt idx="99">
                  <c:v>2.335458260295185E-2</c:v>
                </c:pt>
                <c:pt idx="100">
                  <c:v>2.4432443340494034E-3</c:v>
                </c:pt>
                <c:pt idx="101">
                  <c:v>2.0689269467550411E-2</c:v>
                </c:pt>
                <c:pt idx="102">
                  <c:v>2.1253462143796614E-2</c:v>
                </c:pt>
                <c:pt idx="103">
                  <c:v>2.5824953838284273E-2</c:v>
                </c:pt>
                <c:pt idx="104">
                  <c:v>2.3599148366392798E-2</c:v>
                </c:pt>
                <c:pt idx="105">
                  <c:v>2.3599148366392802E-2</c:v>
                </c:pt>
                <c:pt idx="106">
                  <c:v>2.0925625564148839E-2</c:v>
                </c:pt>
                <c:pt idx="107">
                  <c:v>2.7535477262738351E-2</c:v>
                </c:pt>
                <c:pt idx="108">
                  <c:v>2.011893894757507E-2</c:v>
                </c:pt>
                <c:pt idx="109">
                  <c:v>1.8106098075828681E-2</c:v>
                </c:pt>
                <c:pt idx="110">
                  <c:v>2.8831087910996867E-2</c:v>
                </c:pt>
                <c:pt idx="111">
                  <c:v>2.0742263559355233E-2</c:v>
                </c:pt>
                <c:pt idx="112">
                  <c:v>2.1662388676932775E-2</c:v>
                </c:pt>
                <c:pt idx="113">
                  <c:v>2.1423746290475325E-2</c:v>
                </c:pt>
                <c:pt idx="114">
                  <c:v>1.8686570278510117E-2</c:v>
                </c:pt>
                <c:pt idx="115">
                  <c:v>2.4119600364930081E-2</c:v>
                </c:pt>
                <c:pt idx="116">
                  <c:v>2.0903732252305456E-2</c:v>
                </c:pt>
                <c:pt idx="117">
                  <c:v>2.2080176991008466E-2</c:v>
                </c:pt>
                <c:pt idx="118">
                  <c:v>2.0548058397660721E-2</c:v>
                </c:pt>
                <c:pt idx="119">
                  <c:v>2.3109762601757355E-2</c:v>
                </c:pt>
                <c:pt idx="120">
                  <c:v>2.8831087910996863E-2</c:v>
                </c:pt>
                <c:pt idx="121">
                  <c:v>2.2852552170273398E-2</c:v>
                </c:pt>
                <c:pt idx="122">
                  <c:v>2.254710315241085E-2</c:v>
                </c:pt>
                <c:pt idx="123">
                  <c:v>2.6468669463572896E-2</c:v>
                </c:pt>
                <c:pt idx="124">
                  <c:v>2.5428925539943213E-2</c:v>
                </c:pt>
                <c:pt idx="125">
                  <c:v>2.036713374993792E-2</c:v>
                </c:pt>
                <c:pt idx="126">
                  <c:v>2.255475813686968E-2</c:v>
                </c:pt>
                <c:pt idx="127">
                  <c:v>2.4228153142362395E-2</c:v>
                </c:pt>
                <c:pt idx="128">
                  <c:v>2.0975854891900198E-2</c:v>
                </c:pt>
                <c:pt idx="129">
                  <c:v>2.2733182359952388E-2</c:v>
                </c:pt>
                <c:pt idx="130">
                  <c:v>2.4076529630764447E-2</c:v>
                </c:pt>
                <c:pt idx="131">
                  <c:v>2.1571808896912049E-2</c:v>
                </c:pt>
                <c:pt idx="132">
                  <c:v>2.1025698117198722E-2</c:v>
                </c:pt>
                <c:pt idx="133">
                  <c:v>2.1128179945135585E-2</c:v>
                </c:pt>
                <c:pt idx="134">
                  <c:v>1.863616293504107E-2</c:v>
                </c:pt>
                <c:pt idx="135">
                  <c:v>2.2091702983661105E-2</c:v>
                </c:pt>
                <c:pt idx="136">
                  <c:v>3.0928384177125305E-3</c:v>
                </c:pt>
                <c:pt idx="137">
                  <c:v>1.676583784348086E-2</c:v>
                </c:pt>
                <c:pt idx="138">
                  <c:v>2.7375886786868819E-2</c:v>
                </c:pt>
                <c:pt idx="139">
                  <c:v>1.9469168021323102E-2</c:v>
                </c:pt>
                <c:pt idx="140">
                  <c:v>1.9469168021323105E-2</c:v>
                </c:pt>
                <c:pt idx="141">
                  <c:v>2.197403773775107E-2</c:v>
                </c:pt>
                <c:pt idx="142">
                  <c:v>2.197403773775107E-2</c:v>
                </c:pt>
                <c:pt idx="143">
                  <c:v>1.8786931845686559E-2</c:v>
                </c:pt>
                <c:pt idx="144">
                  <c:v>1.8196150891064928E-2</c:v>
                </c:pt>
                <c:pt idx="145">
                  <c:v>2.2026796535773319E-2</c:v>
                </c:pt>
                <c:pt idx="146">
                  <c:v>2.2025883768329663E-2</c:v>
                </c:pt>
                <c:pt idx="147">
                  <c:v>2.4417453962912943E-2</c:v>
                </c:pt>
                <c:pt idx="148">
                  <c:v>1.7936141636551956E-2</c:v>
                </c:pt>
                <c:pt idx="149">
                  <c:v>2.0870179852317434E-2</c:v>
                </c:pt>
                <c:pt idx="150">
                  <c:v>2.1914158865888874E-2</c:v>
                </c:pt>
                <c:pt idx="151">
                  <c:v>1.6793192287585443E-2</c:v>
                </c:pt>
                <c:pt idx="152">
                  <c:v>2.3660685615182024E-2</c:v>
                </c:pt>
                <c:pt idx="153">
                  <c:v>2.3660685615182024E-2</c:v>
                </c:pt>
                <c:pt idx="154">
                  <c:v>2.1700376394802431E-2</c:v>
                </c:pt>
                <c:pt idx="155">
                  <c:v>2.1627328065799888E-2</c:v>
                </c:pt>
                <c:pt idx="156">
                  <c:v>2.1022312829450746E-2</c:v>
                </c:pt>
                <c:pt idx="157">
                  <c:v>2.3099918122855594E-2</c:v>
                </c:pt>
                <c:pt idx="158">
                  <c:v>1.9057323671807302E-2</c:v>
                </c:pt>
                <c:pt idx="159">
                  <c:v>1.6956351857584383E-2</c:v>
                </c:pt>
                <c:pt idx="160">
                  <c:v>2.6315345530399542E-3</c:v>
                </c:pt>
                <c:pt idx="161">
                  <c:v>2.2215597376710455E-2</c:v>
                </c:pt>
                <c:pt idx="162">
                  <c:v>2.2215597376710455E-2</c:v>
                </c:pt>
                <c:pt idx="163">
                  <c:v>2.1739844656823448E-2</c:v>
                </c:pt>
                <c:pt idx="164">
                  <c:v>2.1895034439992495E-2</c:v>
                </c:pt>
                <c:pt idx="165">
                  <c:v>2.5083342117258295E-2</c:v>
                </c:pt>
                <c:pt idx="166">
                  <c:v>2.504052792849611E-2</c:v>
                </c:pt>
                <c:pt idx="167">
                  <c:v>1.8786931845686559E-2</c:v>
                </c:pt>
                <c:pt idx="168">
                  <c:v>2.2739770868146252E-2</c:v>
                </c:pt>
                <c:pt idx="169">
                  <c:v>2.2957391303311373E-2</c:v>
                </c:pt>
                <c:pt idx="170">
                  <c:v>2.3694247743470738E-2</c:v>
                </c:pt>
                <c:pt idx="171">
                  <c:v>2.3035929176986866E-2</c:v>
                </c:pt>
                <c:pt idx="172">
                  <c:v>2.1770922039557741E-2</c:v>
                </c:pt>
                <c:pt idx="173">
                  <c:v>1.8566608294729722E-2</c:v>
                </c:pt>
                <c:pt idx="174">
                  <c:v>2.1969055627210982E-2</c:v>
                </c:pt>
                <c:pt idx="175">
                  <c:v>1.8619162210875052E-2</c:v>
                </c:pt>
                <c:pt idx="176">
                  <c:v>1.8942350499013525E-2</c:v>
                </c:pt>
                <c:pt idx="177">
                  <c:v>1.8942350499013518E-2</c:v>
                </c:pt>
                <c:pt idx="178">
                  <c:v>1.8942350499013518E-2</c:v>
                </c:pt>
                <c:pt idx="179">
                  <c:v>2.0790944810436786E-2</c:v>
                </c:pt>
                <c:pt idx="180">
                  <c:v>1.7618889973659353E-2</c:v>
                </c:pt>
                <c:pt idx="181">
                  <c:v>2.3461731050130649E-2</c:v>
                </c:pt>
                <c:pt idx="182">
                  <c:v>1.9853418394764337E-2</c:v>
                </c:pt>
                <c:pt idx="183">
                  <c:v>2.1025698117198743E-2</c:v>
                </c:pt>
                <c:pt idx="184">
                  <c:v>2.1906689305267128E-2</c:v>
                </c:pt>
                <c:pt idx="185">
                  <c:v>3.0646691205918055E-3</c:v>
                </c:pt>
                <c:pt idx="186">
                  <c:v>1.8741791227573176E-2</c:v>
                </c:pt>
                <c:pt idx="187">
                  <c:v>1.8741791227573176E-2</c:v>
                </c:pt>
                <c:pt idx="188">
                  <c:v>2.4693630610958826E-2</c:v>
                </c:pt>
                <c:pt idx="189">
                  <c:v>1.8845915736734244E-2</c:v>
                </c:pt>
                <c:pt idx="190">
                  <c:v>1.8786931845686562E-2</c:v>
                </c:pt>
                <c:pt idx="191">
                  <c:v>2.5001660813071962E-2</c:v>
                </c:pt>
                <c:pt idx="192">
                  <c:v>1.7118261717845827E-2</c:v>
                </c:pt>
                <c:pt idx="193">
                  <c:v>1.7118261717845827E-2</c:v>
                </c:pt>
                <c:pt idx="194">
                  <c:v>1.7118261717845827E-2</c:v>
                </c:pt>
                <c:pt idx="195">
                  <c:v>1.9041293373775824E-2</c:v>
                </c:pt>
                <c:pt idx="196">
                  <c:v>2.3603450722776628E-2</c:v>
                </c:pt>
                <c:pt idx="197">
                  <c:v>2.5514305035204958E-2</c:v>
                </c:pt>
                <c:pt idx="198">
                  <c:v>1.9764452889402748E-2</c:v>
                </c:pt>
                <c:pt idx="199">
                  <c:v>1.8275291588498329E-2</c:v>
                </c:pt>
                <c:pt idx="200">
                  <c:v>2.2091702983661105E-2</c:v>
                </c:pt>
                <c:pt idx="201">
                  <c:v>2.0564686393134936E-2</c:v>
                </c:pt>
                <c:pt idx="202">
                  <c:v>2.7375958912446263E-2</c:v>
                </c:pt>
                <c:pt idx="203">
                  <c:v>1.7586683164212049E-2</c:v>
                </c:pt>
                <c:pt idx="204">
                  <c:v>2.1995703493847135E-2</c:v>
                </c:pt>
                <c:pt idx="205">
                  <c:v>1.8319428424299393E-2</c:v>
                </c:pt>
                <c:pt idx="206">
                  <c:v>1.9009537166559988E-2</c:v>
                </c:pt>
                <c:pt idx="207">
                  <c:v>2.3099931188666007E-2</c:v>
                </c:pt>
                <c:pt idx="208">
                  <c:v>2.3099931188666007E-2</c:v>
                </c:pt>
                <c:pt idx="209">
                  <c:v>2.3099931188666007E-2</c:v>
                </c:pt>
                <c:pt idx="210">
                  <c:v>2.0949957462905157E-2</c:v>
                </c:pt>
                <c:pt idx="211">
                  <c:v>2.1799304857104188E-2</c:v>
                </c:pt>
                <c:pt idx="212">
                  <c:v>2.0957967008516626E-2</c:v>
                </c:pt>
                <c:pt idx="213">
                  <c:v>2.4328993852165231E-2</c:v>
                </c:pt>
                <c:pt idx="214">
                  <c:v>2.4328993852165224E-2</c:v>
                </c:pt>
                <c:pt idx="215">
                  <c:v>2.4328993852165231E-2</c:v>
                </c:pt>
                <c:pt idx="216">
                  <c:v>1.8544341002553772E-2</c:v>
                </c:pt>
                <c:pt idx="217">
                  <c:v>2.1435038487282128E-2</c:v>
                </c:pt>
                <c:pt idx="218">
                  <c:v>2.0681549071218226E-2</c:v>
                </c:pt>
                <c:pt idx="219">
                  <c:v>1.8918584690629962E-2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6522877.9455531444</c:v>
                </c:pt>
                <c:pt idx="2">
                  <c:v>3489903.6658855947</c:v>
                </c:pt>
                <c:pt idx="3">
                  <c:v>0</c:v>
                </c:pt>
                <c:pt idx="4">
                  <c:v>0</c:v>
                </c:pt>
                <c:pt idx="5">
                  <c:v>381527.3731088012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56691966.85780549</c:v>
                </c:pt>
                <c:pt idx="23">
                  <c:v>4580223.4670898765</c:v>
                </c:pt>
                <c:pt idx="24">
                  <c:v>2421767.7184461169</c:v>
                </c:pt>
                <c:pt idx="25">
                  <c:v>2033.6006362155949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6075520.7562691336</c:v>
                </c:pt>
                <c:pt idx="2">
                  <c:v>4473770.3216558173</c:v>
                </c:pt>
                <c:pt idx="3">
                  <c:v>0</c:v>
                </c:pt>
                <c:pt idx="4">
                  <c:v>0</c:v>
                </c:pt>
                <c:pt idx="5">
                  <c:v>558098.40966696688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5568458.8300070707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55131675.595681876</c:v>
                </c:pt>
                <c:pt idx="23">
                  <c:v>5680276.8904816546</c:v>
                </c:pt>
                <c:pt idx="24">
                  <c:v>2644702.1231275406</c:v>
                </c:pt>
                <c:pt idx="25">
                  <c:v>1930.6198568468519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31856196.636729486</c:v>
                </c:pt>
                <c:pt idx="2">
                  <c:v>18993594.210283138</c:v>
                </c:pt>
                <c:pt idx="3">
                  <c:v>0</c:v>
                </c:pt>
                <c:pt idx="4">
                  <c:v>264035.10266072891</c:v>
                </c:pt>
                <c:pt idx="5">
                  <c:v>3433871.0477125607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58329410.390446782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227793101.76100904</c:v>
                </c:pt>
                <c:pt idx="23">
                  <c:v>26267275.78252488</c:v>
                </c:pt>
                <c:pt idx="24">
                  <c:v>10547321.601643611</c:v>
                </c:pt>
                <c:pt idx="25">
                  <c:v>7393.5690500374085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38906720.027839385</c:v>
                </c:pt>
                <c:pt idx="2">
                  <c:v>40319915.211808823</c:v>
                </c:pt>
                <c:pt idx="3">
                  <c:v>1248156.3834794066</c:v>
                </c:pt>
                <c:pt idx="4">
                  <c:v>0</c:v>
                </c:pt>
                <c:pt idx="5">
                  <c:v>2638329.2781643681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78879218.202112958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61303.92794426914</c:v>
                </c:pt>
                <c:pt idx="19">
                  <c:v>17828096.889186189</c:v>
                </c:pt>
                <c:pt idx="20">
                  <c:v>0</c:v>
                </c:pt>
                <c:pt idx="21">
                  <c:v>0</c:v>
                </c:pt>
                <c:pt idx="22">
                  <c:v>160917650.86713967</c:v>
                </c:pt>
                <c:pt idx="23">
                  <c:v>25121749.096320685</c:v>
                </c:pt>
                <c:pt idx="24">
                  <c:v>9938058.8630924001</c:v>
                </c:pt>
                <c:pt idx="25">
                  <c:v>6593.7658424479005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42802075.303963289</c:v>
                </c:pt>
                <c:pt idx="2">
                  <c:v>42574935.022424668</c:v>
                </c:pt>
                <c:pt idx="3">
                  <c:v>1291235.3252989668</c:v>
                </c:pt>
                <c:pt idx="4">
                  <c:v>0</c:v>
                </c:pt>
                <c:pt idx="5">
                  <c:v>2892791.7065809369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87170118.944589958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63419.775269313286</c:v>
                </c:pt>
                <c:pt idx="19">
                  <c:v>18443416.859350327</c:v>
                </c:pt>
                <c:pt idx="20">
                  <c:v>0</c:v>
                </c:pt>
                <c:pt idx="21">
                  <c:v>0</c:v>
                </c:pt>
                <c:pt idx="22">
                  <c:v>162954610.90859523</c:v>
                </c:pt>
                <c:pt idx="23">
                  <c:v>26930773.92680477</c:v>
                </c:pt>
                <c:pt idx="24">
                  <c:v>10420410.97632768</c:v>
                </c:pt>
                <c:pt idx="25">
                  <c:v>6648.1748695225142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31856196.636729587</c:v>
                </c:pt>
                <c:pt idx="2">
                  <c:v>18993594.210283235</c:v>
                </c:pt>
                <c:pt idx="3">
                  <c:v>3.2751182853045425E-9</c:v>
                </c:pt>
                <c:pt idx="4">
                  <c:v>264035.10266072891</c:v>
                </c:pt>
                <c:pt idx="5">
                  <c:v>3433871.0477125668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58329410.390446991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1.6085934265029589E-10</c:v>
                </c:pt>
                <c:pt idx="19">
                  <c:v>4.6780296833628354E-8</c:v>
                </c:pt>
                <c:pt idx="20">
                  <c:v>0</c:v>
                </c:pt>
                <c:pt idx="21">
                  <c:v>0</c:v>
                </c:pt>
                <c:pt idx="22">
                  <c:v>227793101.76100931</c:v>
                </c:pt>
                <c:pt idx="23">
                  <c:v>26267275.782524932</c:v>
                </c:pt>
                <c:pt idx="24">
                  <c:v>10547321.601643631</c:v>
                </c:pt>
                <c:pt idx="25">
                  <c:v>7393.5690500374203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1167875.1081923223</c:v>
                </c:pt>
                <c:pt idx="1">
                  <c:v>1082664.1961544235</c:v>
                </c:pt>
                <c:pt idx="2">
                  <c:v>2758061.9553630333</c:v>
                </c:pt>
                <c:pt idx="3">
                  <c:v>2914247.9207136733</c:v>
                </c:pt>
                <c:pt idx="4">
                  <c:v>0</c:v>
                </c:pt>
                <c:pt idx="5">
                  <c:v>358098.00883785082</c:v>
                </c:pt>
                <c:pt idx="6">
                  <c:v>2321451.5522719473</c:v>
                </c:pt>
                <c:pt idx="7">
                  <c:v>166912.47827408052</c:v>
                </c:pt>
                <c:pt idx="8">
                  <c:v>318307.13039016986</c:v>
                </c:pt>
                <c:pt idx="9">
                  <c:v>607139.86611225619</c:v>
                </c:pt>
                <c:pt idx="10">
                  <c:v>2373709.1973740114</c:v>
                </c:pt>
                <c:pt idx="11">
                  <c:v>0</c:v>
                </c:pt>
                <c:pt idx="12">
                  <c:v>990572.72713670356</c:v>
                </c:pt>
                <c:pt idx="13">
                  <c:v>92540.759816197533</c:v>
                </c:pt>
                <c:pt idx="14">
                  <c:v>0</c:v>
                </c:pt>
                <c:pt idx="15">
                  <c:v>10533.212262012234</c:v>
                </c:pt>
                <c:pt idx="16">
                  <c:v>416299.94007953221</c:v>
                </c:pt>
                <c:pt idx="17">
                  <c:v>8552948.1660290211</c:v>
                </c:pt>
                <c:pt idx="18">
                  <c:v>43957.957465374995</c:v>
                </c:pt>
                <c:pt idx="19">
                  <c:v>758385.18557559943</c:v>
                </c:pt>
                <c:pt idx="20">
                  <c:v>212.58978656038556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60807.920746381424</c:v>
                </c:pt>
                <c:pt idx="25">
                  <c:v>997200.05777212488</c:v>
                </c:pt>
                <c:pt idx="26">
                  <c:v>748065.09390443063</c:v>
                </c:pt>
                <c:pt idx="27">
                  <c:v>2120287.1955842152</c:v>
                </c:pt>
                <c:pt idx="28">
                  <c:v>45415.019474472363</c:v>
                </c:pt>
                <c:pt idx="29">
                  <c:v>394428.11000537727</c:v>
                </c:pt>
                <c:pt idx="30">
                  <c:v>781547.10177223408</c:v>
                </c:pt>
                <c:pt idx="31">
                  <c:v>5571926.1717186309</c:v>
                </c:pt>
                <c:pt idx="32">
                  <c:v>2315918.8762655482</c:v>
                </c:pt>
                <c:pt idx="33">
                  <c:v>10697.943942775008</c:v>
                </c:pt>
                <c:pt idx="34">
                  <c:v>460735.90308591269</c:v>
                </c:pt>
                <c:pt idx="35">
                  <c:v>3513631.8104208326</c:v>
                </c:pt>
                <c:pt idx="36">
                  <c:v>2779883.7799787298</c:v>
                </c:pt>
                <c:pt idx="37">
                  <c:v>0</c:v>
                </c:pt>
                <c:pt idx="38">
                  <c:v>87349.066263955683</c:v>
                </c:pt>
                <c:pt idx="39">
                  <c:v>2715611.8365437281</c:v>
                </c:pt>
                <c:pt idx="40">
                  <c:v>549304.80412989517</c:v>
                </c:pt>
                <c:pt idx="41">
                  <c:v>1064560.7785973309</c:v>
                </c:pt>
                <c:pt idx="42">
                  <c:v>804203.10208868142</c:v>
                </c:pt>
                <c:pt idx="43">
                  <c:v>340896.41923662153</c:v>
                </c:pt>
                <c:pt idx="44">
                  <c:v>1915.235854652163</c:v>
                </c:pt>
                <c:pt idx="45">
                  <c:v>0</c:v>
                </c:pt>
                <c:pt idx="46">
                  <c:v>184095.46177940923</c:v>
                </c:pt>
                <c:pt idx="47">
                  <c:v>1070425.7461479739</c:v>
                </c:pt>
                <c:pt idx="48">
                  <c:v>0</c:v>
                </c:pt>
                <c:pt idx="49">
                  <c:v>1119.1740885965264</c:v>
                </c:pt>
                <c:pt idx="50">
                  <c:v>341814.99251414771</c:v>
                </c:pt>
                <c:pt idx="51">
                  <c:v>0</c:v>
                </c:pt>
                <c:pt idx="52">
                  <c:v>259103.97467148228</c:v>
                </c:pt>
                <c:pt idx="53">
                  <c:v>133320.76269754165</c:v>
                </c:pt>
                <c:pt idx="54">
                  <c:v>7214.2578744062557</c:v>
                </c:pt>
                <c:pt idx="55">
                  <c:v>0</c:v>
                </c:pt>
                <c:pt idx="56">
                  <c:v>1429506.970099472</c:v>
                </c:pt>
                <c:pt idx="57">
                  <c:v>0</c:v>
                </c:pt>
                <c:pt idx="58">
                  <c:v>0</c:v>
                </c:pt>
                <c:pt idx="59">
                  <c:v>126949.47750120773</c:v>
                </c:pt>
                <c:pt idx="60">
                  <c:v>1642711.7886559777</c:v>
                </c:pt>
                <c:pt idx="61">
                  <c:v>4414991.8303166935</c:v>
                </c:pt>
                <c:pt idx="62">
                  <c:v>0</c:v>
                </c:pt>
                <c:pt idx="63">
                  <c:v>2453492.3771100105</c:v>
                </c:pt>
                <c:pt idx="64">
                  <c:v>3255383.2981984145</c:v>
                </c:pt>
                <c:pt idx="65">
                  <c:v>1943617.248571387</c:v>
                </c:pt>
                <c:pt idx="66">
                  <c:v>0</c:v>
                </c:pt>
                <c:pt idx="67">
                  <c:v>0</c:v>
                </c:pt>
                <c:pt idx="68">
                  <c:v>468215.57863221207</c:v>
                </c:pt>
                <c:pt idx="69">
                  <c:v>1218080.3332578277</c:v>
                </c:pt>
                <c:pt idx="70">
                  <c:v>697267.3798119392</c:v>
                </c:pt>
                <c:pt idx="71">
                  <c:v>2373061.3608583678</c:v>
                </c:pt>
                <c:pt idx="72">
                  <c:v>0</c:v>
                </c:pt>
                <c:pt idx="73">
                  <c:v>322110.16130755719</c:v>
                </c:pt>
                <c:pt idx="74">
                  <c:v>230902.47695868075</c:v>
                </c:pt>
                <c:pt idx="75">
                  <c:v>6453079.1771139344</c:v>
                </c:pt>
                <c:pt idx="76">
                  <c:v>3378166.0415410935</c:v>
                </c:pt>
                <c:pt idx="77">
                  <c:v>11.928289642368213</c:v>
                </c:pt>
                <c:pt idx="78">
                  <c:v>938864.401390268</c:v>
                </c:pt>
                <c:pt idx="79">
                  <c:v>596238.18545483868</c:v>
                </c:pt>
                <c:pt idx="80">
                  <c:v>195874.46250135591</c:v>
                </c:pt>
                <c:pt idx="81">
                  <c:v>3592051.3375091068</c:v>
                </c:pt>
                <c:pt idx="82">
                  <c:v>6179252.9638455845</c:v>
                </c:pt>
                <c:pt idx="83">
                  <c:v>0</c:v>
                </c:pt>
                <c:pt idx="84">
                  <c:v>51600.107736355516</c:v>
                </c:pt>
                <c:pt idx="85">
                  <c:v>449976.89336215099</c:v>
                </c:pt>
                <c:pt idx="86">
                  <c:v>0</c:v>
                </c:pt>
                <c:pt idx="87">
                  <c:v>1326384.3145155231</c:v>
                </c:pt>
                <c:pt idx="88">
                  <c:v>845029.7760436082</c:v>
                </c:pt>
                <c:pt idx="89">
                  <c:v>80769.366347305506</c:v>
                </c:pt>
                <c:pt idx="90">
                  <c:v>4072216.1639067684</c:v>
                </c:pt>
                <c:pt idx="91">
                  <c:v>0</c:v>
                </c:pt>
                <c:pt idx="92">
                  <c:v>13842.431671563798</c:v>
                </c:pt>
                <c:pt idx="93">
                  <c:v>0</c:v>
                </c:pt>
                <c:pt idx="94">
                  <c:v>23431.170041563404</c:v>
                </c:pt>
                <c:pt idx="95">
                  <c:v>20347.778236833987</c:v>
                </c:pt>
                <c:pt idx="96">
                  <c:v>199391.88598346879</c:v>
                </c:pt>
                <c:pt idx="97">
                  <c:v>21562.199120163787</c:v>
                </c:pt>
                <c:pt idx="98">
                  <c:v>738358.70199135039</c:v>
                </c:pt>
                <c:pt idx="99">
                  <c:v>2213289.7759283185</c:v>
                </c:pt>
                <c:pt idx="100">
                  <c:v>99152.675773734052</c:v>
                </c:pt>
                <c:pt idx="101">
                  <c:v>11606.638024433929</c:v>
                </c:pt>
                <c:pt idx="102">
                  <c:v>79574.379239729766</c:v>
                </c:pt>
                <c:pt idx="103">
                  <c:v>1470810.8714875013</c:v>
                </c:pt>
                <c:pt idx="104">
                  <c:v>405636.15060593782</c:v>
                </c:pt>
                <c:pt idx="105">
                  <c:v>528299.30983268609</c:v>
                </c:pt>
                <c:pt idx="106">
                  <c:v>58979.608724742247</c:v>
                </c:pt>
                <c:pt idx="107">
                  <c:v>735696.03600527346</c:v>
                </c:pt>
                <c:pt idx="108">
                  <c:v>157679.89515616753</c:v>
                </c:pt>
                <c:pt idx="109">
                  <c:v>30974.219276916821</c:v>
                </c:pt>
                <c:pt idx="110">
                  <c:v>1052798.3224092762</c:v>
                </c:pt>
                <c:pt idx="111">
                  <c:v>6706.6446965865571</c:v>
                </c:pt>
                <c:pt idx="112">
                  <c:v>0</c:v>
                </c:pt>
                <c:pt idx="113">
                  <c:v>102395.67263194446</c:v>
                </c:pt>
                <c:pt idx="114">
                  <c:v>828223.76365692494</c:v>
                </c:pt>
                <c:pt idx="115">
                  <c:v>103574.92209774135</c:v>
                </c:pt>
                <c:pt idx="116">
                  <c:v>295892.3927635866</c:v>
                </c:pt>
                <c:pt idx="117">
                  <c:v>1091155.3050424089</c:v>
                </c:pt>
                <c:pt idx="118">
                  <c:v>612202.69639991864</c:v>
                </c:pt>
                <c:pt idx="119">
                  <c:v>3448747.1756544062</c:v>
                </c:pt>
                <c:pt idx="120">
                  <c:v>2242137.7505235379</c:v>
                </c:pt>
                <c:pt idx="121">
                  <c:v>2082928.9633538295</c:v>
                </c:pt>
                <c:pt idx="122">
                  <c:v>28452.839482814485</c:v>
                </c:pt>
                <c:pt idx="123">
                  <c:v>1815021.9145106464</c:v>
                </c:pt>
                <c:pt idx="124">
                  <c:v>1387708.5696796943</c:v>
                </c:pt>
                <c:pt idx="125">
                  <c:v>272049.27344210725</c:v>
                </c:pt>
                <c:pt idx="126">
                  <c:v>2906748.4320948021</c:v>
                </c:pt>
                <c:pt idx="127">
                  <c:v>574090.01035510807</c:v>
                </c:pt>
                <c:pt idx="128">
                  <c:v>101634.37765746011</c:v>
                </c:pt>
                <c:pt idx="129">
                  <c:v>1229321.8220561836</c:v>
                </c:pt>
                <c:pt idx="130">
                  <c:v>1060155.0093347956</c:v>
                </c:pt>
                <c:pt idx="131">
                  <c:v>748273.38918064581</c:v>
                </c:pt>
                <c:pt idx="132">
                  <c:v>4289946.0691289622</c:v>
                </c:pt>
                <c:pt idx="133">
                  <c:v>14420.277352375006</c:v>
                </c:pt>
                <c:pt idx="134">
                  <c:v>4811792.5473262221</c:v>
                </c:pt>
                <c:pt idx="135">
                  <c:v>2194723.8346885415</c:v>
                </c:pt>
                <c:pt idx="136">
                  <c:v>0</c:v>
                </c:pt>
                <c:pt idx="137">
                  <c:v>1640650.1375717416</c:v>
                </c:pt>
                <c:pt idx="138">
                  <c:v>3704215.0765198721</c:v>
                </c:pt>
                <c:pt idx="139">
                  <c:v>11740.68105893147</c:v>
                </c:pt>
                <c:pt idx="140">
                  <c:v>760656.70489183639</c:v>
                </c:pt>
                <c:pt idx="141">
                  <c:v>4741005.8954435159</c:v>
                </c:pt>
                <c:pt idx="142">
                  <c:v>6937482.3275590288</c:v>
                </c:pt>
                <c:pt idx="143">
                  <c:v>7143.4100827037219</c:v>
                </c:pt>
                <c:pt idx="144">
                  <c:v>323251.83746185177</c:v>
                </c:pt>
                <c:pt idx="145">
                  <c:v>214091.24602418745</c:v>
                </c:pt>
                <c:pt idx="146">
                  <c:v>171448.79345631192</c:v>
                </c:pt>
                <c:pt idx="147">
                  <c:v>1035519.8358120756</c:v>
                </c:pt>
                <c:pt idx="148">
                  <c:v>183936.05497713262</c:v>
                </c:pt>
                <c:pt idx="149">
                  <c:v>0</c:v>
                </c:pt>
                <c:pt idx="150">
                  <c:v>0</c:v>
                </c:pt>
                <c:pt idx="151">
                  <c:v>1420908.244171527</c:v>
                </c:pt>
                <c:pt idx="152">
                  <c:v>177526.53302873857</c:v>
                </c:pt>
                <c:pt idx="153">
                  <c:v>444098.1602440073</c:v>
                </c:pt>
                <c:pt idx="154">
                  <c:v>701072.25400981028</c:v>
                </c:pt>
                <c:pt idx="155">
                  <c:v>97524.075780051804</c:v>
                </c:pt>
                <c:pt idx="156">
                  <c:v>2486078.2278177142</c:v>
                </c:pt>
                <c:pt idx="157">
                  <c:v>291017.2289259379</c:v>
                </c:pt>
                <c:pt idx="158">
                  <c:v>1.0726738508917368</c:v>
                </c:pt>
                <c:pt idx="159">
                  <c:v>154976.70522902577</c:v>
                </c:pt>
                <c:pt idx="160">
                  <c:v>0</c:v>
                </c:pt>
                <c:pt idx="161">
                  <c:v>280282.34020225145</c:v>
                </c:pt>
                <c:pt idx="162">
                  <c:v>1963814.6938030513</c:v>
                </c:pt>
                <c:pt idx="163">
                  <c:v>4261485.6661279257</c:v>
                </c:pt>
                <c:pt idx="164">
                  <c:v>12731.229846286264</c:v>
                </c:pt>
                <c:pt idx="165">
                  <c:v>2396375.8250429798</c:v>
                </c:pt>
                <c:pt idx="166">
                  <c:v>345491.60275802889</c:v>
                </c:pt>
                <c:pt idx="167">
                  <c:v>0</c:v>
                </c:pt>
                <c:pt idx="168">
                  <c:v>231635.7273302761</c:v>
                </c:pt>
                <c:pt idx="169">
                  <c:v>439137.94279901893</c:v>
                </c:pt>
                <c:pt idx="170">
                  <c:v>2147095.1752219852</c:v>
                </c:pt>
                <c:pt idx="171">
                  <c:v>6937.9614815499772</c:v>
                </c:pt>
                <c:pt idx="172">
                  <c:v>74752.046615280182</c:v>
                </c:pt>
                <c:pt idx="173">
                  <c:v>79889.89032836791</c:v>
                </c:pt>
                <c:pt idx="174">
                  <c:v>516292.91826598259</c:v>
                </c:pt>
                <c:pt idx="175">
                  <c:v>0</c:v>
                </c:pt>
                <c:pt idx="176">
                  <c:v>53440.187813721132</c:v>
                </c:pt>
                <c:pt idx="177">
                  <c:v>446079.10209203314</c:v>
                </c:pt>
                <c:pt idx="178">
                  <c:v>0</c:v>
                </c:pt>
                <c:pt idx="179">
                  <c:v>866547.6000246508</c:v>
                </c:pt>
                <c:pt idx="180">
                  <c:v>454954.41863767779</c:v>
                </c:pt>
                <c:pt idx="181">
                  <c:v>665923.65105963161</c:v>
                </c:pt>
                <c:pt idx="182">
                  <c:v>1665906.5130729931</c:v>
                </c:pt>
                <c:pt idx="183">
                  <c:v>32929.699278578097</c:v>
                </c:pt>
                <c:pt idx="184">
                  <c:v>151393.50007886684</c:v>
                </c:pt>
                <c:pt idx="185">
                  <c:v>107283.81470186156</c:v>
                </c:pt>
                <c:pt idx="186">
                  <c:v>39375.213592884749</c:v>
                </c:pt>
                <c:pt idx="187">
                  <c:v>497985.69718407129</c:v>
                </c:pt>
                <c:pt idx="188">
                  <c:v>9048010.9864570387</c:v>
                </c:pt>
                <c:pt idx="189">
                  <c:v>220928.36854431091</c:v>
                </c:pt>
                <c:pt idx="190">
                  <c:v>132760.66150177299</c:v>
                </c:pt>
                <c:pt idx="191">
                  <c:v>0</c:v>
                </c:pt>
                <c:pt idx="192">
                  <c:v>3374080.7214923273</c:v>
                </c:pt>
                <c:pt idx="193">
                  <c:v>1570046.8021553461</c:v>
                </c:pt>
                <c:pt idx="194">
                  <c:v>252434.80031617681</c:v>
                </c:pt>
                <c:pt idx="195">
                  <c:v>273720.42442494701</c:v>
                </c:pt>
                <c:pt idx="196">
                  <c:v>0</c:v>
                </c:pt>
                <c:pt idx="197">
                  <c:v>439245.9378158449</c:v>
                </c:pt>
                <c:pt idx="198">
                  <c:v>23770.700750264677</c:v>
                </c:pt>
                <c:pt idx="199">
                  <c:v>2225355.6828628019</c:v>
                </c:pt>
                <c:pt idx="200">
                  <c:v>0</c:v>
                </c:pt>
                <c:pt idx="201">
                  <c:v>2178070.2479604115</c:v>
                </c:pt>
                <c:pt idx="202">
                  <c:v>0</c:v>
                </c:pt>
                <c:pt idx="203">
                  <c:v>18820.228229797307</c:v>
                </c:pt>
                <c:pt idx="204">
                  <c:v>3849687.9058988299</c:v>
                </c:pt>
                <c:pt idx="205">
                  <c:v>1093497.8319401341</c:v>
                </c:pt>
                <c:pt idx="206">
                  <c:v>374809.35682178143</c:v>
                </c:pt>
                <c:pt idx="207">
                  <c:v>388819.13458615134</c:v>
                </c:pt>
                <c:pt idx="208">
                  <c:v>17744.971690016999</c:v>
                </c:pt>
                <c:pt idx="209">
                  <c:v>744161.41897722927</c:v>
                </c:pt>
                <c:pt idx="210">
                  <c:v>671975.74230182986</c:v>
                </c:pt>
                <c:pt idx="211">
                  <c:v>4342917.1132981135</c:v>
                </c:pt>
                <c:pt idx="212">
                  <c:v>0</c:v>
                </c:pt>
                <c:pt idx="213">
                  <c:v>247205.12108298094</c:v>
                </c:pt>
                <c:pt idx="214">
                  <c:v>4244631.3565144492</c:v>
                </c:pt>
                <c:pt idx="215">
                  <c:v>3253188.0107331593</c:v>
                </c:pt>
                <c:pt idx="216">
                  <c:v>754867.79346824344</c:v>
                </c:pt>
                <c:pt idx="217">
                  <c:v>0</c:v>
                </c:pt>
                <c:pt idx="218">
                  <c:v>2961661.8192481105</c:v>
                </c:pt>
                <c:pt idx="219">
                  <c:v>95.060854153256003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1210232.1758237598</c:v>
                </c:pt>
                <c:pt idx="1">
                  <c:v>1121930.792605503</c:v>
                </c:pt>
                <c:pt idx="2">
                  <c:v>2858092.700050991</c:v>
                </c:pt>
                <c:pt idx="3">
                  <c:v>3019943.2946509663</c:v>
                </c:pt>
                <c:pt idx="4">
                  <c:v>0</c:v>
                </c:pt>
                <c:pt idx="5">
                  <c:v>371085.68318130478</c:v>
                </c:pt>
                <c:pt idx="6">
                  <c:v>2405647.0965668219</c:v>
                </c:pt>
                <c:pt idx="7">
                  <c:v>172966.14195882945</c:v>
                </c:pt>
                <c:pt idx="8">
                  <c:v>329851.64962422906</c:v>
                </c:pt>
                <c:pt idx="9">
                  <c:v>629159.91276815592</c:v>
                </c:pt>
                <c:pt idx="10">
                  <c:v>2459800.0475901454</c:v>
                </c:pt>
                <c:pt idx="11">
                  <c:v>0</c:v>
                </c:pt>
                <c:pt idx="12">
                  <c:v>1026499.3049898191</c:v>
                </c:pt>
                <c:pt idx="13">
                  <c:v>95897.073513358584</c:v>
                </c:pt>
                <c:pt idx="14">
                  <c:v>0</c:v>
                </c:pt>
                <c:pt idx="15">
                  <c:v>10915.235974161487</c:v>
                </c:pt>
                <c:pt idx="16">
                  <c:v>431398.51063148584</c:v>
                </c:pt>
                <c:pt idx="17">
                  <c:v>8863150.688007094</c:v>
                </c:pt>
                <c:pt idx="18">
                  <c:v>45552.246241837325</c:v>
                </c:pt>
                <c:pt idx="19">
                  <c:v>785890.67171086511</c:v>
                </c:pt>
                <c:pt idx="20">
                  <c:v>220.30009728104886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63013.332261289266</c:v>
                </c:pt>
                <c:pt idx="25">
                  <c:v>1033366.9989055014</c:v>
                </c:pt>
                <c:pt idx="26">
                  <c:v>775196.28588973801</c:v>
                </c:pt>
                <c:pt idx="27">
                  <c:v>2197186.8122567902</c:v>
                </c:pt>
                <c:pt idx="28">
                  <c:v>47062.15369102465</c:v>
                </c:pt>
                <c:pt idx="29">
                  <c:v>408733.42228923721</c:v>
                </c:pt>
                <c:pt idx="30">
                  <c:v>809892.63565227389</c:v>
                </c:pt>
                <c:pt idx="31">
                  <c:v>5774011.5248846635</c:v>
                </c:pt>
                <c:pt idx="32">
                  <c:v>2399913.7587515172</c:v>
                </c:pt>
                <c:pt idx="33">
                  <c:v>11085.942224374507</c:v>
                </c:pt>
                <c:pt idx="34">
                  <c:v>477446.09895390086</c:v>
                </c:pt>
                <c:pt idx="35">
                  <c:v>3641065.9334550379</c:v>
                </c:pt>
                <c:pt idx="36">
                  <c:v>2880705.9693122697</c:v>
                </c:pt>
                <c:pt idx="37">
                  <c:v>0</c:v>
                </c:pt>
                <c:pt idx="38">
                  <c:v>90517.085071216716</c:v>
                </c:pt>
                <c:pt idx="39">
                  <c:v>2814102.9794873046</c:v>
                </c:pt>
                <c:pt idx="40">
                  <c:v>569227.26037165616</c:v>
                </c:pt>
                <c:pt idx="41">
                  <c:v>1103170.7914150693</c:v>
                </c:pt>
                <c:pt idx="42">
                  <c:v>833370.3349080428</c:v>
                </c:pt>
                <c:pt idx="43">
                  <c:v>353260.21788566565</c:v>
                </c:pt>
                <c:pt idx="44">
                  <c:v>1984.6985686500857</c:v>
                </c:pt>
                <c:pt idx="45">
                  <c:v>0</c:v>
                </c:pt>
                <c:pt idx="46">
                  <c:v>190772.32634354982</c:v>
                </c:pt>
                <c:pt idx="47">
                  <c:v>1109248.4724874375</c:v>
                </c:pt>
                <c:pt idx="48">
                  <c:v>0</c:v>
                </c:pt>
                <c:pt idx="49">
                  <c:v>1159.7648437462024</c:v>
                </c:pt>
                <c:pt idx="50">
                  <c:v>354212.10642966814</c:v>
                </c:pt>
                <c:pt idx="51">
                  <c:v>0</c:v>
                </c:pt>
                <c:pt idx="52">
                  <c:v>268501.28479629656</c:v>
                </c:pt>
                <c:pt idx="53">
                  <c:v>138156.105554532</c:v>
                </c:pt>
                <c:pt idx="54">
                  <c:v>7475.9081198420345</c:v>
                </c:pt>
                <c:pt idx="55">
                  <c:v>0</c:v>
                </c:pt>
                <c:pt idx="56">
                  <c:v>1481353.030510705</c:v>
                </c:pt>
                <c:pt idx="57">
                  <c:v>0</c:v>
                </c:pt>
                <c:pt idx="58">
                  <c:v>0</c:v>
                </c:pt>
                <c:pt idx="59">
                  <c:v>131553.74345959205</c:v>
                </c:pt>
                <c:pt idx="60">
                  <c:v>1702290.4660701752</c:v>
                </c:pt>
                <c:pt idx="61">
                  <c:v>4575116.9209511057</c:v>
                </c:pt>
                <c:pt idx="62">
                  <c:v>0</c:v>
                </c:pt>
                <c:pt idx="63">
                  <c:v>2542476.8428473794</c:v>
                </c:pt>
                <c:pt idx="64">
                  <c:v>3373451.1374397785</c:v>
                </c:pt>
                <c:pt idx="65">
                  <c:v>2014109.3128939103</c:v>
                </c:pt>
                <c:pt idx="66">
                  <c:v>0</c:v>
                </c:pt>
                <c:pt idx="67">
                  <c:v>0</c:v>
                </c:pt>
                <c:pt idx="68">
                  <c:v>485197.05104403035</c:v>
                </c:pt>
                <c:pt idx="69">
                  <c:v>1262258.2686332851</c:v>
                </c:pt>
                <c:pt idx="70">
                  <c:v>722556.21537039487</c:v>
                </c:pt>
                <c:pt idx="71">
                  <c:v>2459128.7150217853</c:v>
                </c:pt>
                <c:pt idx="72">
                  <c:v>0</c:v>
                </c:pt>
                <c:pt idx="73">
                  <c:v>333792.61073350278</c:v>
                </c:pt>
                <c:pt idx="74">
                  <c:v>239276.96132280398</c:v>
                </c:pt>
                <c:pt idx="75">
                  <c:v>6687122.6199604161</c:v>
                </c:pt>
                <c:pt idx="76">
                  <c:v>3500687.025581297</c:v>
                </c:pt>
                <c:pt idx="77">
                  <c:v>12.360910705669413</c:v>
                </c:pt>
                <c:pt idx="78">
                  <c:v>972915.59630612691</c:v>
                </c:pt>
                <c:pt idx="79">
                  <c:v>617862.84460597555</c:v>
                </c:pt>
                <c:pt idx="80">
                  <c:v>202978.53364495901</c:v>
                </c:pt>
                <c:pt idx="81">
                  <c:v>3722329.6184410215</c:v>
                </c:pt>
                <c:pt idx="82">
                  <c:v>6403365.1431919625</c:v>
                </c:pt>
                <c:pt idx="83">
                  <c:v>0</c:v>
                </c:pt>
                <c:pt idx="84">
                  <c:v>53471.565769707464</c:v>
                </c:pt>
                <c:pt idx="85">
                  <c:v>466296.87618482288</c:v>
                </c:pt>
                <c:pt idx="86">
                  <c:v>0</c:v>
                </c:pt>
                <c:pt idx="87">
                  <c:v>1374490.2718401656</c:v>
                </c:pt>
                <c:pt idx="88">
                  <c:v>875677.73071220214</c:v>
                </c:pt>
                <c:pt idx="89">
                  <c:v>83698.74936859154</c:v>
                </c:pt>
                <c:pt idx="90">
                  <c:v>4219909.2984332964</c:v>
                </c:pt>
                <c:pt idx="91">
                  <c:v>0</c:v>
                </c:pt>
                <c:pt idx="92">
                  <c:v>14344.475777464395</c:v>
                </c:pt>
                <c:pt idx="93">
                  <c:v>0</c:v>
                </c:pt>
                <c:pt idx="94">
                  <c:v>24280.983216938304</c:v>
                </c:pt>
                <c:pt idx="95">
                  <c:v>21085.7614448682</c:v>
                </c:pt>
                <c:pt idx="96">
                  <c:v>206623.52876831609</c:v>
                </c:pt>
                <c:pt idx="97">
                  <c:v>22344.227540847365</c:v>
                </c:pt>
                <c:pt idx="98">
                  <c:v>765137.85779073718</c:v>
                </c:pt>
                <c:pt idx="99">
                  <c:v>2293562.4558316283</c:v>
                </c:pt>
                <c:pt idx="100">
                  <c:v>102748.79368405297</c:v>
                </c:pt>
                <c:pt idx="101">
                  <c:v>12027.593268985309</c:v>
                </c:pt>
                <c:pt idx="102">
                  <c:v>82460.421882083829</c:v>
                </c:pt>
                <c:pt idx="103">
                  <c:v>1524154.96206674</c:v>
                </c:pt>
                <c:pt idx="104">
                  <c:v>420347.96160734352</c:v>
                </c:pt>
                <c:pt idx="105">
                  <c:v>547459.92849752004</c:v>
                </c:pt>
                <c:pt idx="106">
                  <c:v>61118.710121891163</c:v>
                </c:pt>
                <c:pt idx="107">
                  <c:v>762378.62092780799</c:v>
                </c:pt>
                <c:pt idx="108">
                  <c:v>163398.70698493024</c:v>
                </c:pt>
                <c:pt idx="109">
                  <c:v>32097.607464181183</c:v>
                </c:pt>
                <c:pt idx="110">
                  <c:v>1090981.7286928275</c:v>
                </c:pt>
                <c:pt idx="111">
                  <c:v>6949.884578146356</c:v>
                </c:pt>
                <c:pt idx="112">
                  <c:v>0</c:v>
                </c:pt>
                <c:pt idx="113">
                  <c:v>106109.40914401985</c:v>
                </c:pt>
                <c:pt idx="114">
                  <c:v>858262.18961968028</c:v>
                </c:pt>
                <c:pt idx="115">
                  <c:v>107331.42820823244</c:v>
                </c:pt>
                <c:pt idx="116">
                  <c:v>306623.96329197497</c:v>
                </c:pt>
                <c:pt idx="117">
                  <c:v>1130729.861198179</c:v>
                </c:pt>
                <c:pt idx="118">
                  <c:v>634406.36426959094</c:v>
                </c:pt>
                <c:pt idx="119">
                  <c:v>3573828.0309087224</c:v>
                </c:pt>
                <c:pt idx="120">
                  <c:v>2323456.7029284094</c:v>
                </c:pt>
                <c:pt idx="121">
                  <c:v>2158473.6533239922</c:v>
                </c:pt>
                <c:pt idx="122">
                  <c:v>29484.781030182014</c:v>
                </c:pt>
                <c:pt idx="123">
                  <c:v>1880850.0201412772</c:v>
                </c:pt>
                <c:pt idx="124">
                  <c:v>1438038.6651893319</c:v>
                </c:pt>
                <c:pt idx="125">
                  <c:v>281916.09001644701</c:v>
                </c:pt>
                <c:pt idx="126">
                  <c:v>3012171.8108980255</c:v>
                </c:pt>
                <c:pt idx="127">
                  <c:v>594911.38862113026</c:v>
                </c:pt>
                <c:pt idx="128">
                  <c:v>105320.50314974794</c:v>
                </c:pt>
                <c:pt idx="129">
                  <c:v>1273907.4692648412</c:v>
                </c:pt>
                <c:pt idx="130">
                  <c:v>1098605.2315505145</c:v>
                </c:pt>
                <c:pt idx="131">
                  <c:v>775412.13572126499</c:v>
                </c:pt>
                <c:pt idx="132">
                  <c:v>4445535.9387226142</c:v>
                </c:pt>
                <c:pt idx="133">
                  <c:v>14943.279049041059</c:v>
                </c:pt>
                <c:pt idx="134">
                  <c:v>4986309.0011198232</c:v>
                </c:pt>
                <c:pt idx="135">
                  <c:v>2274323.155922574</c:v>
                </c:pt>
                <c:pt idx="136">
                  <c:v>0</c:v>
                </c:pt>
                <c:pt idx="137">
                  <c:v>1700154.0420125322</c:v>
                </c:pt>
                <c:pt idx="138">
                  <c:v>3838561.3669895753</c:v>
                </c:pt>
                <c:pt idx="139">
                  <c:v>12166.497842047978</c:v>
                </c:pt>
                <c:pt idx="140">
                  <c:v>788244.57560455333</c:v>
                </c:pt>
                <c:pt idx="141">
                  <c:v>4912955.024203673</c:v>
                </c:pt>
                <c:pt idx="142">
                  <c:v>7189094.3416168969</c:v>
                </c:pt>
                <c:pt idx="143">
                  <c:v>7402.4907856570644</c:v>
                </c:pt>
                <c:pt idx="144">
                  <c:v>334975.69375891</c:v>
                </c:pt>
                <c:pt idx="145">
                  <c:v>221856.01241361874</c:v>
                </c:pt>
                <c:pt idx="146">
                  <c:v>177666.98244656948</c:v>
                </c:pt>
                <c:pt idx="147">
                  <c:v>1073076.577463225</c:v>
                </c:pt>
                <c:pt idx="148">
                  <c:v>190607.13809712944</c:v>
                </c:pt>
                <c:pt idx="149">
                  <c:v>0</c:v>
                </c:pt>
                <c:pt idx="150">
                  <c:v>0</c:v>
                </c:pt>
                <c:pt idx="151">
                  <c:v>1472442.4417704451</c:v>
                </c:pt>
                <c:pt idx="152">
                  <c:v>183965.15246083852</c:v>
                </c:pt>
                <c:pt idx="153">
                  <c:v>460204.9302885955</c:v>
                </c:pt>
                <c:pt idx="154">
                  <c:v>726499.08661315392</c:v>
                </c:pt>
                <c:pt idx="155">
                  <c:v>101061.12682646287</c:v>
                </c:pt>
                <c:pt idx="156">
                  <c:v>2576244.5331820878</c:v>
                </c:pt>
                <c:pt idx="157">
                  <c:v>301571.98461947183</c:v>
                </c:pt>
                <c:pt idx="158">
                  <c:v>1.1115781125974444</c:v>
                </c:pt>
                <c:pt idx="159">
                  <c:v>160597.47643875191</c:v>
                </c:pt>
                <c:pt idx="160">
                  <c:v>0</c:v>
                </c:pt>
                <c:pt idx="161">
                  <c:v>290447.75768273888</c:v>
                </c:pt>
                <c:pt idx="162">
                  <c:v>2035039.2889823921</c:v>
                </c:pt>
                <c:pt idx="163">
                  <c:v>4416043.3198568178</c:v>
                </c:pt>
                <c:pt idx="164">
                  <c:v>13192.972338996125</c:v>
                </c:pt>
                <c:pt idx="165">
                  <c:v>2483288.7596364724</c:v>
                </c:pt>
                <c:pt idx="166">
                  <c:v>358022.06177840021</c:v>
                </c:pt>
                <c:pt idx="167">
                  <c:v>0</c:v>
                </c:pt>
                <c:pt idx="168">
                  <c:v>240036.80557876467</c:v>
                </c:pt>
                <c:pt idx="169">
                  <c:v>455064.81324277644</c:v>
                </c:pt>
                <c:pt idx="170">
                  <c:v>2224967.0768577503</c:v>
                </c:pt>
                <c:pt idx="171">
                  <c:v>7189.5908737999634</c:v>
                </c:pt>
                <c:pt idx="172">
                  <c:v>77463.190531150336</c:v>
                </c:pt>
                <c:pt idx="173">
                  <c:v>82787.376081741444</c:v>
                </c:pt>
                <c:pt idx="174">
                  <c:v>535018.08322859008</c:v>
                </c:pt>
                <c:pt idx="175">
                  <c:v>0</c:v>
                </c:pt>
                <c:pt idx="176">
                  <c:v>55378.382774452963</c:v>
                </c:pt>
                <c:pt idx="177">
                  <c:v>462257.7179078362</c:v>
                </c:pt>
                <c:pt idx="178">
                  <c:v>0</c:v>
                </c:pt>
                <c:pt idx="179">
                  <c:v>897975.97369460296</c:v>
                </c:pt>
                <c:pt idx="180">
                  <c:v>471454.92879007338</c:v>
                </c:pt>
                <c:pt idx="181">
                  <c:v>690075.69687980972</c:v>
                </c:pt>
                <c:pt idx="182">
                  <c:v>1726326.4281366034</c:v>
                </c:pt>
                <c:pt idx="183">
                  <c:v>34124.00977431643</c:v>
                </c:pt>
                <c:pt idx="184">
                  <c:v>156884.3138455257</c:v>
                </c:pt>
                <c:pt idx="185">
                  <c:v>111174.83674968916</c:v>
                </c:pt>
                <c:pt idx="186">
                  <c:v>40803.293165312338</c:v>
                </c:pt>
                <c:pt idx="187">
                  <c:v>516046.8868670701</c:v>
                </c:pt>
                <c:pt idx="188">
                  <c:v>9376168.689789338</c:v>
                </c:pt>
                <c:pt idx="189">
                  <c:v>228941.10704904626</c:v>
                </c:pt>
                <c:pt idx="190">
                  <c:v>137575.69033369067</c:v>
                </c:pt>
                <c:pt idx="191">
                  <c:v>0</c:v>
                </c:pt>
                <c:pt idx="192">
                  <c:v>3496453.5371398758</c:v>
                </c:pt>
                <c:pt idx="193">
                  <c:v>1626990.0301742663</c:v>
                </c:pt>
                <c:pt idx="194">
                  <c:v>261590.22955215981</c:v>
                </c:pt>
                <c:pt idx="195">
                  <c:v>283647.85112335382</c:v>
                </c:pt>
                <c:pt idx="196">
                  <c:v>0</c:v>
                </c:pt>
                <c:pt idx="197">
                  <c:v>455176.72507587785</c:v>
                </c:pt>
                <c:pt idx="198">
                  <c:v>24632.828192028621</c:v>
                </c:pt>
                <c:pt idx="199">
                  <c:v>2306065.9750009077</c:v>
                </c:pt>
                <c:pt idx="200">
                  <c:v>0</c:v>
                </c:pt>
                <c:pt idx="201">
                  <c:v>2257065.5687372019</c:v>
                </c:pt>
                <c:pt idx="202">
                  <c:v>0</c:v>
                </c:pt>
                <c:pt idx="203">
                  <c:v>19502.809504435914</c:v>
                </c:pt>
                <c:pt idx="204">
                  <c:v>3989310.27634431</c:v>
                </c:pt>
                <c:pt idx="205">
                  <c:v>1133157.3480111719</c:v>
                </c:pt>
                <c:pt idx="206">
                  <c:v>388403.12653605256</c:v>
                </c:pt>
                <c:pt idx="207">
                  <c:v>402921.01779655245</c:v>
                </c:pt>
                <c:pt idx="208">
                  <c:v>18388.555032721673</c:v>
                </c:pt>
                <c:pt idx="209">
                  <c:v>771151.03056430514</c:v>
                </c:pt>
                <c:pt idx="210">
                  <c:v>696347.28833762137</c:v>
                </c:pt>
                <c:pt idx="211">
                  <c:v>4500428.162720535</c:v>
                </c:pt>
                <c:pt idx="212">
                  <c:v>0</c:v>
                </c:pt>
                <c:pt idx="213">
                  <c:v>256170.87774574329</c:v>
                </c:pt>
                <c:pt idx="214">
                  <c:v>4398577.7298699766</c:v>
                </c:pt>
                <c:pt idx="215">
                  <c:v>3371176.2302112598</c:v>
                </c:pt>
                <c:pt idx="216">
                  <c:v>782245.70910018019</c:v>
                </c:pt>
                <c:pt idx="217">
                  <c:v>0</c:v>
                </c:pt>
                <c:pt idx="218">
                  <c:v>3069076.8237287789</c:v>
                </c:pt>
                <c:pt idx="219">
                  <c:v>98.508567868726885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1739536.4258097934</c:v>
                </c:pt>
                <c:pt idx="1">
                  <c:v>2107804.0055757463</c:v>
                </c:pt>
                <c:pt idx="2">
                  <c:v>5468380.4312489741</c:v>
                </c:pt>
                <c:pt idx="3">
                  <c:v>5778048.7020789329</c:v>
                </c:pt>
                <c:pt idx="4">
                  <c:v>0</c:v>
                </c:pt>
                <c:pt idx="5">
                  <c:v>596754.31552084</c:v>
                </c:pt>
                <c:pt idx="6">
                  <c:v>4626808.0799549818</c:v>
                </c:pt>
                <c:pt idx="7">
                  <c:v>298559.65517429978</c:v>
                </c:pt>
                <c:pt idx="8">
                  <c:v>637885.86077543732</c:v>
                </c:pt>
                <c:pt idx="9">
                  <c:v>1216705.1854332597</c:v>
                </c:pt>
                <c:pt idx="10">
                  <c:v>4696531.8923839424</c:v>
                </c:pt>
                <c:pt idx="11">
                  <c:v>0</c:v>
                </c:pt>
                <c:pt idx="12">
                  <c:v>1893464.8907598632</c:v>
                </c:pt>
                <c:pt idx="13">
                  <c:v>169495.0686873034</c:v>
                </c:pt>
                <c:pt idx="14">
                  <c:v>0</c:v>
                </c:pt>
                <c:pt idx="15">
                  <c:v>19292.337121433724</c:v>
                </c:pt>
                <c:pt idx="16">
                  <c:v>762483.33251690306</c:v>
                </c:pt>
                <c:pt idx="17">
                  <c:v>15665340.761836868</c:v>
                </c:pt>
                <c:pt idx="18">
                  <c:v>76828.325957554407</c:v>
                </c:pt>
                <c:pt idx="19">
                  <c:v>1198491.9163224411</c:v>
                </c:pt>
                <c:pt idx="20">
                  <c:v>410.90110037197223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115713.2760664318</c:v>
                </c:pt>
                <c:pt idx="25">
                  <c:v>1661002.2481665621</c:v>
                </c:pt>
                <c:pt idx="26">
                  <c:v>1276537.9584421273</c:v>
                </c:pt>
                <c:pt idx="27">
                  <c:v>3614813.6897206316</c:v>
                </c:pt>
                <c:pt idx="28">
                  <c:v>77426.696938580499</c:v>
                </c:pt>
                <c:pt idx="29">
                  <c:v>771774.94503213174</c:v>
                </c:pt>
                <c:pt idx="30">
                  <c:v>1289959.3157314106</c:v>
                </c:pt>
                <c:pt idx="31">
                  <c:v>10289208.321870644</c:v>
                </c:pt>
                <c:pt idx="32">
                  <c:v>4209262.4727200419</c:v>
                </c:pt>
                <c:pt idx="33">
                  <c:v>19443.882268535137</c:v>
                </c:pt>
                <c:pt idx="34">
                  <c:v>837403.4024117256</c:v>
                </c:pt>
                <c:pt idx="35">
                  <c:v>6666629.7306818273</c:v>
                </c:pt>
                <c:pt idx="36">
                  <c:v>5274444.4652630556</c:v>
                </c:pt>
                <c:pt idx="37">
                  <c:v>0</c:v>
                </c:pt>
                <c:pt idx="38">
                  <c:v>161744.90981385866</c:v>
                </c:pt>
                <c:pt idx="39">
                  <c:v>4528149.7995703965</c:v>
                </c:pt>
                <c:pt idx="40">
                  <c:v>983765.78017888532</c:v>
                </c:pt>
                <c:pt idx="41">
                  <c:v>1577986.9575632815</c:v>
                </c:pt>
                <c:pt idx="42">
                  <c:v>1577772.1918022418</c:v>
                </c:pt>
                <c:pt idx="43">
                  <c:v>660593.76105841657</c:v>
                </c:pt>
                <c:pt idx="44">
                  <c:v>3711.370331703054</c:v>
                </c:pt>
                <c:pt idx="45">
                  <c:v>0</c:v>
                </c:pt>
                <c:pt idx="46">
                  <c:v>286656.98289873981</c:v>
                </c:pt>
                <c:pt idx="47">
                  <c:v>2144948.9948697113</c:v>
                </c:pt>
                <c:pt idx="48">
                  <c:v>0</c:v>
                </c:pt>
                <c:pt idx="49">
                  <c:v>2128.2764112514878</c:v>
                </c:pt>
                <c:pt idx="50">
                  <c:v>666483.22548975691</c:v>
                </c:pt>
                <c:pt idx="51">
                  <c:v>0</c:v>
                </c:pt>
                <c:pt idx="52">
                  <c:v>492533.14732538874</c:v>
                </c:pt>
                <c:pt idx="53">
                  <c:v>216616.47675690398</c:v>
                </c:pt>
                <c:pt idx="54">
                  <c:v>12016.985305771024</c:v>
                </c:pt>
                <c:pt idx="55">
                  <c:v>0</c:v>
                </c:pt>
                <c:pt idx="56">
                  <c:v>2437394.8363816179</c:v>
                </c:pt>
                <c:pt idx="57">
                  <c:v>0</c:v>
                </c:pt>
                <c:pt idx="58">
                  <c:v>0</c:v>
                </c:pt>
                <c:pt idx="59">
                  <c:v>249057.2230611227</c:v>
                </c:pt>
                <c:pt idx="60">
                  <c:v>3108964.2858000887</c:v>
                </c:pt>
                <c:pt idx="61">
                  <c:v>8578059.9601095021</c:v>
                </c:pt>
                <c:pt idx="62">
                  <c:v>0</c:v>
                </c:pt>
                <c:pt idx="63">
                  <c:v>4873224.9661443755</c:v>
                </c:pt>
                <c:pt idx="64">
                  <c:v>5322700.9034002777</c:v>
                </c:pt>
                <c:pt idx="65">
                  <c:v>3762127.0511675943</c:v>
                </c:pt>
                <c:pt idx="66">
                  <c:v>0</c:v>
                </c:pt>
                <c:pt idx="67">
                  <c:v>0</c:v>
                </c:pt>
                <c:pt idx="68">
                  <c:v>844583.09125518193</c:v>
                </c:pt>
                <c:pt idx="69">
                  <c:v>2376215.6657013865</c:v>
                </c:pt>
                <c:pt idx="70">
                  <c:v>1373403.768612074</c:v>
                </c:pt>
                <c:pt idx="71">
                  <c:v>4069413.1248266366</c:v>
                </c:pt>
                <c:pt idx="72">
                  <c:v>0</c:v>
                </c:pt>
                <c:pt idx="73">
                  <c:v>617511.15903271001</c:v>
                </c:pt>
                <c:pt idx="74">
                  <c:v>453812.07353578514</c:v>
                </c:pt>
                <c:pt idx="75">
                  <c:v>12443813.861369809</c:v>
                </c:pt>
                <c:pt idx="76">
                  <c:v>6514296.2390457643</c:v>
                </c:pt>
                <c:pt idx="77">
                  <c:v>23.464462892898954</c:v>
                </c:pt>
                <c:pt idx="78">
                  <c:v>1841054.0137932273</c:v>
                </c:pt>
                <c:pt idx="79">
                  <c:v>1042399.5463630199</c:v>
                </c:pt>
                <c:pt idx="80">
                  <c:v>345266.4201610774</c:v>
                </c:pt>
                <c:pt idx="81">
                  <c:v>6985115.2603859277</c:v>
                </c:pt>
                <c:pt idx="82">
                  <c:v>10334200.937354445</c:v>
                </c:pt>
                <c:pt idx="83">
                  <c:v>0</c:v>
                </c:pt>
                <c:pt idx="84">
                  <c:v>92511.355217099946</c:v>
                </c:pt>
                <c:pt idx="85">
                  <c:v>831686.07353302231</c:v>
                </c:pt>
                <c:pt idx="86">
                  <c:v>0</c:v>
                </c:pt>
                <c:pt idx="87">
                  <c:v>2603885.3671463961</c:v>
                </c:pt>
                <c:pt idx="88">
                  <c:v>1610796.1646159904</c:v>
                </c:pt>
                <c:pt idx="89">
                  <c:v>132833.92925863166</c:v>
                </c:pt>
                <c:pt idx="90">
                  <c:v>7751004.6418776233</c:v>
                </c:pt>
                <c:pt idx="91">
                  <c:v>0</c:v>
                </c:pt>
                <c:pt idx="92">
                  <c:v>25051.224180715697</c:v>
                </c:pt>
                <c:pt idx="93">
                  <c:v>0</c:v>
                </c:pt>
                <c:pt idx="94">
                  <c:v>47292.552471084928</c:v>
                </c:pt>
                <c:pt idx="95">
                  <c:v>41069.155668645544</c:v>
                </c:pt>
                <c:pt idx="96">
                  <c:v>402766.79898153571</c:v>
                </c:pt>
                <c:pt idx="97">
                  <c:v>43464.094665827186</c:v>
                </c:pt>
                <c:pt idx="98">
                  <c:v>1471696.6482897699</c:v>
                </c:pt>
                <c:pt idx="99">
                  <c:v>4277925.1961507434</c:v>
                </c:pt>
                <c:pt idx="100">
                  <c:v>173392.09033403097</c:v>
                </c:pt>
                <c:pt idx="101">
                  <c:v>18822.887882723844</c:v>
                </c:pt>
                <c:pt idx="102">
                  <c:v>130278.3176421198</c:v>
                </c:pt>
                <c:pt idx="103">
                  <c:v>2842264.617892494</c:v>
                </c:pt>
                <c:pt idx="104">
                  <c:v>769350.57722366729</c:v>
                </c:pt>
                <c:pt idx="105">
                  <c:v>1001999.89167507</c:v>
                </c:pt>
                <c:pt idx="106">
                  <c:v>108482.26941629661</c:v>
                </c:pt>
                <c:pt idx="107">
                  <c:v>1402972.3932405955</c:v>
                </c:pt>
                <c:pt idx="108">
                  <c:v>224655.4739763267</c:v>
                </c:pt>
                <c:pt idx="109">
                  <c:v>56580.781186171116</c:v>
                </c:pt>
                <c:pt idx="110">
                  <c:v>1991352.561135734</c:v>
                </c:pt>
                <c:pt idx="111">
                  <c:v>11724.162375296517</c:v>
                </c:pt>
                <c:pt idx="112">
                  <c:v>0</c:v>
                </c:pt>
                <c:pt idx="113">
                  <c:v>201632.77791496355</c:v>
                </c:pt>
                <c:pt idx="114">
                  <c:v>1422598.7583672118</c:v>
                </c:pt>
                <c:pt idx="115">
                  <c:v>201835.53223565186</c:v>
                </c:pt>
                <c:pt idx="116">
                  <c:v>514027.05483160907</c:v>
                </c:pt>
                <c:pt idx="117">
                  <c:v>2144163.7129786331</c:v>
                </c:pt>
                <c:pt idx="118">
                  <c:v>1156410.3694791903</c:v>
                </c:pt>
                <c:pt idx="119">
                  <c:v>6623511.0357054537</c:v>
                </c:pt>
                <c:pt idx="120">
                  <c:v>4240970.6179114077</c:v>
                </c:pt>
                <c:pt idx="121">
                  <c:v>4096578.6998376437</c:v>
                </c:pt>
                <c:pt idx="122">
                  <c:v>56224.181330712927</c:v>
                </c:pt>
                <c:pt idx="123">
                  <c:v>3506865.3023156682</c:v>
                </c:pt>
                <c:pt idx="124">
                  <c:v>2635865.5659014559</c:v>
                </c:pt>
                <c:pt idx="125">
                  <c:v>531775.98892251006</c:v>
                </c:pt>
                <c:pt idx="126">
                  <c:v>5592197.6191390576</c:v>
                </c:pt>
                <c:pt idx="127">
                  <c:v>1122892.750525909</c:v>
                </c:pt>
                <c:pt idx="128">
                  <c:v>185715.22896854885</c:v>
                </c:pt>
                <c:pt idx="129">
                  <c:v>2429057.1112241382</c:v>
                </c:pt>
                <c:pt idx="130">
                  <c:v>2067881.1659374263</c:v>
                </c:pt>
                <c:pt idx="131">
                  <c:v>1487635.7076052378</c:v>
                </c:pt>
                <c:pt idx="132">
                  <c:v>7400720.800798215</c:v>
                </c:pt>
                <c:pt idx="133">
                  <c:v>24766.810545823468</c:v>
                </c:pt>
                <c:pt idx="134">
                  <c:v>8651125.6038454119</c:v>
                </c:pt>
                <c:pt idx="135">
                  <c:v>4397848.8934635706</c:v>
                </c:pt>
                <c:pt idx="136">
                  <c:v>0</c:v>
                </c:pt>
                <c:pt idx="137">
                  <c:v>2859007.5323484736</c:v>
                </c:pt>
                <c:pt idx="138">
                  <c:v>7173112.6937570898</c:v>
                </c:pt>
                <c:pt idx="139">
                  <c:v>22334.840909212995</c:v>
                </c:pt>
                <c:pt idx="140">
                  <c:v>1447032.4510996933</c:v>
                </c:pt>
                <c:pt idx="141">
                  <c:v>9034903.1403202005</c:v>
                </c:pt>
                <c:pt idx="142">
                  <c:v>13220713.546764189</c:v>
                </c:pt>
                <c:pt idx="143">
                  <c:v>12137.993227253157</c:v>
                </c:pt>
                <c:pt idx="144">
                  <c:v>554852.01094813494</c:v>
                </c:pt>
                <c:pt idx="145">
                  <c:v>429953.2136093459</c:v>
                </c:pt>
                <c:pt idx="146">
                  <c:v>275112.76088682638</c:v>
                </c:pt>
                <c:pt idx="147">
                  <c:v>2016064.7537310217</c:v>
                </c:pt>
                <c:pt idx="148">
                  <c:v>329374.9872025504</c:v>
                </c:pt>
                <c:pt idx="149">
                  <c:v>0</c:v>
                </c:pt>
                <c:pt idx="150">
                  <c:v>0</c:v>
                </c:pt>
                <c:pt idx="151">
                  <c:v>2477553.8665767591</c:v>
                </c:pt>
                <c:pt idx="152">
                  <c:v>346431.19002332189</c:v>
                </c:pt>
                <c:pt idx="153">
                  <c:v>866627.94296553801</c:v>
                </c:pt>
                <c:pt idx="154">
                  <c:v>1311848.6862861114</c:v>
                </c:pt>
                <c:pt idx="155">
                  <c:v>186356.82668695739</c:v>
                </c:pt>
                <c:pt idx="156">
                  <c:v>4903769.6716543604</c:v>
                </c:pt>
                <c:pt idx="157">
                  <c:v>557039.87753454596</c:v>
                </c:pt>
                <c:pt idx="158">
                  <c:v>2.0029571153571712</c:v>
                </c:pt>
                <c:pt idx="159">
                  <c:v>270343.49216262827</c:v>
                </c:pt>
                <c:pt idx="160">
                  <c:v>0</c:v>
                </c:pt>
                <c:pt idx="161">
                  <c:v>458652.22662430949</c:v>
                </c:pt>
                <c:pt idx="162">
                  <c:v>3213573.7889884738</c:v>
                </c:pt>
                <c:pt idx="163">
                  <c:v>7900293.5077312076</c:v>
                </c:pt>
                <c:pt idx="164">
                  <c:v>23574.744083281785</c:v>
                </c:pt>
                <c:pt idx="165">
                  <c:v>4655339.4605018301</c:v>
                </c:pt>
                <c:pt idx="166">
                  <c:v>671821.71577039466</c:v>
                </c:pt>
                <c:pt idx="167">
                  <c:v>0</c:v>
                </c:pt>
                <c:pt idx="168">
                  <c:v>430589.13698356866</c:v>
                </c:pt>
                <c:pt idx="169">
                  <c:v>864608.08983371616</c:v>
                </c:pt>
                <c:pt idx="170">
                  <c:v>4162986.8906913842</c:v>
                </c:pt>
                <c:pt idx="171">
                  <c:v>13639.578777366507</c:v>
                </c:pt>
                <c:pt idx="172">
                  <c:v>147011.48307983839</c:v>
                </c:pt>
                <c:pt idx="173">
                  <c:v>148855.84927207831</c:v>
                </c:pt>
                <c:pt idx="174">
                  <c:v>857611.42364997254</c:v>
                </c:pt>
                <c:pt idx="175">
                  <c:v>0</c:v>
                </c:pt>
                <c:pt idx="176">
                  <c:v>72788.830376493803</c:v>
                </c:pt>
                <c:pt idx="177">
                  <c:v>607587.23771436396</c:v>
                </c:pt>
                <c:pt idx="178">
                  <c:v>0</c:v>
                </c:pt>
                <c:pt idx="179">
                  <c:v>1661738.700691123</c:v>
                </c:pt>
                <c:pt idx="180">
                  <c:v>805220.55919989571</c:v>
                </c:pt>
                <c:pt idx="181">
                  <c:v>1288256.0975157744</c:v>
                </c:pt>
                <c:pt idx="182">
                  <c:v>3085239.0563457487</c:v>
                </c:pt>
                <c:pt idx="183">
                  <c:v>56808.059236158377</c:v>
                </c:pt>
                <c:pt idx="184">
                  <c:v>297764.62170051766</c:v>
                </c:pt>
                <c:pt idx="185">
                  <c:v>216594.30388884095</c:v>
                </c:pt>
                <c:pt idx="186">
                  <c:v>73610.859607555714</c:v>
                </c:pt>
                <c:pt idx="187">
                  <c:v>930970.32110097585</c:v>
                </c:pt>
                <c:pt idx="188">
                  <c:v>17323511.268774338</c:v>
                </c:pt>
                <c:pt idx="189">
                  <c:v>375765.73902903794</c:v>
                </c:pt>
                <c:pt idx="190">
                  <c:v>225585.25851063128</c:v>
                </c:pt>
                <c:pt idx="191">
                  <c:v>0</c:v>
                </c:pt>
                <c:pt idx="192">
                  <c:v>5951309.5628040433</c:v>
                </c:pt>
                <c:pt idx="193">
                  <c:v>2769297.86777132</c:v>
                </c:pt>
                <c:pt idx="194">
                  <c:v>445252.43025061069</c:v>
                </c:pt>
                <c:pt idx="195">
                  <c:v>479619.41416701337</c:v>
                </c:pt>
                <c:pt idx="196">
                  <c:v>0</c:v>
                </c:pt>
                <c:pt idx="197">
                  <c:v>851240.06523926347</c:v>
                </c:pt>
                <c:pt idx="198">
                  <c:v>41145.48207282371</c:v>
                </c:pt>
                <c:pt idx="199">
                  <c:v>3985655.8092563562</c:v>
                </c:pt>
                <c:pt idx="200">
                  <c:v>0</c:v>
                </c:pt>
                <c:pt idx="201">
                  <c:v>4231724.9060461847</c:v>
                </c:pt>
                <c:pt idx="202">
                  <c:v>0</c:v>
                </c:pt>
                <c:pt idx="203">
                  <c:v>33897.034636616459</c:v>
                </c:pt>
                <c:pt idx="204">
                  <c:v>7712051.2039389033</c:v>
                </c:pt>
                <c:pt idx="205">
                  <c:v>1987362.1176396792</c:v>
                </c:pt>
                <c:pt idx="206">
                  <c:v>699681.50050062011</c:v>
                </c:pt>
                <c:pt idx="207">
                  <c:v>763893.06998685678</c:v>
                </c:pt>
                <c:pt idx="208">
                  <c:v>34862.638423247357</c:v>
                </c:pt>
                <c:pt idx="209">
                  <c:v>1462015.8843605896</c:v>
                </c:pt>
                <c:pt idx="210">
                  <c:v>1198801.558515561</c:v>
                </c:pt>
                <c:pt idx="211">
                  <c:v>8287108.5621152455</c:v>
                </c:pt>
                <c:pt idx="212">
                  <c:v>0</c:v>
                </c:pt>
                <c:pt idx="213">
                  <c:v>466364.58035276661</c:v>
                </c:pt>
                <c:pt idx="214">
                  <c:v>8007705.1505278796</c:v>
                </c:pt>
                <c:pt idx="215">
                  <c:v>6137298.6724046981</c:v>
                </c:pt>
                <c:pt idx="216">
                  <c:v>1397994.5854465491</c:v>
                </c:pt>
                <c:pt idx="217">
                  <c:v>0</c:v>
                </c:pt>
                <c:pt idx="218">
                  <c:v>5489633.6745904824</c:v>
                </c:pt>
                <c:pt idx="219">
                  <c:v>162.2168841687261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[621D Analysis Workbook updated 11 June 2018.xlsx]Exit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1786379.4399428954</c:v>
                </c:pt>
                <c:pt idx="1">
                  <c:v>2845879.8975860365</c:v>
                </c:pt>
                <c:pt idx="2">
                  <c:v>4124928.7861028202</c:v>
                </c:pt>
                <c:pt idx="3">
                  <c:v>3929503.6820832686</c:v>
                </c:pt>
                <c:pt idx="4">
                  <c:v>0</c:v>
                </c:pt>
                <c:pt idx="5">
                  <c:v>490297.07234049425</c:v>
                </c:pt>
                <c:pt idx="6">
                  <c:v>4902341.2108775042</c:v>
                </c:pt>
                <c:pt idx="7">
                  <c:v>275079.95466263453</c:v>
                </c:pt>
                <c:pt idx="8">
                  <c:v>553296.77120259404</c:v>
                </c:pt>
                <c:pt idx="9">
                  <c:v>609438.20921392797</c:v>
                </c:pt>
                <c:pt idx="10">
                  <c:v>3611425.4628550261</c:v>
                </c:pt>
                <c:pt idx="11">
                  <c:v>0</c:v>
                </c:pt>
                <c:pt idx="12">
                  <c:v>1435776.7074480983</c:v>
                </c:pt>
                <c:pt idx="13">
                  <c:v>157795.99131087991</c:v>
                </c:pt>
                <c:pt idx="14">
                  <c:v>0</c:v>
                </c:pt>
                <c:pt idx="15">
                  <c:v>27968.366865011973</c:v>
                </c:pt>
                <c:pt idx="16">
                  <c:v>1246973.1927237129</c:v>
                </c:pt>
                <c:pt idx="17">
                  <c:v>22710260.282861952</c:v>
                </c:pt>
                <c:pt idx="18">
                  <c:v>77475.292851247985</c:v>
                </c:pt>
                <c:pt idx="19">
                  <c:v>1124596.7988625765</c:v>
                </c:pt>
                <c:pt idx="20">
                  <c:v>571.99439676109421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60807.920746381424</c:v>
                </c:pt>
                <c:pt idx="25">
                  <c:v>1512067.1288074288</c:v>
                </c:pt>
                <c:pt idx="26">
                  <c:v>2091241.3210438206</c:v>
                </c:pt>
                <c:pt idx="27">
                  <c:v>3989570.9695570786</c:v>
                </c:pt>
                <c:pt idx="28">
                  <c:v>126983.11953866185</c:v>
                </c:pt>
                <c:pt idx="29">
                  <c:v>850667.78707240336</c:v>
                </c:pt>
                <c:pt idx="30">
                  <c:v>1962007.314424</c:v>
                </c:pt>
                <c:pt idx="31">
                  <c:v>9029871.5017516427</c:v>
                </c:pt>
                <c:pt idx="32">
                  <c:v>3052281.5981755676</c:v>
                </c:pt>
                <c:pt idx="33">
                  <c:v>32396.428333692354</c:v>
                </c:pt>
                <c:pt idx="34">
                  <c:v>1395239.8465466253</c:v>
                </c:pt>
                <c:pt idx="35">
                  <c:v>6324087.8359716274</c:v>
                </c:pt>
                <c:pt idx="36">
                  <c:v>3915506.8075609142</c:v>
                </c:pt>
                <c:pt idx="37">
                  <c:v>0</c:v>
                </c:pt>
                <c:pt idx="38">
                  <c:v>150519.75101947394</c:v>
                </c:pt>
                <c:pt idx="39">
                  <c:v>4090871.2157977</c:v>
                </c:pt>
                <c:pt idx="40">
                  <c:v>1139787.3846800106</c:v>
                </c:pt>
                <c:pt idx="41">
                  <c:v>1070565.1757969128</c:v>
                </c:pt>
                <c:pt idx="42">
                  <c:v>2195995.2437005518</c:v>
                </c:pt>
                <c:pt idx="43">
                  <c:v>567240.81187762879</c:v>
                </c:pt>
                <c:pt idx="44">
                  <c:v>5714.8768519568584</c:v>
                </c:pt>
                <c:pt idx="45">
                  <c:v>0</c:v>
                </c:pt>
                <c:pt idx="46">
                  <c:v>298214.39081744035</c:v>
                </c:pt>
                <c:pt idx="47">
                  <c:v>3053807.0866984655</c:v>
                </c:pt>
                <c:pt idx="48">
                  <c:v>0</c:v>
                </c:pt>
                <c:pt idx="49">
                  <c:v>2634.5347094194785</c:v>
                </c:pt>
                <c:pt idx="50">
                  <c:v>505303.4692759898</c:v>
                </c:pt>
                <c:pt idx="51">
                  <c:v>0</c:v>
                </c:pt>
                <c:pt idx="52">
                  <c:v>383146.87226199033</c:v>
                </c:pt>
                <c:pt idx="53">
                  <c:v>198268.43917184617</c:v>
                </c:pt>
                <c:pt idx="54">
                  <c:v>8924.1349688503797</c:v>
                </c:pt>
                <c:pt idx="55">
                  <c:v>0</c:v>
                </c:pt>
                <c:pt idx="56">
                  <c:v>2564522.1873761141</c:v>
                </c:pt>
                <c:pt idx="57">
                  <c:v>0</c:v>
                </c:pt>
                <c:pt idx="58">
                  <c:v>0</c:v>
                </c:pt>
                <c:pt idx="59">
                  <c:v>346587.23841512739</c:v>
                </c:pt>
                <c:pt idx="60">
                  <c:v>4321578.2356548086</c:v>
                </c:pt>
                <c:pt idx="61">
                  <c:v>6754687.5025748322</c:v>
                </c:pt>
                <c:pt idx="62">
                  <c:v>0</c:v>
                </c:pt>
                <c:pt idx="63">
                  <c:v>5303499.8709323481</c:v>
                </c:pt>
                <c:pt idx="64">
                  <c:v>4377303.2198988432</c:v>
                </c:pt>
                <c:pt idx="65">
                  <c:v>2934966.1624198002</c:v>
                </c:pt>
                <c:pt idx="66">
                  <c:v>0</c:v>
                </c:pt>
                <c:pt idx="67">
                  <c:v>0</c:v>
                </c:pt>
                <c:pt idx="68">
                  <c:v>1414576.5464090833</c:v>
                </c:pt>
                <c:pt idx="69">
                  <c:v>1542264.3651493394</c:v>
                </c:pt>
                <c:pt idx="70">
                  <c:v>974774.11367529933</c:v>
                </c:pt>
                <c:pt idx="71">
                  <c:v>3865491.5166845163</c:v>
                </c:pt>
                <c:pt idx="72">
                  <c:v>0</c:v>
                </c:pt>
                <c:pt idx="73">
                  <c:v>872304.70883331192</c:v>
                </c:pt>
                <c:pt idx="74">
                  <c:v>388439.39372199855</c:v>
                </c:pt>
                <c:pt idx="75">
                  <c:v>10997912.784861341</c:v>
                </c:pt>
                <c:pt idx="76">
                  <c:v>4043590.5807439405</c:v>
                </c:pt>
                <c:pt idx="77">
                  <c:v>33.398099092828701</c:v>
                </c:pt>
                <c:pt idx="78">
                  <c:v>1534002.5813008593</c:v>
                </c:pt>
                <c:pt idx="79">
                  <c:v>1232047.3124413395</c:v>
                </c:pt>
                <c:pt idx="80">
                  <c:v>195874.46250135591</c:v>
                </c:pt>
                <c:pt idx="81">
                  <c:v>6137996.2189776674</c:v>
                </c:pt>
                <c:pt idx="82">
                  <c:v>10116737.008161262</c:v>
                </c:pt>
                <c:pt idx="83">
                  <c:v>0</c:v>
                </c:pt>
                <c:pt idx="84">
                  <c:v>153977.47709345265</c:v>
                </c:pt>
                <c:pt idx="85">
                  <c:v>823032.00841146242</c:v>
                </c:pt>
                <c:pt idx="86">
                  <c:v>0</c:v>
                </c:pt>
                <c:pt idx="87">
                  <c:v>3524790.1336138854</c:v>
                </c:pt>
                <c:pt idx="88">
                  <c:v>1485145.4891681583</c:v>
                </c:pt>
                <c:pt idx="89">
                  <c:v>132528.09593657326</c:v>
                </c:pt>
                <c:pt idx="90">
                  <c:v>6702289.2913976293</c:v>
                </c:pt>
                <c:pt idx="91">
                  <c:v>0</c:v>
                </c:pt>
                <c:pt idx="92">
                  <c:v>13842.431671563798</c:v>
                </c:pt>
                <c:pt idx="93">
                  <c:v>0</c:v>
                </c:pt>
                <c:pt idx="94">
                  <c:v>23431.170041563404</c:v>
                </c:pt>
                <c:pt idx="95">
                  <c:v>20347.778236833987</c:v>
                </c:pt>
                <c:pt idx="96">
                  <c:v>199391.88598346879</c:v>
                </c:pt>
                <c:pt idx="97">
                  <c:v>61092.64844825559</c:v>
                </c:pt>
                <c:pt idx="98">
                  <c:v>1344338.9209763296</c:v>
                </c:pt>
                <c:pt idx="99">
                  <c:v>2959818.6887810347</c:v>
                </c:pt>
                <c:pt idx="100">
                  <c:v>99152.675773734052</c:v>
                </c:pt>
                <c:pt idx="101">
                  <c:v>14560.153831295976</c:v>
                </c:pt>
                <c:pt idx="102">
                  <c:v>119730.09382844734</c:v>
                </c:pt>
                <c:pt idx="103">
                  <c:v>2248079.2269605333</c:v>
                </c:pt>
                <c:pt idx="104">
                  <c:v>450602.09012279328</c:v>
                </c:pt>
                <c:pt idx="105">
                  <c:v>637977.83141036355</c:v>
                </c:pt>
                <c:pt idx="106">
                  <c:v>108090.4667144847</c:v>
                </c:pt>
                <c:pt idx="107">
                  <c:v>1361908.7593220831</c:v>
                </c:pt>
                <c:pt idx="108">
                  <c:v>232993.02387467877</c:v>
                </c:pt>
                <c:pt idx="109">
                  <c:v>46990.375079818594</c:v>
                </c:pt>
                <c:pt idx="110">
                  <c:v>2463728.6736350963</c:v>
                </c:pt>
                <c:pt idx="111">
                  <c:v>9449.3269746450824</c:v>
                </c:pt>
                <c:pt idx="112">
                  <c:v>0</c:v>
                </c:pt>
                <c:pt idx="113">
                  <c:v>109377.67613504366</c:v>
                </c:pt>
                <c:pt idx="114">
                  <c:v>1072149.6114984388</c:v>
                </c:pt>
                <c:pt idx="115">
                  <c:v>124510.34799097988</c:v>
                </c:pt>
                <c:pt idx="116">
                  <c:v>480851.43041922001</c:v>
                </c:pt>
                <c:pt idx="117">
                  <c:v>1631969.0701947836</c:v>
                </c:pt>
                <c:pt idx="118">
                  <c:v>1432141.6755312667</c:v>
                </c:pt>
                <c:pt idx="119">
                  <c:v>7113377.4232108267</c:v>
                </c:pt>
                <c:pt idx="120">
                  <c:v>2884068.1134126503</c:v>
                </c:pt>
                <c:pt idx="121">
                  <c:v>3285138.0715091024</c:v>
                </c:pt>
                <c:pt idx="122">
                  <c:v>44966.880166872434</c:v>
                </c:pt>
                <c:pt idx="123">
                  <c:v>2668783.7014767285</c:v>
                </c:pt>
                <c:pt idx="124">
                  <c:v>3505161.1625867188</c:v>
                </c:pt>
                <c:pt idx="125">
                  <c:v>404467.9730954289</c:v>
                </c:pt>
                <c:pt idx="126">
                  <c:v>4456346.9580484033</c:v>
                </c:pt>
                <c:pt idx="127">
                  <c:v>1520842.4156978801</c:v>
                </c:pt>
                <c:pt idx="128">
                  <c:v>151478.15053241292</c:v>
                </c:pt>
                <c:pt idx="129">
                  <c:v>2151362.3264328092</c:v>
                </c:pt>
                <c:pt idx="130">
                  <c:v>2814641.9450362297</c:v>
                </c:pt>
                <c:pt idx="131">
                  <c:v>1195165.9700053195</c:v>
                </c:pt>
                <c:pt idx="132">
                  <c:v>10254570.918729365</c:v>
                </c:pt>
                <c:pt idx="133">
                  <c:v>20027.44013750452</c:v>
                </c:pt>
                <c:pt idx="134">
                  <c:v>8630220.207584925</c:v>
                </c:pt>
                <c:pt idx="135">
                  <c:v>2713266.9664979535</c:v>
                </c:pt>
                <c:pt idx="136">
                  <c:v>0</c:v>
                </c:pt>
                <c:pt idx="137">
                  <c:v>2611401.9253144274</c:v>
                </c:pt>
                <c:pt idx="138">
                  <c:v>9056730.2486060262</c:v>
                </c:pt>
                <c:pt idx="139">
                  <c:v>35175.085423156343</c:v>
                </c:pt>
                <c:pt idx="140">
                  <c:v>1190108.7154056174</c:v>
                </c:pt>
                <c:pt idx="141">
                  <c:v>8050596.7744566947</c:v>
                </c:pt>
                <c:pt idx="142">
                  <c:v>11297474.401917923</c:v>
                </c:pt>
                <c:pt idx="143">
                  <c:v>20004.534447241422</c:v>
                </c:pt>
                <c:pt idx="144">
                  <c:v>530983.83759216033</c:v>
                </c:pt>
                <c:pt idx="145">
                  <c:v>602650.95572662447</c:v>
                </c:pt>
                <c:pt idx="146">
                  <c:v>213055.56658654832</c:v>
                </c:pt>
                <c:pt idx="147">
                  <c:v>1526091.8851713331</c:v>
                </c:pt>
                <c:pt idx="148">
                  <c:v>276007.52934143861</c:v>
                </c:pt>
                <c:pt idx="149">
                  <c:v>0</c:v>
                </c:pt>
                <c:pt idx="150">
                  <c:v>0</c:v>
                </c:pt>
                <c:pt idx="151">
                  <c:v>4434665.6740951957</c:v>
                </c:pt>
                <c:pt idx="152">
                  <c:v>292480.74500343984</c:v>
                </c:pt>
                <c:pt idx="153">
                  <c:v>876173.03002930386</c:v>
                </c:pt>
                <c:pt idx="154">
                  <c:v>1462148.8735782546</c:v>
                </c:pt>
                <c:pt idx="155">
                  <c:v>174510.32527922798</c:v>
                </c:pt>
                <c:pt idx="156">
                  <c:v>4824407.3467043312</c:v>
                </c:pt>
                <c:pt idx="157">
                  <c:v>783617.10178779135</c:v>
                </c:pt>
                <c:pt idx="158">
                  <c:v>3.2196547959377861</c:v>
                </c:pt>
                <c:pt idx="159">
                  <c:v>472350.74973075534</c:v>
                </c:pt>
                <c:pt idx="160">
                  <c:v>0</c:v>
                </c:pt>
                <c:pt idx="161">
                  <c:v>993562.86997208069</c:v>
                </c:pt>
                <c:pt idx="162">
                  <c:v>2111415.7692092662</c:v>
                </c:pt>
                <c:pt idx="163">
                  <c:v>6010487.2372732423</c:v>
                </c:pt>
                <c:pt idx="164">
                  <c:v>34164.540620680971</c:v>
                </c:pt>
                <c:pt idx="165">
                  <c:v>3597161.7639392097</c:v>
                </c:pt>
                <c:pt idx="166">
                  <c:v>893552.73825831036</c:v>
                </c:pt>
                <c:pt idx="167">
                  <c:v>0</c:v>
                </c:pt>
                <c:pt idx="168">
                  <c:v>618443.71527965006</c:v>
                </c:pt>
                <c:pt idx="169">
                  <c:v>1188833.0299212039</c:v>
                </c:pt>
                <c:pt idx="170">
                  <c:v>2148416.6419936609</c:v>
                </c:pt>
                <c:pt idx="171">
                  <c:v>18724.414534044878</c:v>
                </c:pt>
                <c:pt idx="172">
                  <c:v>75679.542383540072</c:v>
                </c:pt>
                <c:pt idx="173">
                  <c:v>138822.94997379207</c:v>
                </c:pt>
                <c:pt idx="174">
                  <c:v>662914.97036125639</c:v>
                </c:pt>
                <c:pt idx="175">
                  <c:v>0</c:v>
                </c:pt>
                <c:pt idx="176">
                  <c:v>83835.662616831018</c:v>
                </c:pt>
                <c:pt idx="177">
                  <c:v>1101308.27288114</c:v>
                </c:pt>
                <c:pt idx="178">
                  <c:v>0</c:v>
                </c:pt>
                <c:pt idx="179">
                  <c:v>2499249.7253445294</c:v>
                </c:pt>
                <c:pt idx="180">
                  <c:v>1388541.3435971423</c:v>
                </c:pt>
                <c:pt idx="181">
                  <c:v>1787582.0275413343</c:v>
                </c:pt>
                <c:pt idx="182">
                  <c:v>4840381.9770168252</c:v>
                </c:pt>
                <c:pt idx="183">
                  <c:v>32929.699278578097</c:v>
                </c:pt>
                <c:pt idx="184">
                  <c:v>239766.41330876091</c:v>
                </c:pt>
                <c:pt idx="185">
                  <c:v>107283.81470186156</c:v>
                </c:pt>
                <c:pt idx="186">
                  <c:v>68691.529893776693</c:v>
                </c:pt>
                <c:pt idx="187">
                  <c:v>1512698.6158915213</c:v>
                </c:pt>
                <c:pt idx="188">
                  <c:v>12057478.619633649</c:v>
                </c:pt>
                <c:pt idx="189">
                  <c:v>617834.53108004271</c:v>
                </c:pt>
                <c:pt idx="190">
                  <c:v>371785.35118420236</c:v>
                </c:pt>
                <c:pt idx="191">
                  <c:v>0</c:v>
                </c:pt>
                <c:pt idx="192">
                  <c:v>6503436.2000364978</c:v>
                </c:pt>
                <c:pt idx="193">
                  <c:v>4790358.5487515368</c:v>
                </c:pt>
                <c:pt idx="194">
                  <c:v>783765.7156210437</c:v>
                </c:pt>
                <c:pt idx="195">
                  <c:v>405363.03340625344</c:v>
                </c:pt>
                <c:pt idx="196">
                  <c:v>0</c:v>
                </c:pt>
                <c:pt idx="197">
                  <c:v>1120778.7383041363</c:v>
                </c:pt>
                <c:pt idx="198">
                  <c:v>35375.283046904726</c:v>
                </c:pt>
                <c:pt idx="199">
                  <c:v>3187376.3861358874</c:v>
                </c:pt>
                <c:pt idx="200">
                  <c:v>0</c:v>
                </c:pt>
                <c:pt idx="201">
                  <c:v>3797432.7727423389</c:v>
                </c:pt>
                <c:pt idx="202">
                  <c:v>0</c:v>
                </c:pt>
                <c:pt idx="203">
                  <c:v>32818.973387686558</c:v>
                </c:pt>
                <c:pt idx="204">
                  <c:v>8206944.94123183</c:v>
                </c:pt>
                <c:pt idx="205">
                  <c:v>3309568.151461957</c:v>
                </c:pt>
                <c:pt idx="206">
                  <c:v>706300.20896356832</c:v>
                </c:pt>
                <c:pt idx="207">
                  <c:v>404210.62628309196</c:v>
                </c:pt>
                <c:pt idx="208">
                  <c:v>47787.568704999117</c:v>
                </c:pt>
                <c:pt idx="209">
                  <c:v>2037046.2921240525</c:v>
                </c:pt>
                <c:pt idx="210">
                  <c:v>959129.44123613695</c:v>
                </c:pt>
                <c:pt idx="211">
                  <c:v>7568118.3298891233</c:v>
                </c:pt>
                <c:pt idx="212">
                  <c:v>0</c:v>
                </c:pt>
                <c:pt idx="213">
                  <c:v>249642.58854989172</c:v>
                </c:pt>
                <c:pt idx="214">
                  <c:v>5282905.1152939778</c:v>
                </c:pt>
                <c:pt idx="215">
                  <c:v>3382485.2147904783</c:v>
                </c:pt>
                <c:pt idx="216">
                  <c:v>2294838.763058641</c:v>
                </c:pt>
                <c:pt idx="217">
                  <c:v>0</c:v>
                </c:pt>
                <c:pt idx="218">
                  <c:v>3998670.1689284388</c:v>
                </c:pt>
                <c:pt idx="219">
                  <c:v>265.74583928441689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1856566.3894159582</c:v>
                </c:pt>
                <c:pt idx="1">
                  <c:v>2964483.1811274975</c:v>
                </c:pt>
                <c:pt idx="2">
                  <c:v>4286462.3213776443</c:v>
                </c:pt>
                <c:pt idx="3">
                  <c:v>4080880.9476865036</c:v>
                </c:pt>
                <c:pt idx="4">
                  <c:v>0</c:v>
                </c:pt>
                <c:pt idx="5">
                  <c:v>509233.10327255784</c:v>
                </c:pt>
                <c:pt idx="6">
                  <c:v>5102665.0513832951</c:v>
                </c:pt>
                <c:pt idx="7">
                  <c:v>286000.66281654692</c:v>
                </c:pt>
                <c:pt idx="8">
                  <c:v>575414.75549114379</c:v>
                </c:pt>
                <c:pt idx="9">
                  <c:v>631561.67085605743</c:v>
                </c:pt>
                <c:pt idx="10">
                  <c:v>3753207.9156251829</c:v>
                </c:pt>
                <c:pt idx="11">
                  <c:v>0</c:v>
                </c:pt>
                <c:pt idx="12">
                  <c:v>1491735.4395343454</c:v>
                </c:pt>
                <c:pt idx="13">
                  <c:v>164088.49363085127</c:v>
                </c:pt>
                <c:pt idx="14">
                  <c:v>0</c:v>
                </c:pt>
                <c:pt idx="15">
                  <c:v>30888.80251829559</c:v>
                </c:pt>
                <c:pt idx="16">
                  <c:v>1299448.281568846</c:v>
                </c:pt>
                <c:pt idx="17">
                  <c:v>25081648.435253188</c:v>
                </c:pt>
                <c:pt idx="18">
                  <c:v>80577.709276218273</c:v>
                </c:pt>
                <c:pt idx="19">
                  <c:v>1168580.1419886928</c:v>
                </c:pt>
                <c:pt idx="20">
                  <c:v>595.87628029340078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63013.332261289266</c:v>
                </c:pt>
                <c:pt idx="25">
                  <c:v>1571400.7464141962</c:v>
                </c:pt>
                <c:pt idx="26">
                  <c:v>2178809.3342037997</c:v>
                </c:pt>
                <c:pt idx="27">
                  <c:v>4150579.8541645976</c:v>
                </c:pt>
                <c:pt idx="28">
                  <c:v>132300.44726931182</c:v>
                </c:pt>
                <c:pt idx="29">
                  <c:v>885501.80975073972</c:v>
                </c:pt>
                <c:pt idx="30">
                  <c:v>2043468.1888932581</c:v>
                </c:pt>
                <c:pt idx="31">
                  <c:v>9387548.6673100684</c:v>
                </c:pt>
                <c:pt idx="32">
                  <c:v>3169409.4540157113</c:v>
                </c:pt>
                <c:pt idx="33">
                  <c:v>33760.75972363475</c:v>
                </c:pt>
                <c:pt idx="34">
                  <c:v>1453998.4695508243</c:v>
                </c:pt>
                <c:pt idx="35">
                  <c:v>6577979.6976134013</c:v>
                </c:pt>
                <c:pt idx="36">
                  <c:v>4067426.8680844437</c:v>
                </c:pt>
                <c:pt idx="37">
                  <c:v>0</c:v>
                </c:pt>
                <c:pt idx="38">
                  <c:v>156530.16332723777</c:v>
                </c:pt>
                <c:pt idx="39">
                  <c:v>4251242.7758402145</c:v>
                </c:pt>
                <c:pt idx="40">
                  <c:v>1186278.8714081659</c:v>
                </c:pt>
                <c:pt idx="41">
                  <c:v>1109445.3591793773</c:v>
                </c:pt>
                <c:pt idx="42">
                  <c:v>2287786.7927304935</c:v>
                </c:pt>
                <c:pt idx="43">
                  <c:v>589789.07873384783</c:v>
                </c:pt>
                <c:pt idx="44">
                  <c:v>5955.3061292709926</c:v>
                </c:pt>
                <c:pt idx="45">
                  <c:v>0</c:v>
                </c:pt>
                <c:pt idx="46">
                  <c:v>310026.0881515186</c:v>
                </c:pt>
                <c:pt idx="47">
                  <c:v>3181872.9525292534</c:v>
                </c:pt>
                <c:pt idx="48">
                  <c:v>0</c:v>
                </c:pt>
                <c:pt idx="49">
                  <c:v>2743.3098003289269</c:v>
                </c:pt>
                <c:pt idx="50">
                  <c:v>525056.82106598362</c:v>
                </c:pt>
                <c:pt idx="51">
                  <c:v>0</c:v>
                </c:pt>
                <c:pt idx="52">
                  <c:v>398125.54860531766</c:v>
                </c:pt>
                <c:pt idx="53">
                  <c:v>206026.13207455445</c:v>
                </c:pt>
                <c:pt idx="54">
                  <c:v>9262.7219066572507</c:v>
                </c:pt>
                <c:pt idx="55">
                  <c:v>0</c:v>
                </c:pt>
                <c:pt idx="56">
                  <c:v>2667438.7702780357</c:v>
                </c:pt>
                <c:pt idx="57">
                  <c:v>0</c:v>
                </c:pt>
                <c:pt idx="58">
                  <c:v>0</c:v>
                </c:pt>
                <c:pt idx="59">
                  <c:v>361074.20465613238</c:v>
                </c:pt>
                <c:pt idx="60">
                  <c:v>4501693.71913868</c:v>
                </c:pt>
                <c:pt idx="61">
                  <c:v>7020088.2570352573</c:v>
                </c:pt>
                <c:pt idx="62">
                  <c:v>0</c:v>
                </c:pt>
                <c:pt idx="63">
                  <c:v>5520721.7114611492</c:v>
                </c:pt>
                <c:pt idx="64">
                  <c:v>4545852.3528901106</c:v>
                </c:pt>
                <c:pt idx="65">
                  <c:v>3050064.4190031579</c:v>
                </c:pt>
                <c:pt idx="66">
                  <c:v>0</c:v>
                </c:pt>
                <c:pt idx="67">
                  <c:v>0</c:v>
                </c:pt>
                <c:pt idx="68">
                  <c:v>1474139.9581231107</c:v>
                </c:pt>
                <c:pt idx="69">
                  <c:v>1601029.1075030877</c:v>
                </c:pt>
                <c:pt idx="70">
                  <c:v>1012549.4900988999</c:v>
                </c:pt>
                <c:pt idx="71">
                  <c:v>4018711.4399754042</c:v>
                </c:pt>
                <c:pt idx="72">
                  <c:v>0</c:v>
                </c:pt>
                <c:pt idx="73">
                  <c:v>908743.41049796157</c:v>
                </c:pt>
                <c:pt idx="74">
                  <c:v>403902.32282960205</c:v>
                </c:pt>
                <c:pt idx="75">
                  <c:v>11436453.069201998</c:v>
                </c:pt>
                <c:pt idx="76">
                  <c:v>4196052.6425581984</c:v>
                </c:pt>
                <c:pt idx="77">
                  <c:v>34.796763932213729</c:v>
                </c:pt>
                <c:pt idx="78">
                  <c:v>1594832.2874996932</c:v>
                </c:pt>
                <c:pt idx="79">
                  <c:v>1282280.4905138882</c:v>
                </c:pt>
                <c:pt idx="80">
                  <c:v>202978.53364495901</c:v>
                </c:pt>
                <c:pt idx="81">
                  <c:v>6382830.440085493</c:v>
                </c:pt>
                <c:pt idx="82">
                  <c:v>10518018.061000317</c:v>
                </c:pt>
                <c:pt idx="83">
                  <c:v>0</c:v>
                </c:pt>
                <c:pt idx="84">
                  <c:v>160455.45111417113</c:v>
                </c:pt>
                <c:pt idx="85">
                  <c:v>856137.77467861166</c:v>
                </c:pt>
                <c:pt idx="86">
                  <c:v>0</c:v>
                </c:pt>
                <c:pt idx="87">
                  <c:v>3671814.3539881743</c:v>
                </c:pt>
                <c:pt idx="88">
                  <c:v>1544595.7395471209</c:v>
                </c:pt>
                <c:pt idx="89">
                  <c:v>137786.38637984134</c:v>
                </c:pt>
                <c:pt idx="90">
                  <c:v>6968323.7545382027</c:v>
                </c:pt>
                <c:pt idx="91">
                  <c:v>0</c:v>
                </c:pt>
                <c:pt idx="92">
                  <c:v>14344.475777464395</c:v>
                </c:pt>
                <c:pt idx="93">
                  <c:v>0</c:v>
                </c:pt>
                <c:pt idx="94">
                  <c:v>24280.983216938304</c:v>
                </c:pt>
                <c:pt idx="95">
                  <c:v>21085.7614448682</c:v>
                </c:pt>
                <c:pt idx="96">
                  <c:v>206623.52876831609</c:v>
                </c:pt>
                <c:pt idx="97">
                  <c:v>63653.367295946249</c:v>
                </c:pt>
                <c:pt idx="98">
                  <c:v>1398384.4305051761</c:v>
                </c:pt>
                <c:pt idx="99">
                  <c:v>3073681.7743929764</c:v>
                </c:pt>
                <c:pt idx="100">
                  <c:v>102748.79368405297</c:v>
                </c:pt>
                <c:pt idx="101">
                  <c:v>15114.003853948105</c:v>
                </c:pt>
                <c:pt idx="102">
                  <c:v>124422.96099069936</c:v>
                </c:pt>
                <c:pt idx="103">
                  <c:v>2336396.8583568996</c:v>
                </c:pt>
                <c:pt idx="104">
                  <c:v>467337.16388795339</c:v>
                </c:pt>
                <c:pt idx="105">
                  <c:v>662073.48470532172</c:v>
                </c:pt>
                <c:pt idx="106">
                  <c:v>112439.33335471124</c:v>
                </c:pt>
                <c:pt idx="107">
                  <c:v>1416768.0686473455</c:v>
                </c:pt>
                <c:pt idx="108">
                  <c:v>242100.58395590243</c:v>
                </c:pt>
                <c:pt idx="109">
                  <c:v>48834.41743338485</c:v>
                </c:pt>
                <c:pt idx="110">
                  <c:v>2565397.5285172723</c:v>
                </c:pt>
                <c:pt idx="111">
                  <c:v>9815.9750844244863</c:v>
                </c:pt>
                <c:pt idx="112">
                  <c:v>0</c:v>
                </c:pt>
                <c:pt idx="113">
                  <c:v>113405.57104914529</c:v>
                </c:pt>
                <c:pt idx="114">
                  <c:v>1113163.5911882538</c:v>
                </c:pt>
                <c:pt idx="115">
                  <c:v>129208.85304796806</c:v>
                </c:pt>
                <c:pt idx="116">
                  <c:v>499905.31640969776</c:v>
                </c:pt>
                <c:pt idx="117">
                  <c:v>1695877.7860482172</c:v>
                </c:pt>
                <c:pt idx="118">
                  <c:v>1491238.8682077639</c:v>
                </c:pt>
                <c:pt idx="119">
                  <c:v>7403349.9720998295</c:v>
                </c:pt>
                <c:pt idx="120">
                  <c:v>2994271.012513889</c:v>
                </c:pt>
                <c:pt idx="121">
                  <c:v>3414776.7034476125</c:v>
                </c:pt>
                <c:pt idx="122">
                  <c:v>46741.878435709237</c:v>
                </c:pt>
                <c:pt idx="123">
                  <c:v>2773027.2044335385</c:v>
                </c:pt>
                <c:pt idx="124">
                  <c:v>3650766.9941596086</c:v>
                </c:pt>
                <c:pt idx="125">
                  <c:v>420293.02888620761</c:v>
                </c:pt>
                <c:pt idx="126">
                  <c:v>4631495.2226211205</c:v>
                </c:pt>
                <c:pt idx="127">
                  <c:v>1584263.3461762371</c:v>
                </c:pt>
                <c:pt idx="128">
                  <c:v>157407.01910416255</c:v>
                </c:pt>
                <c:pt idx="129">
                  <c:v>2237435.6027052235</c:v>
                </c:pt>
                <c:pt idx="130">
                  <c:v>2932036.0995847252</c:v>
                </c:pt>
                <c:pt idx="131">
                  <c:v>1242412.8501220592</c:v>
                </c:pt>
                <c:pt idx="132">
                  <c:v>11278560.024657145</c:v>
                </c:pt>
                <c:pt idx="133">
                  <c:v>20802.738656951507</c:v>
                </c:pt>
                <c:pt idx="134">
                  <c:v>8976548.5390819944</c:v>
                </c:pt>
                <c:pt idx="135">
                  <c:v>2816198.3702207175</c:v>
                </c:pt>
                <c:pt idx="136">
                  <c:v>0</c:v>
                </c:pt>
                <c:pt idx="137">
                  <c:v>2714585.2450213348</c:v>
                </c:pt>
                <c:pt idx="138">
                  <c:v>9431915.3774603531</c:v>
                </c:pt>
                <c:pt idx="139">
                  <c:v>36655.343818087233</c:v>
                </c:pt>
                <c:pt idx="140">
                  <c:v>1237019.9733538288</c:v>
                </c:pt>
                <c:pt idx="141">
                  <c:v>8371462.4400604479</c:v>
                </c:pt>
                <c:pt idx="142">
                  <c:v>11745266.229165465</c:v>
                </c:pt>
                <c:pt idx="143">
                  <c:v>20842.307251513586</c:v>
                </c:pt>
                <c:pt idx="144">
                  <c:v>552054.68908646866</c:v>
                </c:pt>
                <c:pt idx="145">
                  <c:v>627899.14180178242</c:v>
                </c:pt>
                <c:pt idx="146">
                  <c:v>221145.87113135424</c:v>
                </c:pt>
                <c:pt idx="147">
                  <c:v>1585722.1378192946</c:v>
                </c:pt>
                <c:pt idx="148">
                  <c:v>286821.41004749376</c:v>
                </c:pt>
                <c:pt idx="149">
                  <c:v>0</c:v>
                </c:pt>
                <c:pt idx="150">
                  <c:v>0</c:v>
                </c:pt>
                <c:pt idx="151">
                  <c:v>4621805.2488411237</c:v>
                </c:pt>
                <c:pt idx="152">
                  <c:v>304091.781138586</c:v>
                </c:pt>
                <c:pt idx="153">
                  <c:v>911721.20404729166</c:v>
                </c:pt>
                <c:pt idx="154">
                  <c:v>1521820.6925264231</c:v>
                </c:pt>
                <c:pt idx="155">
                  <c:v>181511.40740352645</c:v>
                </c:pt>
                <c:pt idx="156">
                  <c:v>5019787.82720837</c:v>
                </c:pt>
                <c:pt idx="157">
                  <c:v>816336.61131278845</c:v>
                </c:pt>
                <c:pt idx="158">
                  <c:v>3.3551634352518764</c:v>
                </c:pt>
                <c:pt idx="159">
                  <c:v>492251.90945948032</c:v>
                </c:pt>
                <c:pt idx="160">
                  <c:v>0</c:v>
                </c:pt>
                <c:pt idx="161">
                  <c:v>1035822.6671430753</c:v>
                </c:pt>
                <c:pt idx="162">
                  <c:v>2189281.7414613036</c:v>
                </c:pt>
                <c:pt idx="163">
                  <c:v>6243742.0068784719</c:v>
                </c:pt>
                <c:pt idx="164">
                  <c:v>35590.684615055317</c:v>
                </c:pt>
                <c:pt idx="165">
                  <c:v>3738104.6043572649</c:v>
                </c:pt>
                <c:pt idx="166">
                  <c:v>930743.45567944378</c:v>
                </c:pt>
                <c:pt idx="167">
                  <c:v>0</c:v>
                </c:pt>
                <c:pt idx="168">
                  <c:v>644249.39370217454</c:v>
                </c:pt>
                <c:pt idx="169">
                  <c:v>1238492.7695152964</c:v>
                </c:pt>
                <c:pt idx="170">
                  <c:v>2226348.0036238441</c:v>
                </c:pt>
                <c:pt idx="171">
                  <c:v>19506.380706401811</c:v>
                </c:pt>
                <c:pt idx="172">
                  <c:v>78432.419390537048</c:v>
                </c:pt>
                <c:pt idx="173">
                  <c:v>144372.15537132006</c:v>
                </c:pt>
                <c:pt idx="174">
                  <c:v>688237.46080037113</c:v>
                </c:pt>
                <c:pt idx="175">
                  <c:v>0</c:v>
                </c:pt>
                <c:pt idx="176">
                  <c:v>87141.515698721778</c:v>
                </c:pt>
                <c:pt idx="177">
                  <c:v>1146969.2212630482</c:v>
                </c:pt>
                <c:pt idx="178">
                  <c:v>0</c:v>
                </c:pt>
                <c:pt idx="179">
                  <c:v>2604142.2687828941</c:v>
                </c:pt>
                <c:pt idx="180">
                  <c:v>1447049.0192239843</c:v>
                </c:pt>
                <c:pt idx="181">
                  <c:v>1862203.5987661358</c:v>
                </c:pt>
                <c:pt idx="182">
                  <c:v>5043638.8497790974</c:v>
                </c:pt>
                <c:pt idx="183">
                  <c:v>34124.00977431643</c:v>
                </c:pt>
                <c:pt idx="184">
                  <c:v>249233.60623225966</c:v>
                </c:pt>
                <c:pt idx="185">
                  <c:v>111174.83674968916</c:v>
                </c:pt>
                <c:pt idx="186">
                  <c:v>71438.71036300213</c:v>
                </c:pt>
                <c:pt idx="187">
                  <c:v>1576417.2717896274</c:v>
                </c:pt>
                <c:pt idx="188">
                  <c:v>12521048.678770235</c:v>
                </c:pt>
                <c:pt idx="189">
                  <c:v>643706.24168658862</c:v>
                </c:pt>
                <c:pt idx="190">
                  <c:v>387355.40391751408</c:v>
                </c:pt>
                <c:pt idx="191">
                  <c:v>0</c:v>
                </c:pt>
                <c:pt idx="192">
                  <c:v>6766615.7792548602</c:v>
                </c:pt>
                <c:pt idx="193">
                  <c:v>4992201.1587154679</c:v>
                </c:pt>
                <c:pt idx="194">
                  <c:v>816828.61944153823</c:v>
                </c:pt>
                <c:pt idx="195">
                  <c:v>421213.77877068124</c:v>
                </c:pt>
                <c:pt idx="196">
                  <c:v>0</c:v>
                </c:pt>
                <c:pt idx="197">
                  <c:v>1167375.4018323247</c:v>
                </c:pt>
                <c:pt idx="198">
                  <c:v>36759.563911948411</c:v>
                </c:pt>
                <c:pt idx="199">
                  <c:v>3311373.2344497782</c:v>
                </c:pt>
                <c:pt idx="200">
                  <c:v>0</c:v>
                </c:pt>
                <c:pt idx="201">
                  <c:v>3949292.0419346299</c:v>
                </c:pt>
                <c:pt idx="202">
                  <c:v>0</c:v>
                </c:pt>
                <c:pt idx="203">
                  <c:v>34131.43452520734</c:v>
                </c:pt>
                <c:pt idx="204">
                  <c:v>8542624.0605503488</c:v>
                </c:pt>
                <c:pt idx="205">
                  <c:v>3448940.7527598524</c:v>
                </c:pt>
                <c:pt idx="206">
                  <c:v>734809.55933444505</c:v>
                </c:pt>
                <c:pt idx="207">
                  <c:v>419005.05661612982</c:v>
                </c:pt>
                <c:pt idx="208">
                  <c:v>49782.932273359009</c:v>
                </c:pt>
                <c:pt idx="209">
                  <c:v>2122209.8426917386</c:v>
                </c:pt>
                <c:pt idx="210">
                  <c:v>996421.59768884978</c:v>
                </c:pt>
                <c:pt idx="211">
                  <c:v>7870748.7651679898</c:v>
                </c:pt>
                <c:pt idx="212">
                  <c:v>0</c:v>
                </c:pt>
                <c:pt idx="213">
                  <c:v>258718.02016255286</c:v>
                </c:pt>
                <c:pt idx="214">
                  <c:v>5483569.0855082236</c:v>
                </c:pt>
                <c:pt idx="215">
                  <c:v>3506291.2203804133</c:v>
                </c:pt>
                <c:pt idx="216">
                  <c:v>2391508.3682118682</c:v>
                </c:pt>
                <c:pt idx="217">
                  <c:v>0</c:v>
                </c:pt>
                <c:pt idx="218">
                  <c:v>4152745.8326137071</c:v>
                </c:pt>
                <c:pt idx="219">
                  <c:v>276.87360101975423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1739536.4258097988</c:v>
                </c:pt>
                <c:pt idx="1">
                  <c:v>2107804.0055757617</c:v>
                </c:pt>
                <c:pt idx="2">
                  <c:v>5468380.4312489862</c:v>
                </c:pt>
                <c:pt idx="3">
                  <c:v>5778048.7020789422</c:v>
                </c:pt>
                <c:pt idx="4">
                  <c:v>0</c:v>
                </c:pt>
                <c:pt idx="5">
                  <c:v>596754.31552084116</c:v>
                </c:pt>
                <c:pt idx="6">
                  <c:v>4626808.0799550042</c:v>
                </c:pt>
                <c:pt idx="7">
                  <c:v>298559.65517430071</c:v>
                </c:pt>
                <c:pt idx="8">
                  <c:v>637885.86077543942</c:v>
                </c:pt>
                <c:pt idx="9">
                  <c:v>1216705.1854332597</c:v>
                </c:pt>
                <c:pt idx="10">
                  <c:v>4696531.8923839536</c:v>
                </c:pt>
                <c:pt idx="11">
                  <c:v>0</c:v>
                </c:pt>
                <c:pt idx="12">
                  <c:v>1893464.8907598672</c:v>
                </c:pt>
                <c:pt idx="13">
                  <c:v>169495.06868730398</c:v>
                </c:pt>
                <c:pt idx="14">
                  <c:v>0</c:v>
                </c:pt>
                <c:pt idx="15">
                  <c:v>19292.337121433902</c:v>
                </c:pt>
                <c:pt idx="16">
                  <c:v>762483.33251691039</c:v>
                </c:pt>
                <c:pt idx="17">
                  <c:v>15665340.761837013</c:v>
                </c:pt>
                <c:pt idx="18">
                  <c:v>76828.325957554698</c:v>
                </c:pt>
                <c:pt idx="19">
                  <c:v>1198491.9163224443</c:v>
                </c:pt>
                <c:pt idx="20">
                  <c:v>410.90110037197542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115713.2760664318</c:v>
                </c:pt>
                <c:pt idx="25">
                  <c:v>1661002.2481665665</c:v>
                </c:pt>
                <c:pt idx="26">
                  <c:v>1276537.9584421392</c:v>
                </c:pt>
                <c:pt idx="27">
                  <c:v>3614813.6897206479</c:v>
                </c:pt>
                <c:pt idx="28">
                  <c:v>77426.696938581212</c:v>
                </c:pt>
                <c:pt idx="29">
                  <c:v>771774.9450321357</c:v>
                </c:pt>
                <c:pt idx="30">
                  <c:v>1289959.3157314211</c:v>
                </c:pt>
                <c:pt idx="31">
                  <c:v>10289208.321870673</c:v>
                </c:pt>
                <c:pt idx="32">
                  <c:v>4209262.4727200484</c:v>
                </c:pt>
                <c:pt idx="33">
                  <c:v>19443.882268535326</c:v>
                </c:pt>
                <c:pt idx="34">
                  <c:v>837403.40241173387</c:v>
                </c:pt>
                <c:pt idx="35">
                  <c:v>6666629.7306818524</c:v>
                </c:pt>
                <c:pt idx="36">
                  <c:v>5274444.4652630659</c:v>
                </c:pt>
                <c:pt idx="37">
                  <c:v>0</c:v>
                </c:pt>
                <c:pt idx="38">
                  <c:v>161744.90981385921</c:v>
                </c:pt>
                <c:pt idx="39">
                  <c:v>4528149.7995704086</c:v>
                </c:pt>
                <c:pt idx="40">
                  <c:v>983765.78017889056</c:v>
                </c:pt>
                <c:pt idx="41">
                  <c:v>1577986.9575632815</c:v>
                </c:pt>
                <c:pt idx="42">
                  <c:v>1577772.1918022542</c:v>
                </c:pt>
                <c:pt idx="43">
                  <c:v>660593.76105841855</c:v>
                </c:pt>
                <c:pt idx="44">
                  <c:v>3711.3703317030872</c:v>
                </c:pt>
                <c:pt idx="45">
                  <c:v>0</c:v>
                </c:pt>
                <c:pt idx="46">
                  <c:v>286656.9828987408</c:v>
                </c:pt>
                <c:pt idx="47">
                  <c:v>2144948.9948697286</c:v>
                </c:pt>
                <c:pt idx="48">
                  <c:v>0</c:v>
                </c:pt>
                <c:pt idx="49">
                  <c:v>2128.276411251501</c:v>
                </c:pt>
                <c:pt idx="50">
                  <c:v>666483.2254897583</c:v>
                </c:pt>
                <c:pt idx="51">
                  <c:v>0</c:v>
                </c:pt>
                <c:pt idx="52">
                  <c:v>492533.14732538984</c:v>
                </c:pt>
                <c:pt idx="53">
                  <c:v>216616.47675690457</c:v>
                </c:pt>
                <c:pt idx="54">
                  <c:v>12016.985305771039</c:v>
                </c:pt>
                <c:pt idx="55">
                  <c:v>0</c:v>
                </c:pt>
                <c:pt idx="56">
                  <c:v>2437394.8363816277</c:v>
                </c:pt>
                <c:pt idx="57">
                  <c:v>0</c:v>
                </c:pt>
                <c:pt idx="58">
                  <c:v>0</c:v>
                </c:pt>
                <c:pt idx="59">
                  <c:v>249057.22306112462</c:v>
                </c:pt>
                <c:pt idx="60">
                  <c:v>3108964.2858001124</c:v>
                </c:pt>
                <c:pt idx="61">
                  <c:v>8578059.9601095226</c:v>
                </c:pt>
                <c:pt idx="62">
                  <c:v>0</c:v>
                </c:pt>
                <c:pt idx="63">
                  <c:v>4873224.9661444006</c:v>
                </c:pt>
                <c:pt idx="64">
                  <c:v>5322700.903400288</c:v>
                </c:pt>
                <c:pt idx="65">
                  <c:v>3762127.0511676031</c:v>
                </c:pt>
                <c:pt idx="66">
                  <c:v>0</c:v>
                </c:pt>
                <c:pt idx="67">
                  <c:v>0</c:v>
                </c:pt>
                <c:pt idx="68">
                  <c:v>844583.0912551902</c:v>
                </c:pt>
                <c:pt idx="69">
                  <c:v>2376215.6657013893</c:v>
                </c:pt>
                <c:pt idx="70">
                  <c:v>1373403.7686120763</c:v>
                </c:pt>
                <c:pt idx="71">
                  <c:v>4069413.1248266497</c:v>
                </c:pt>
                <c:pt idx="72">
                  <c:v>0</c:v>
                </c:pt>
                <c:pt idx="73">
                  <c:v>617511.1590327149</c:v>
                </c:pt>
                <c:pt idx="74">
                  <c:v>453812.07353578653</c:v>
                </c:pt>
                <c:pt idx="75">
                  <c:v>12443813.861369848</c:v>
                </c:pt>
                <c:pt idx="76">
                  <c:v>6514296.2390457699</c:v>
                </c:pt>
                <c:pt idx="77">
                  <c:v>23.464462892899142</c:v>
                </c:pt>
                <c:pt idx="78">
                  <c:v>1841054.0137932324</c:v>
                </c:pt>
                <c:pt idx="79">
                  <c:v>1042399.5463630254</c:v>
                </c:pt>
                <c:pt idx="80">
                  <c:v>345266.4201610774</c:v>
                </c:pt>
                <c:pt idx="81">
                  <c:v>6985115.2603859501</c:v>
                </c:pt>
                <c:pt idx="82">
                  <c:v>10334200.937354481</c:v>
                </c:pt>
                <c:pt idx="83">
                  <c:v>0</c:v>
                </c:pt>
                <c:pt idx="84">
                  <c:v>92511.355217100849</c:v>
                </c:pt>
                <c:pt idx="85">
                  <c:v>831686.07353302557</c:v>
                </c:pt>
                <c:pt idx="86">
                  <c:v>0</c:v>
                </c:pt>
                <c:pt idx="87">
                  <c:v>2603885.3671464152</c:v>
                </c:pt>
                <c:pt idx="88">
                  <c:v>1610796.1646159959</c:v>
                </c:pt>
                <c:pt idx="89">
                  <c:v>132833.92925863212</c:v>
                </c:pt>
                <c:pt idx="90">
                  <c:v>7751004.6418776466</c:v>
                </c:pt>
                <c:pt idx="91">
                  <c:v>0</c:v>
                </c:pt>
                <c:pt idx="92">
                  <c:v>25051.224180715697</c:v>
                </c:pt>
                <c:pt idx="93">
                  <c:v>0</c:v>
                </c:pt>
                <c:pt idx="94">
                  <c:v>47292.552471084928</c:v>
                </c:pt>
                <c:pt idx="95">
                  <c:v>41069.155668645544</c:v>
                </c:pt>
                <c:pt idx="96">
                  <c:v>402766.79898153571</c:v>
                </c:pt>
                <c:pt idx="97">
                  <c:v>43464.094665827535</c:v>
                </c:pt>
                <c:pt idx="98">
                  <c:v>1471696.6482897752</c:v>
                </c:pt>
                <c:pt idx="99">
                  <c:v>4277925.1961507499</c:v>
                </c:pt>
                <c:pt idx="100">
                  <c:v>173392.09033403097</c:v>
                </c:pt>
                <c:pt idx="101">
                  <c:v>18822.88788272387</c:v>
                </c:pt>
                <c:pt idx="102">
                  <c:v>130278.31764212015</c:v>
                </c:pt>
                <c:pt idx="103">
                  <c:v>2842264.6178925009</c:v>
                </c:pt>
                <c:pt idx="104">
                  <c:v>769350.57722366764</c:v>
                </c:pt>
                <c:pt idx="105">
                  <c:v>1001999.891675071</c:v>
                </c:pt>
                <c:pt idx="106">
                  <c:v>108482.26941629704</c:v>
                </c:pt>
                <c:pt idx="107">
                  <c:v>1402972.3932406011</c:v>
                </c:pt>
                <c:pt idx="108">
                  <c:v>224655.47397632737</c:v>
                </c:pt>
                <c:pt idx="109">
                  <c:v>56580.781186171254</c:v>
                </c:pt>
                <c:pt idx="110">
                  <c:v>1991352.5611357463</c:v>
                </c:pt>
                <c:pt idx="111">
                  <c:v>11724.162375296541</c:v>
                </c:pt>
                <c:pt idx="112">
                  <c:v>0</c:v>
                </c:pt>
                <c:pt idx="113">
                  <c:v>201632.7779149636</c:v>
                </c:pt>
                <c:pt idx="114">
                  <c:v>1422598.7583672139</c:v>
                </c:pt>
                <c:pt idx="115">
                  <c:v>201835.53223565203</c:v>
                </c:pt>
                <c:pt idx="116">
                  <c:v>514027.0548316107</c:v>
                </c:pt>
                <c:pt idx="117">
                  <c:v>2144163.7129786378</c:v>
                </c:pt>
                <c:pt idx="118">
                  <c:v>1156410.3694791975</c:v>
                </c:pt>
                <c:pt idx="119">
                  <c:v>6623511.0357054863</c:v>
                </c:pt>
                <c:pt idx="120">
                  <c:v>4240970.6179114133</c:v>
                </c:pt>
                <c:pt idx="121">
                  <c:v>4096578.6998376544</c:v>
                </c:pt>
                <c:pt idx="122">
                  <c:v>56224.181330713072</c:v>
                </c:pt>
                <c:pt idx="123">
                  <c:v>3506865.3023156757</c:v>
                </c:pt>
                <c:pt idx="124">
                  <c:v>2635865.5659014746</c:v>
                </c:pt>
                <c:pt idx="125">
                  <c:v>531775.98892251123</c:v>
                </c:pt>
                <c:pt idx="126">
                  <c:v>5592197.6191390716</c:v>
                </c:pt>
                <c:pt idx="127">
                  <c:v>1122892.7505259174</c:v>
                </c:pt>
                <c:pt idx="128">
                  <c:v>185715.22896854929</c:v>
                </c:pt>
                <c:pt idx="129">
                  <c:v>2429057.1112241461</c:v>
                </c:pt>
                <c:pt idx="130">
                  <c:v>2067881.1659374416</c:v>
                </c:pt>
                <c:pt idx="131">
                  <c:v>1487635.7076052418</c:v>
                </c:pt>
                <c:pt idx="132">
                  <c:v>7400720.8007982764</c:v>
                </c:pt>
                <c:pt idx="133">
                  <c:v>24766.810545823519</c:v>
                </c:pt>
                <c:pt idx="134">
                  <c:v>8651125.6038454454</c:v>
                </c:pt>
                <c:pt idx="135">
                  <c:v>4397848.8934635753</c:v>
                </c:pt>
                <c:pt idx="136">
                  <c:v>0</c:v>
                </c:pt>
                <c:pt idx="137">
                  <c:v>2859007.5323484819</c:v>
                </c:pt>
                <c:pt idx="138">
                  <c:v>7173112.6937571364</c:v>
                </c:pt>
                <c:pt idx="139">
                  <c:v>22334.840909213202</c:v>
                </c:pt>
                <c:pt idx="140">
                  <c:v>1447032.451099697</c:v>
                </c:pt>
                <c:pt idx="141">
                  <c:v>9034903.1403202303</c:v>
                </c:pt>
                <c:pt idx="142">
                  <c:v>13220713.546764228</c:v>
                </c:pt>
                <c:pt idx="143">
                  <c:v>12137.99322725327</c:v>
                </c:pt>
                <c:pt idx="144">
                  <c:v>554852.0109481368</c:v>
                </c:pt>
                <c:pt idx="145">
                  <c:v>429953.21360934933</c:v>
                </c:pt>
                <c:pt idx="146">
                  <c:v>275112.76088682673</c:v>
                </c:pt>
                <c:pt idx="147">
                  <c:v>2016064.7537310261</c:v>
                </c:pt>
                <c:pt idx="148">
                  <c:v>329374.98720255122</c:v>
                </c:pt>
                <c:pt idx="149">
                  <c:v>0</c:v>
                </c:pt>
                <c:pt idx="150">
                  <c:v>0</c:v>
                </c:pt>
                <c:pt idx="151">
                  <c:v>2477553.8665767857</c:v>
                </c:pt>
                <c:pt idx="152">
                  <c:v>346431.19002332288</c:v>
                </c:pt>
                <c:pt idx="153">
                  <c:v>866627.94296554185</c:v>
                </c:pt>
                <c:pt idx="154">
                  <c:v>1311848.6862861181</c:v>
                </c:pt>
                <c:pt idx="155">
                  <c:v>186356.82668695805</c:v>
                </c:pt>
                <c:pt idx="156">
                  <c:v>4903769.6716543809</c:v>
                </c:pt>
                <c:pt idx="157">
                  <c:v>557039.87753455027</c:v>
                </c:pt>
                <c:pt idx="158">
                  <c:v>2.0029571153571899</c:v>
                </c:pt>
                <c:pt idx="159">
                  <c:v>270343.49216263107</c:v>
                </c:pt>
                <c:pt idx="160">
                  <c:v>0</c:v>
                </c:pt>
                <c:pt idx="161">
                  <c:v>458652.22662431578</c:v>
                </c:pt>
                <c:pt idx="162">
                  <c:v>3213573.7889884752</c:v>
                </c:pt>
                <c:pt idx="163">
                  <c:v>7900293.5077312235</c:v>
                </c:pt>
                <c:pt idx="164">
                  <c:v>23574.744083281974</c:v>
                </c:pt>
                <c:pt idx="165">
                  <c:v>4655339.4605018403</c:v>
                </c:pt>
                <c:pt idx="166">
                  <c:v>671821.71577039943</c:v>
                </c:pt>
                <c:pt idx="167">
                  <c:v>0</c:v>
                </c:pt>
                <c:pt idx="168">
                  <c:v>430589.13698357204</c:v>
                </c:pt>
                <c:pt idx="169">
                  <c:v>864608.0898337228</c:v>
                </c:pt>
                <c:pt idx="170">
                  <c:v>4162986.8906913842</c:v>
                </c:pt>
                <c:pt idx="171">
                  <c:v>13639.578777366611</c:v>
                </c:pt>
                <c:pt idx="172">
                  <c:v>147011.48307983839</c:v>
                </c:pt>
                <c:pt idx="173">
                  <c:v>148855.84927207883</c:v>
                </c:pt>
                <c:pt idx="174">
                  <c:v>857611.42364997382</c:v>
                </c:pt>
                <c:pt idx="175">
                  <c:v>0</c:v>
                </c:pt>
                <c:pt idx="176">
                  <c:v>72788.830376494065</c:v>
                </c:pt>
                <c:pt idx="177">
                  <c:v>607587.23771436966</c:v>
                </c:pt>
                <c:pt idx="178">
                  <c:v>0</c:v>
                </c:pt>
                <c:pt idx="179">
                  <c:v>1661738.7006911375</c:v>
                </c:pt>
                <c:pt idx="180">
                  <c:v>805220.55919990386</c:v>
                </c:pt>
                <c:pt idx="181">
                  <c:v>1288256.0975157842</c:v>
                </c:pt>
                <c:pt idx="182">
                  <c:v>3085239.0563457767</c:v>
                </c:pt>
                <c:pt idx="183">
                  <c:v>56808.059236158377</c:v>
                </c:pt>
                <c:pt idx="184">
                  <c:v>297764.62170051842</c:v>
                </c:pt>
                <c:pt idx="185">
                  <c:v>216594.30388884095</c:v>
                </c:pt>
                <c:pt idx="186">
                  <c:v>73610.859607555976</c:v>
                </c:pt>
                <c:pt idx="187">
                  <c:v>930970.32110098482</c:v>
                </c:pt>
                <c:pt idx="188">
                  <c:v>17323511.268774364</c:v>
                </c:pt>
                <c:pt idx="189">
                  <c:v>375765.73902904143</c:v>
                </c:pt>
                <c:pt idx="190">
                  <c:v>225585.25851063337</c:v>
                </c:pt>
                <c:pt idx="191">
                  <c:v>0</c:v>
                </c:pt>
                <c:pt idx="192">
                  <c:v>5951309.5628040712</c:v>
                </c:pt>
                <c:pt idx="193">
                  <c:v>2769297.8677713485</c:v>
                </c:pt>
                <c:pt idx="194">
                  <c:v>445252.43025061535</c:v>
                </c:pt>
                <c:pt idx="195">
                  <c:v>479619.41416701453</c:v>
                </c:pt>
                <c:pt idx="196">
                  <c:v>0</c:v>
                </c:pt>
                <c:pt idx="197">
                  <c:v>851240.0652392694</c:v>
                </c:pt>
                <c:pt idx="198">
                  <c:v>41145.482072823812</c:v>
                </c:pt>
                <c:pt idx="199">
                  <c:v>3985655.8092563646</c:v>
                </c:pt>
                <c:pt idx="200">
                  <c:v>0</c:v>
                </c:pt>
                <c:pt idx="201">
                  <c:v>4231724.9060461987</c:v>
                </c:pt>
                <c:pt idx="202">
                  <c:v>0</c:v>
                </c:pt>
                <c:pt idx="203">
                  <c:v>33897.034636616583</c:v>
                </c:pt>
                <c:pt idx="204">
                  <c:v>7712051.2039389415</c:v>
                </c:pt>
                <c:pt idx="205">
                  <c:v>1987362.1176396988</c:v>
                </c:pt>
                <c:pt idx="206">
                  <c:v>699681.50050062302</c:v>
                </c:pt>
                <c:pt idx="207">
                  <c:v>763893.06998685689</c:v>
                </c:pt>
                <c:pt idx="208">
                  <c:v>34862.638423247619</c:v>
                </c:pt>
                <c:pt idx="209">
                  <c:v>1462015.884360601</c:v>
                </c:pt>
                <c:pt idx="210">
                  <c:v>1198801.5585155636</c:v>
                </c:pt>
                <c:pt idx="211">
                  <c:v>8287108.5621152734</c:v>
                </c:pt>
                <c:pt idx="212">
                  <c:v>0</c:v>
                </c:pt>
                <c:pt idx="213">
                  <c:v>466364.58035276661</c:v>
                </c:pt>
                <c:pt idx="214">
                  <c:v>8007705.1505278889</c:v>
                </c:pt>
                <c:pt idx="215">
                  <c:v>6137298.672404699</c:v>
                </c:pt>
                <c:pt idx="216">
                  <c:v>1397994.5854465626</c:v>
                </c:pt>
                <c:pt idx="217">
                  <c:v>0</c:v>
                </c:pt>
                <c:pt idx="218">
                  <c:v>5489633.6745904917</c:v>
                </c:pt>
                <c:pt idx="219">
                  <c:v>162.2168841687276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-273401781.37031877</c:v>
                </c:pt>
                <c:pt idx="1">
                  <c:v>-280475225.8852281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-170104965.22752082</c:v>
                </c:pt>
                <c:pt idx="1">
                  <c:v>-176274415.59600922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7"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8">
    <tabColor theme="9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1"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2">
    <tabColor theme="4"/>
  </sheetPr>
  <sheetViews>
    <sheetView zoomScale="6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5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8"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60.55680069444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6350102361392719E-3" maxValue="1.9152442028043438E-2"/>
    </cacheField>
    <cacheField name="2019/20 Entry Interruptible Price" numFmtId="164">
      <sharedItems containsSemiMixedTypes="0" containsString="0" containsNumber="1" minValue="1.4715092125253445E-3" maxValue="1.7237197825239095E-2"/>
    </cacheField>
    <cacheField name="2019/20 Entry Revenue Recovery Price" numFmtId="164">
      <sharedItems containsSemiMixedTypes="0" containsString="0" containsNumber="1" minValue="0" maxValue="3.6530295212541732E-2"/>
    </cacheField>
    <cacheField name="2019/20 Entry Combined Price" numFmtId="164">
      <sharedItems containsSemiMixedTypes="0" containsString="0" containsNumber="1" minValue="1.6350102361392719E-3" maxValue="5.0749405576127053E-2"/>
    </cacheField>
    <cacheField name="2020/21 Entry Firm Price" numFmtId="164">
      <sharedItems containsSemiMixedTypes="0" containsString="0" containsNumber="1" minValue="1.5564665671801428E-3" maxValue="1.823238475062746E-2"/>
    </cacheField>
    <cacheField name="2020/21 Entry Interruptible Price" numFmtId="164">
      <sharedItems containsSemiMixedTypes="0" containsString="0" containsNumber="1" minValue="1.4008199104621286E-3" maxValue="1.6409146275564713E-2"/>
    </cacheField>
    <cacheField name="2020/21 Entry Revenue Recovery Price" numFmtId="164">
      <sharedItems containsSemiMixedTypes="0" containsString="0" containsNumber="1" minValue="0" maxValue="4.1429052067316272E-2"/>
    </cacheField>
    <cacheField name="2020/21 Entry Combined Price" numFmtId="164">
      <sharedItems containsSemiMixedTypes="0" containsString="0" containsNumber="1" minValue="1.5564665671801428E-3" maxValue="5.4965095699816224E-2"/>
    </cacheField>
    <cacheField name="2021/22 Entry Firm Price" numFmtId="164">
      <sharedItems containsSemiMixedTypes="0" containsString="0" containsNumber="1" minValue="6.2397700634325348E-3" maxValue="7.3288743511839088E-2"/>
    </cacheField>
    <cacheField name="2021/22 Entry Interruptible Price" numFmtId="164">
      <sharedItems containsSemiMixedTypes="0" containsString="0" containsNumber="1" minValue="5.6157930570892812E-3" maxValue="6.5959869160655174E-2"/>
    </cacheField>
    <cacheField name="2021/22 Entry Revenue Recovery Price" numFmtId="164">
      <sharedItems containsSemiMixedTypes="0" containsString="0" containsNumber="1" minValue="0" maxValue="8.7133420263174621E-17"/>
    </cacheField>
    <cacheField name="2021/22 Entry Combined Price" numFmtId="164">
      <sharedItems containsSemiMixedTypes="0" containsString="0" containsNumber="1" minValue="6.2397700634325348E-3" maxValue="7.328874351183917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60.556963078707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3655865880496504E-3" maxValue="1.5200918715100689E-2"/>
    </cacheField>
    <cacheField name="2019/20 Exit Interruptible Price" numFmtId="164">
      <sharedItems containsSemiMixedTypes="0" containsString="0" containsNumber="1" minValue="1.2290279292446855E-3" maxValue="1.3680826843590621E-2"/>
    </cacheField>
    <cacheField name="2019/20 Exit Revenue Recovery Price" numFmtId="164">
      <sharedItems containsSemiMixedTypes="0" containsString="0" containsNumber="1" minValue="0" maxValue="1.9518008591327719E-2"/>
    </cacheField>
    <cacheField name="2019/20 Exit Combined Price" numFmtId="164">
      <sharedItems containsSemiMixedTypes="0" containsString="0" containsNumber="1" minValue="1.3655865880496504E-3" maxValue="3.4718927306428407E-2"/>
    </cacheField>
    <cacheField name="2020/21 Exit Firm Price" numFmtId="164">
      <sharedItems containsSemiMixedTypes="0" containsString="0" containsNumber="1" minValue="1.4189913782955469E-3" maxValue="1.5795389898860847E-2"/>
    </cacheField>
    <cacheField name="2020/21 Exit Interruptible Price" numFmtId="164">
      <sharedItems containsSemiMixedTypes="0" containsString="0" containsNumber="1" minValue="1.277092240465992E-3" maxValue="1.4215850908974764E-2"/>
    </cacheField>
    <cacheField name="2020/21 Exit Revenue Recovery Price" numFmtId="164">
      <sharedItems containsSemiMixedTypes="0" containsString="0" containsNumber="1" minValue="0" maxValue="2.039623020594938E-2"/>
    </cacheField>
    <cacheField name="2020/21 Exit Combined Price" numFmtId="164">
      <sharedItems containsSemiMixedTypes="0" containsString="0" containsNumber="1" minValue="1.4189913782955469E-3" maxValue="3.6191620104810224E-2"/>
    </cacheField>
    <cacheField name="2021/22 Exit Firm Price" numFmtId="164">
      <sharedItems containsSemiMixedTypes="0" containsString="0" containsNumber="1" minValue="2.4137038760980527E-3" maxValue="2.8831087910996693E-2"/>
    </cacheField>
    <cacheField name="2021/22 Exit Interruptible Price" numFmtId="164">
      <sharedItems containsSemiMixedTypes="0" containsString="0" containsNumber="1" minValue="2.1723334884882475E-3" maxValue="2.5947979119897022E-2"/>
    </cacheField>
    <cacheField name="2021/22 Exit Revenue Recovery Price" numFmtId="164">
      <sharedItems containsSemiMixedTypes="0" containsString="0" containsNumber="1" minValue="0" maxValue="1.7365191579744193E-16"/>
    </cacheField>
    <cacheField name="2021/22 Exit Combined Price" numFmtId="164">
      <sharedItems containsSemiMixedTypes="0" containsString="0" containsNumber="1" minValue="2.4137038760980527E-3" maxValue="2.883108791099686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60.557151967594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56691966.85780549"/>
    </cacheField>
    <cacheField name="2019/20 Entry Revenue Recovery Revenue" numFmtId="165">
      <sharedItems containsSemiMixedTypes="0" containsString="0" containsNumber="1" minValue="0" maxValue="104225684.00933418"/>
    </cacheField>
    <cacheField name="2019/20 Entry Combined Revenue" numFmtId="165">
      <sharedItems containsSemiMixedTypes="0" containsString="0" containsNumber="1" minValue="0" maxValue="160917650.86713967"/>
    </cacheField>
    <cacheField name="2020/21 Entry Capacity Revenue" numFmtId="165">
      <sharedItems containsSemiMixedTypes="0" containsString="0" containsNumber="1" minValue="0" maxValue="55131675.595681876"/>
    </cacheField>
    <cacheField name="2020/21 Entry Revenue Recovery Revenue" numFmtId="165">
      <sharedItems containsSemiMixedTypes="0" containsString="0" containsNumber="1" minValue="0" maxValue="107822935.31291336"/>
    </cacheField>
    <cacheField name="2020/21 Entry Combined Revenue" numFmtId="165">
      <sharedItems containsSemiMixedTypes="0" containsString="0" containsNumber="1" minValue="0" maxValue="162954610.90859523"/>
    </cacheField>
    <cacheField name="2021/22 Entry Capacity Revenue" numFmtId="165">
      <sharedItems containsSemiMixedTypes="0" containsString="0" containsNumber="1" minValue="0" maxValue="227793101.76100904"/>
    </cacheField>
    <cacheField name="2021/22 Entry Revenue Recovery Revenue" numFmtId="165">
      <sharedItems containsSemiMixedTypes="0" containsString="0" containsNumber="1" minValue="0" maxValue="2.7348451525423419E-7"/>
    </cacheField>
    <cacheField name="2021/22 Entry Combined Revenue" numFmtId="165">
      <sharedItems containsSemiMixedTypes="0" containsString="0" containsNumber="1" minValue="0" maxValue="227793101.761009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60.557360416664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048010.9864570387"/>
    </cacheField>
    <cacheField name="2019/20 Exit Revenue Recovery Revenue" numFmtId="165">
      <sharedItems containsSemiMixedTypes="0" containsString="0" containsNumber="1" minValue="0" maxValue="14157312.116832931"/>
    </cacheField>
    <cacheField name="2019/20 Exit Combined Revenue" numFmtId="165">
      <sharedItems containsSemiMixedTypes="0" containsString="0" containsNumber="1" minValue="0" maxValue="22710260.282861952"/>
    </cacheField>
    <cacheField name="2020/21 Exit Capacity Revenue" numFmtId="165">
      <sharedItems containsSemiMixedTypes="0" containsString="0" containsNumber="1" minValue="0" maxValue="9376168.689789338"/>
    </cacheField>
    <cacheField name="2020/21 Exit Revenue Recovery Revenue" numFmtId="165">
      <sharedItems containsSemiMixedTypes="0" containsString="0" containsNumber="1" minValue="0" maxValue="16218497.747246092"/>
    </cacheField>
    <cacheField name="2020/21 Exit Combined Revenue" numFmtId="165">
      <sharedItems containsSemiMixedTypes="0" containsString="0" containsNumber="1" minValue="0" maxValue="25081648.435253188"/>
    </cacheField>
    <cacheField name="2021/22 Exit Capacity Revenue" numFmtId="165">
      <sharedItems containsSemiMixedTypes="0" containsString="0" containsNumber="1" minValue="0" maxValue="17323511.268774338"/>
    </cacheField>
    <cacheField name="2021/22 Exit Revenue Recovery Revenue" numFmtId="165">
      <sharedItems containsSemiMixedTypes="0" containsString="0" containsNumber="1" minValue="0" maxValue="1.4488144700657747E-7"/>
    </cacheField>
    <cacheField name="2021/22 Exit Combined Revenue" numFmtId="165">
      <sharedItems containsSemiMixedTypes="0" containsString="0" containsNumber="1" minValue="0" maxValue="17323511.2687743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9784757011600254E-3"/>
    <n v="1.7806281310440229E-3"/>
    <n v="0"/>
    <n v="1.9784757011600254E-3"/>
    <n v="1.8834324182002006E-3"/>
    <n v="1.6950891763801807E-3"/>
    <n v="0"/>
    <n v="1.8834324182002006E-3"/>
    <n v="7.2692195121590438E-3"/>
    <n v="6.5422975609431399E-3"/>
    <n v="0"/>
    <n v="7.2692195121590438E-3"/>
  </r>
  <r>
    <x v="1"/>
    <s v="INTERCONNECTION POINT"/>
    <n v="1.09E-2"/>
    <n v="0"/>
    <n v="4.3400000000000001E-2"/>
    <n v="5.4300000000000001E-2"/>
    <n v="1.203160592302272E-2"/>
    <n v="1.0828445330720448E-2"/>
    <n v="3.6530295212541732E-2"/>
    <n v="4.8561901135564453E-2"/>
    <n v="1.1453623931364962E-2"/>
    <n v="1.0308261538228468E-2"/>
    <n v="4.1429052067316272E-2"/>
    <n v="5.2882675998681232E-2"/>
    <n v="4.5557498411374381E-2"/>
    <n v="4.1001748570236946E-2"/>
    <n v="7.128537382727789E-17"/>
    <n v="4.555749841137445E-2"/>
  </r>
  <r>
    <x v="2"/>
    <s v="BEACH TERMINAL"/>
    <n v="1.09E-2"/>
    <n v="0"/>
    <n v="4.3400000000000001E-2"/>
    <n v="5.4300000000000001E-2"/>
    <n v="1.203160592302272E-2"/>
    <n v="1.0828445330720448E-2"/>
    <n v="3.1384697804061321E-2"/>
    <n v="4.3416303727084042E-2"/>
    <n v="1.145362393136496E-2"/>
    <n v="1.0308261538228464E-2"/>
    <n v="3.2467911084561235E-2"/>
    <n v="4.3921535015926196E-2"/>
    <n v="4.5557498411374381E-2"/>
    <n v="4.1001748570236946E-2"/>
    <n v="8.7133420263174621E-17"/>
    <n v="4.5557498411374471E-2"/>
  </r>
  <r>
    <x v="3"/>
    <s v="ONSHORE FIELD"/>
    <n v="1E-4"/>
    <n v="0"/>
    <n v="4.3400000000000001E-2"/>
    <n v="4.3500000000000004E-2"/>
    <n v="1.3287524888187855E-2"/>
    <n v="1.1958772399369069E-2"/>
    <n v="3.1384697804061321E-2"/>
    <n v="4.4672222692249172E-2"/>
    <n v="1.2649210256856631E-2"/>
    <n v="1.1384289231170968E-2"/>
    <n v="3.2467911084561235E-2"/>
    <n v="4.5117121341417862E-2"/>
    <n v="4.9642252576937933E-2"/>
    <n v="4.467802731924414E-2"/>
    <n v="8.7133420263174621E-17"/>
    <n v="4.9642252576938023E-2"/>
  </r>
  <r>
    <x v="4"/>
    <s v="BEACH TERMINAL"/>
    <n v="1.4E-3"/>
    <n v="0"/>
    <n v="4.3400000000000001E-2"/>
    <n v="4.48E-2"/>
    <n v="1.4072213296045794E-2"/>
    <n v="1.2664991966441214E-2"/>
    <n v="3.1384697804061321E-2"/>
    <n v="4.5456911100107113E-2"/>
    <n v="1.3396203300379486E-2"/>
    <n v="1.2056582970341536E-2"/>
    <n v="3.2467911084561235E-2"/>
    <n v="4.5864114384940723E-2"/>
    <n v="5.342250933432674E-2"/>
    <n v="4.8080258400894069E-2"/>
    <n v="8.7133420263174621E-17"/>
    <n v="5.342250933432683E-2"/>
  </r>
  <r>
    <x v="5"/>
    <s v="STORAGE SITE"/>
    <n v="1E-4"/>
    <n v="0"/>
    <n v="0"/>
    <n v="1E-4"/>
    <n v="1.9209236541026418E-3"/>
    <n v="1.7288312886923776E-3"/>
    <n v="0"/>
    <n v="1.9209236541026418E-3"/>
    <n v="1.8286450932418483E-3"/>
    <n v="1.6457805839176635E-3"/>
    <n v="0"/>
    <n v="1.8286450932418483E-3"/>
    <n v="7.0547193729242263E-3"/>
    <n v="6.3492474356318038E-3"/>
    <n v="0"/>
    <n v="7.0547193729242263E-3"/>
  </r>
  <r>
    <x v="6"/>
    <s v="ONSHORE FIELD"/>
    <n v="4.1000000000000003E-3"/>
    <n v="0"/>
    <n v="4.3400000000000001E-2"/>
    <n v="4.7500000000000001E-2"/>
    <n v="1.3835680701145684E-2"/>
    <n v="1.2452112631031116E-2"/>
    <n v="3.1384697804061321E-2"/>
    <n v="4.5220378505207007E-2"/>
    <n v="1.3171033409773969E-2"/>
    <n v="1.1853930068796571E-2"/>
    <n v="3.2467911084561235E-2"/>
    <n v="4.5638944494335205E-2"/>
    <n v="5.3461882470341185E-2"/>
    <n v="4.8115694223307068E-2"/>
    <n v="8.7133420263174621E-17"/>
    <n v="5.3461882470341275E-2"/>
  </r>
  <r>
    <x v="7"/>
    <s v="STORAGE SITE"/>
    <n v="1E-4"/>
    <n v="0"/>
    <n v="0"/>
    <n v="1E-4"/>
    <n v="1.7356116957154455E-3"/>
    <n v="1.562050526143901E-3"/>
    <n v="0"/>
    <n v="1.7356116957154455E-3"/>
    <n v="1.6522352694052587E-3"/>
    <n v="1.4870117424647328E-3"/>
    <n v="0"/>
    <n v="1.6522352694052587E-3"/>
    <n v="6.4370019532448515E-3"/>
    <n v="5.7933017579203661E-3"/>
    <n v="0"/>
    <n v="6.4370019532448515E-3"/>
  </r>
  <r>
    <x v="8"/>
    <s v="STORAGE SITE"/>
    <n v="1.35E-2"/>
    <n v="0"/>
    <n v="0"/>
    <n v="1.35E-2"/>
    <n v="1.7034530696004952E-3"/>
    <n v="1.5331077626404457E-3"/>
    <n v="0"/>
    <n v="1.7034530696004952E-3"/>
    <n v="1.621621499969443E-3"/>
    <n v="1.4594593499724987E-3"/>
    <n v="0"/>
    <n v="1.621621499969443E-3"/>
    <n v="6.6047113706487496E-3"/>
    <n v="5.9442402335838753E-3"/>
    <n v="0"/>
    <n v="6.6047113706487496E-3"/>
  </r>
  <r>
    <x v="9"/>
    <s v="STORAGE SITE"/>
    <n v="1E-4"/>
    <n v="0"/>
    <n v="0"/>
    <n v="1E-4"/>
    <n v="2.0453715667521043E-3"/>
    <n v="1.8408344100768938E-3"/>
    <n v="0"/>
    <n v="2.0453715667521043E-3"/>
    <n v="1.9471146973536989E-3"/>
    <n v="1.7524032276183292E-3"/>
    <n v="0"/>
    <n v="1.9471146973536989E-3"/>
    <n v="7.5064541313143752E-3"/>
    <n v="6.755808718182937E-3"/>
    <n v="0"/>
    <n v="7.5064541313143752E-3"/>
  </r>
  <r>
    <x v="10"/>
    <s v="BEACH TERMINAL"/>
    <n v="1.4E-2"/>
    <n v="0"/>
    <n v="4.3400000000000001E-2"/>
    <n v="5.74E-2"/>
    <n v="1.2146589650982108E-2"/>
    <n v="1.0931930685883898E-2"/>
    <n v="3.1384697804061321E-2"/>
    <n v="4.3531287455043428E-2"/>
    <n v="1.1563083997352758E-2"/>
    <n v="1.0406775597617482E-2"/>
    <n v="3.2467911084561235E-2"/>
    <n v="4.4030995081913993E-2"/>
    <n v="4.6723732324506648E-2"/>
    <n v="4.2051359092055984E-2"/>
    <n v="8.7133420263174621E-17"/>
    <n v="4.6723732324506738E-2"/>
  </r>
  <r>
    <x v="11"/>
    <s v="STORAGE SITE"/>
    <n v="1E-3"/>
    <n v="0"/>
    <n v="0"/>
    <n v="1E-3"/>
    <n v="1.8373467487210646E-3"/>
    <n v="1.6536120738489582E-3"/>
    <n v="0"/>
    <n v="1.8373467487210646E-3"/>
    <n v="1.7490831087725823E-3"/>
    <n v="1.574174797895324E-3"/>
    <n v="0"/>
    <n v="1.7490831087725823E-3"/>
    <n v="6.9291957119706205E-3"/>
    <n v="6.2362761407735575E-3"/>
    <n v="0"/>
    <n v="6.9291957119706205E-3"/>
  </r>
  <r>
    <x v="12"/>
    <s v="STORAGE SITE"/>
    <n v="1.4800000000000001E-2"/>
    <n v="0"/>
    <n v="0"/>
    <n v="1.4800000000000001E-2"/>
    <n v="2.2324874990268776E-3"/>
    <n v="2.0092387491241898E-3"/>
    <n v="0"/>
    <n v="2.2324874990268776E-3"/>
    <n v="2.125241834624795E-3"/>
    <n v="1.9127176511623157E-3"/>
    <n v="0"/>
    <n v="2.125241834624795E-3"/>
    <n v="8.5274543879785246E-3"/>
    <n v="7.6747089491806721E-3"/>
    <n v="0"/>
    <n v="8.5274543879785246E-3"/>
  </r>
  <r>
    <x v="13"/>
    <s v="STORAGE SITE"/>
    <n v="1.5900000000000001E-2"/>
    <n v="0"/>
    <n v="0"/>
    <n v="1.5900000000000001E-2"/>
    <n v="1.6424427578913736E-3"/>
    <n v="1.4781984821022362E-3"/>
    <n v="0"/>
    <n v="1.6424427578913736E-3"/>
    <n v="1.5635420406917349E-3"/>
    <n v="1.4071878366225614E-3"/>
    <n v="0"/>
    <n v="1.5635420406917349E-3"/>
    <n v="6.3906578475258075E-3"/>
    <n v="5.7515920627732265E-3"/>
    <n v="0"/>
    <n v="6.3906578475258075E-3"/>
  </r>
  <r>
    <x v="14"/>
    <s v="STORAGE SITE"/>
    <n v="1E-4"/>
    <n v="0"/>
    <n v="0"/>
    <n v="1E-4"/>
    <n v="1.7185077977506624E-3"/>
    <n v="1.5466570179755962E-3"/>
    <n v="0"/>
    <n v="1.7185077977506624E-3"/>
    <n v="1.635953019446074E-3"/>
    <n v="1.4723577175014665E-3"/>
    <n v="0"/>
    <n v="1.635953019446074E-3"/>
    <n v="6.3977690921532123E-3"/>
    <n v="5.7579921829378914E-3"/>
    <n v="0"/>
    <n v="6.3977690921532123E-3"/>
  </r>
  <r>
    <x v="15"/>
    <s v="ONSHORE FIELD"/>
    <n v="5.3E-3"/>
    <n v="0"/>
    <n v="4.3400000000000001E-2"/>
    <n v="4.87E-2"/>
    <n v="1.1678644543851943E-2"/>
    <n v="1.0510780089466749E-2"/>
    <n v="3.1384697804061321E-2"/>
    <n v="4.3063342347913265E-2"/>
    <n v="1.1117618337001018E-2"/>
    <n v="1.0005856503300915E-2"/>
    <n v="3.2467911084561235E-2"/>
    <n v="4.3585529421562255E-2"/>
    <n v="4.4569786167375246E-2"/>
    <n v="4.0112807550637716E-2"/>
    <n v="8.7133420263174621E-17"/>
    <n v="4.4569786167375336E-2"/>
  </r>
  <r>
    <x v="16"/>
    <s v="STORAGE SITE"/>
    <n v="1.26E-2"/>
    <n v="0"/>
    <n v="0"/>
    <n v="1.26E-2"/>
    <n v="1.6850324363834413E-3"/>
    <n v="1.5165291927450972E-3"/>
    <n v="0"/>
    <n v="1.6850324363834413E-3"/>
    <n v="1.6040857689294144E-3"/>
    <n v="1.4436771920364731E-3"/>
    <n v="0"/>
    <n v="1.6040857689294144E-3"/>
    <n v="6.5190467414459269E-3"/>
    <n v="5.8671420673013343E-3"/>
    <n v="0"/>
    <n v="6.5190467414459269E-3"/>
  </r>
  <r>
    <x v="17"/>
    <s v="STORAGE SITE"/>
    <n v="5.3E-3"/>
    <n v="0"/>
    <n v="0"/>
    <n v="5.3E-3"/>
    <n v="1.6350102361392719E-3"/>
    <n v="1.4715092125253445E-3"/>
    <n v="0"/>
    <n v="1.6350102361392719E-3"/>
    <n v="1.5564665671801428E-3"/>
    <n v="1.4008199104621286E-3"/>
    <n v="0"/>
    <n v="1.5564665671801428E-3"/>
    <n v="6.2397700634325348E-3"/>
    <n v="5.6157930570892812E-3"/>
    <n v="0"/>
    <n v="6.2397700634325348E-3"/>
  </r>
  <r>
    <x v="18"/>
    <s v="LNG IMPORTATION TERMINAL"/>
    <n v="9.4000000000000004E-3"/>
    <n v="0"/>
    <n v="4.3400000000000001E-2"/>
    <n v="5.28E-2"/>
    <n v="1.346595451649568E-2"/>
    <n v="1.2119359064846111E-2"/>
    <n v="3.1384697804061321E-2"/>
    <n v="4.4850652320557002E-2"/>
    <n v="1.281906836839438E-2"/>
    <n v="1.1537161531554943E-2"/>
    <n v="3.2467911084561235E-2"/>
    <n v="4.5286979452955615E-2"/>
    <n v="4.9045356722319529E-2"/>
    <n v="4.4140821050087577E-2"/>
    <n v="8.7133420263174621E-17"/>
    <n v="4.9045356722319619E-2"/>
  </r>
  <r>
    <x v="19"/>
    <s v="LNG IMPORTATION TERMINAL"/>
    <n v="2.2800000000000001E-2"/>
    <n v="0"/>
    <n v="4.3400000000000001E-2"/>
    <n v="6.6200000000000009E-2"/>
    <n v="1.7127574668188632E-2"/>
    <n v="1.5414817201369769E-2"/>
    <n v="3.1384697804061321E-2"/>
    <n v="4.8512272472249957E-2"/>
    <n v="1.6304789265947042E-2"/>
    <n v="1.4674310339352339E-2"/>
    <n v="3.2467911084561235E-2"/>
    <n v="4.8772700350508277E-2"/>
    <n v="6.3279804557873631E-2"/>
    <n v="5.6951824102086268E-2"/>
    <n v="8.7133420263174621E-17"/>
    <n v="6.3279804557873714E-2"/>
  </r>
  <r>
    <x v="20"/>
    <s v="STORAGE SITE"/>
    <n v="1E-4"/>
    <n v="0"/>
    <n v="0"/>
    <n v="1E-4"/>
    <n v="1.7598979114797628E-3"/>
    <n v="1.5839081203317864E-3"/>
    <n v="0"/>
    <n v="1.7598979114797628E-3"/>
    <n v="1.675354808381199E-3"/>
    <n v="1.5078193275430791E-3"/>
    <n v="0"/>
    <n v="1.675354808381199E-3"/>
    <n v="6.5405600936545398E-3"/>
    <n v="5.886504084289086E-3"/>
    <n v="0"/>
    <n v="6.5405600936545398E-3"/>
  </r>
  <r>
    <x v="21"/>
    <s v="INTERCONNECTION POINT"/>
    <n v="7.7000000000000002E-3"/>
    <n v="0"/>
    <n v="4.3400000000000001E-2"/>
    <n v="5.11E-2"/>
    <n v="1.4219110363585322E-2"/>
    <n v="1.2797199327226789E-2"/>
    <n v="3.6530295212541732E-2"/>
    <n v="5.0749405576127053E-2"/>
    <n v="1.3536043632499955E-2"/>
    <n v="1.2182439269249959E-2"/>
    <n v="4.1429052067316272E-2"/>
    <n v="5.4965095699816224E-2"/>
    <n v="5.561155742272527E-2"/>
    <n v="5.0050401680452744E-2"/>
    <n v="7.128537382727789E-17"/>
    <n v="5.561155742272534E-2"/>
  </r>
  <r>
    <x v="22"/>
    <s v="BEACH TERMINAL"/>
    <n v="4.8800000000000003E-2"/>
    <n v="0"/>
    <n v="4.3400000000000001E-2"/>
    <n v="9.2200000000000004E-2"/>
    <n v="1.9152442028043438E-2"/>
    <n v="1.7237197825239095E-2"/>
    <n v="3.1384697804061321E-2"/>
    <n v="5.0537139832104755E-2"/>
    <n v="1.823238475062746E-2"/>
    <n v="1.6409146275564713E-2"/>
    <n v="3.2467911084561235E-2"/>
    <n v="5.0700295835188695E-2"/>
    <n v="7.3288743511839088E-2"/>
    <n v="6.5959869160655174E-2"/>
    <n v="8.7133420263174621E-17"/>
    <n v="7.3288743511839172E-2"/>
  </r>
  <r>
    <x v="23"/>
    <s v="BEACH TERMINAL"/>
    <n v="1.0999999999999999E-2"/>
    <n v="0"/>
    <n v="4.3400000000000001E-2"/>
    <n v="5.4400000000000004E-2"/>
    <n v="1.3304270290466219E-2"/>
    <n v="1.1973843261419597E-2"/>
    <n v="3.1384697804061321E-2"/>
    <n v="4.4688968094527541E-2"/>
    <n v="1.2665151232774801E-2"/>
    <n v="1.1398636109497319E-2"/>
    <n v="3.2467911084561235E-2"/>
    <n v="4.5133062317336034E-2"/>
    <n v="5.1358510275097705E-2"/>
    <n v="4.6222659247587936E-2"/>
    <n v="8.7133420263174621E-17"/>
    <n v="5.1358510275097795E-2"/>
  </r>
  <r>
    <x v="24"/>
    <s v="BEACH TERMINAL"/>
    <n v="1.4200000000000001E-2"/>
    <n v="0"/>
    <n v="4.3400000000000001E-2"/>
    <n v="5.7599999999999998E-2"/>
    <n v="1.2027214753510155E-2"/>
    <n v="1.0824493278159139E-2"/>
    <n v="3.1384697804061321E-2"/>
    <n v="4.3411912557571472E-2"/>
    <n v="1.144944370766602E-2"/>
    <n v="1.0304499336899418E-2"/>
    <n v="3.2467911084561235E-2"/>
    <n v="4.3917354792227255E-2"/>
    <n v="4.5661461791341638E-2"/>
    <n v="4.1095315612207479E-2"/>
    <n v="8.7133420263174621E-17"/>
    <n v="4.5661461791341729E-2"/>
  </r>
  <r>
    <x v="25"/>
    <s v="ONSHORE FIELD"/>
    <n v="1E-4"/>
    <n v="0"/>
    <n v="4.3400000000000001E-2"/>
    <n v="4.3500000000000004E-2"/>
    <n v="1.4509679151962343E-2"/>
    <n v="1.3058711236766109E-2"/>
    <n v="3.1384697804061321E-2"/>
    <n v="4.5894376956023664E-2"/>
    <n v="1.3812653891309581E-2"/>
    <n v="1.2431388502178621E-2"/>
    <n v="3.2467911084561235E-2"/>
    <n v="4.6280564975870818E-2"/>
    <n v="5.2897420456691407E-2"/>
    <n v="4.7607678411022265E-2"/>
    <n v="8.7133420263174621E-17"/>
    <n v="5.2897420456691498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3973359919334493E-2"/>
    <n v="1.2576023927401044E-2"/>
    <n v="1.9518008591327719E-2"/>
    <n v="3.3491368510662214E-2"/>
    <n v="1.4519824246132157E-2"/>
    <n v="1.3067841821518942E-2"/>
    <n v="2.039623020594938E-2"/>
    <n v="3.4916054452081541E-2"/>
    <n v="2.0870179852317261E-2"/>
    <n v="1.8783161867085535E-2"/>
    <n v="1.7365191579744193E-16"/>
    <n v="2.0870179852317434E-2"/>
  </r>
  <r>
    <x v="1"/>
    <x v="1"/>
    <n v="2.5399999999999999E-2"/>
    <n v="0"/>
    <n v="2.0199999999999999E-2"/>
    <n v="4.5600000000000002E-2"/>
    <n v="1.2508883811308266E-2"/>
    <n v="1.1257995430177439E-2"/>
    <n v="1.9518008591327719E-2"/>
    <n v="3.2026892402635981E-2"/>
    <n v="1.2998076017792438E-2"/>
    <n v="1.1698268416013196E-2"/>
    <n v="2.039623020594938E-2"/>
    <n v="3.3394306223741815E-2"/>
    <n v="2.4419863395900666E-2"/>
    <n v="2.1977877056310602E-2"/>
    <n v="1.7365191579744193E-16"/>
    <n v="2.441986339590084E-2"/>
  </r>
  <r>
    <x v="2"/>
    <x v="2"/>
    <n v="1.7299999999999999E-2"/>
    <n v="0"/>
    <n v="2.0199999999999999E-2"/>
    <n v="3.7499999999999999E-2"/>
    <n v="1.0732839345794474E-2"/>
    <n v="9.6595554112150258E-3"/>
    <n v="1.9518008591327719E-2"/>
    <n v="3.0250847937122193E-2"/>
    <n v="1.1152574746699142E-2"/>
    <n v="1.0037317272029228E-2"/>
    <n v="2.039623020594938E-2"/>
    <n v="3.1548804952648522E-2"/>
    <n v="2.133818875147157E-2"/>
    <n v="1.9204369876324411E-2"/>
    <n v="1.7365191579744193E-16"/>
    <n v="2.1338188751471743E-2"/>
  </r>
  <r>
    <x v="3"/>
    <x v="3"/>
    <n v="1.7299999999999999E-2"/>
    <n v="0"/>
    <n v="2.0199999999999999E-2"/>
    <n v="3.7499999999999999E-2"/>
    <n v="1.0732839345794474E-2"/>
    <n v="9.6595554112150258E-3"/>
    <n v="1.9518008591327719E-2"/>
    <n v="3.0250847937122193E-2"/>
    <n v="1.1152574746699138E-2"/>
    <n v="1.0037317272029224E-2"/>
    <n v="2.039623020594938E-2"/>
    <n v="3.1548804952648515E-2"/>
    <n v="2.133818875147157E-2"/>
    <n v="1.9204369876324411E-2"/>
    <n v="1.7365191579744193E-16"/>
    <n v="2.1338188751471743E-2"/>
  </r>
  <r>
    <x v="4"/>
    <x v="1"/>
    <n v="1E-4"/>
    <n v="0"/>
    <n v="2.0199999999999999E-2"/>
    <n v="2.0299999999999999E-2"/>
    <n v="1.3869119247631548E-2"/>
    <n v="1.2482207322868392E-2"/>
    <n v="1.9518008591327719E-2"/>
    <n v="3.3387127838959266E-2"/>
    <n v="1.4411506973753645E-2"/>
    <n v="1.297035627637828E-2"/>
    <n v="2.039623020594938E-2"/>
    <n v="3.4807737179703022E-2"/>
    <n v="1.8942350499013345E-2"/>
    <n v="1.7048115449112011E-2"/>
    <n v="1.7365191579744193E-16"/>
    <n v="1.8942350499013518E-2"/>
  </r>
  <r>
    <x v="5"/>
    <x v="0"/>
    <n v="1E-4"/>
    <n v="0"/>
    <n v="2.0199999999999999E-2"/>
    <n v="2.0299999999999999E-2"/>
    <n v="1.3050350835483396E-2"/>
    <n v="1.1745315751935057E-2"/>
    <n v="1.9518008591327719E-2"/>
    <n v="3.2568359426811119E-2"/>
    <n v="1.3560718508323345E-2"/>
    <n v="1.2204646657491009E-2"/>
    <n v="2.039623020594938E-2"/>
    <n v="3.3956948714272725E-2"/>
    <n v="2.1807409065284521E-2"/>
    <n v="1.9626668158756067E-2"/>
    <n v="1.7365191579744193E-16"/>
    <n v="2.1807409065284694E-2"/>
  </r>
  <r>
    <x v="6"/>
    <x v="3"/>
    <n v="2.0799999999999999E-2"/>
    <n v="0"/>
    <n v="2.0199999999999999E-2"/>
    <n v="4.0999999999999995E-2"/>
    <n v="1.0851966458559173E-2"/>
    <n v="9.7667698127032552E-3"/>
    <n v="1.9518008591327719E-2"/>
    <n v="3.0369975049886894E-2"/>
    <n v="1.1276360632862373E-2"/>
    <n v="1.0148724569576136E-2"/>
    <n v="2.039623020594938E-2"/>
    <n v="3.1672590838811757E-2"/>
    <n v="2.1687951056109808E-2"/>
    <n v="1.9519155950498829E-2"/>
    <n v="1.7365191579744193E-16"/>
    <n v="2.1687951056109982E-2"/>
  </r>
  <r>
    <x v="7"/>
    <x v="4"/>
    <n v="1.4E-3"/>
    <n v="0"/>
    <n v="2.0199999999999999E-2"/>
    <n v="2.1599999999999998E-2"/>
    <n v="9.9728878862076938E-3"/>
    <n v="8.9755990975869254E-3"/>
    <n v="1.9518008591327719E-2"/>
    <n v="2.9490896477535413E-2"/>
    <n v="1.0362903422658902E-2"/>
    <n v="9.3266130803930127E-3"/>
    <n v="2.039623020594938E-2"/>
    <n v="3.0759133628608284E-2"/>
    <n v="1.7887575206539868E-2"/>
    <n v="1.6098817685885881E-2"/>
    <n v="1.7365191579744193E-16"/>
    <n v="1.7887575206540041E-2"/>
  </r>
  <r>
    <x v="8"/>
    <x v="5"/>
    <n v="2.2800000000000001E-2"/>
    <n v="0"/>
    <n v="2.0199999999999999E-2"/>
    <n v="4.2999999999999997E-2"/>
    <n v="1.0852556897064113E-2"/>
    <n v="9.7673012073577013E-3"/>
    <n v="1.9518008591327719E-2"/>
    <n v="3.0370565488391833E-2"/>
    <n v="1.1276974161989896E-2"/>
    <n v="1.0149276745790907E-2"/>
    <n v="2.039623020594938E-2"/>
    <n v="3.1673204367939273E-2"/>
    <n v="2.1808053342944091E-2"/>
    <n v="1.9627248008649682E-2"/>
    <n v="1.7365191579744193E-16"/>
    <n v="2.1808053342944264E-2"/>
  </r>
  <r>
    <x v="9"/>
    <x v="3"/>
    <n v="2.2800000000000001E-2"/>
    <n v="0"/>
    <n v="2.0199999999999999E-2"/>
    <n v="4.2999999999999997E-2"/>
    <n v="1.0852556897064113E-2"/>
    <n v="9.7673012073577013E-3"/>
    <n v="1.9518008591327719E-2"/>
    <n v="3.0370565488391833E-2"/>
    <n v="1.1276974161989896E-2"/>
    <n v="1.0149276745790907E-2"/>
    <n v="2.039623020594938E-2"/>
    <n v="3.1673204367939273E-2"/>
    <n v="2.1808053342944091E-2"/>
    <n v="1.9627248008649682E-2"/>
    <n v="1.7365191579744193E-16"/>
    <n v="2.1808053342944264E-2"/>
  </r>
  <r>
    <x v="10"/>
    <x v="3"/>
    <n v="1.6500000000000001E-2"/>
    <n v="0"/>
    <n v="2.0199999999999999E-2"/>
    <n v="3.6699999999999997E-2"/>
    <n v="1.072695565581502E-2"/>
    <n v="9.6542600902335182E-3"/>
    <n v="1.9518008591327719E-2"/>
    <n v="3.0244964247142739E-2"/>
    <n v="1.1146460959828013E-2"/>
    <n v="1.0031814863845212E-2"/>
    <n v="2.039623020594938E-2"/>
    <n v="3.154269116577739E-2"/>
    <n v="2.1282099508995279E-2"/>
    <n v="1.9153889558095751E-2"/>
    <n v="1.7365191579744193E-16"/>
    <n v="2.1282099508995452E-2"/>
  </r>
  <r>
    <x v="11"/>
    <x v="6"/>
    <n v="2.75E-2"/>
    <n v="0"/>
    <n v="0"/>
    <n v="2.75E-2"/>
    <n v="1.7961897546561461E-3"/>
    <n v="1.6165707791905314E-3"/>
    <n v="0"/>
    <n v="1.7961897546561461E-3"/>
    <n v="1.866434393794145E-3"/>
    <n v="1.6797909544147304E-3"/>
    <n v="0"/>
    <n v="1.866434393794145E-3"/>
    <n v="3.5043144887146908E-3"/>
    <n v="3.1538830398432217E-3"/>
    <n v="0"/>
    <n v="3.5043144887146908E-3"/>
  </r>
  <r>
    <x v="12"/>
    <x v="7"/>
    <n v="3.5499999999999997E-2"/>
    <n v="0"/>
    <n v="2.0199999999999999E-2"/>
    <n v="5.57E-2"/>
    <n v="1.4190825136163373E-2"/>
    <n v="1.2771742622547036E-2"/>
    <n v="1.9518008591327719E-2"/>
    <n v="3.3708833727491089E-2"/>
    <n v="1.4745794001883838E-2"/>
    <n v="1.3271214601695454E-2"/>
    <n v="2.039623020594938E-2"/>
    <n v="3.5142024207833217E-2"/>
    <n v="2.719986569228252E-2"/>
    <n v="2.4479879123054268E-2"/>
    <n v="1.7365191579744193E-16"/>
    <n v="2.7199865692282693E-2"/>
  </r>
  <r>
    <x v="13"/>
    <x v="8"/>
    <n v="1E-4"/>
    <n v="0"/>
    <n v="2.0199999999999999E-2"/>
    <n v="2.0299999999999999E-2"/>
    <n v="1.0209544117140422E-2"/>
    <n v="9.1885897054263792E-3"/>
    <n v="1.9518008591327719E-2"/>
    <n v="2.9727552708468143E-2"/>
    <n v="1.0608814706683064E-2"/>
    <n v="9.5479332360147579E-3"/>
    <n v="2.039623020594938E-2"/>
    <n v="3.1005044912632444E-2"/>
    <n v="1.8750747145058991E-2"/>
    <n v="1.6875672430553091E-2"/>
    <n v="1.7365191579744193E-16"/>
    <n v="1.8750747145059164E-2"/>
  </r>
  <r>
    <x v="14"/>
    <x v="6"/>
    <n v="1E-4"/>
    <n v="0"/>
    <n v="0"/>
    <n v="1E-4"/>
    <n v="1.4293361763996592E-3"/>
    <n v="1.2864025587596933E-3"/>
    <n v="0"/>
    <n v="1.4293361763996592E-3"/>
    <n v="1.4852340589356292E-3"/>
    <n v="1.3367106530420665E-3"/>
    <n v="0"/>
    <n v="1.4852340589356292E-3"/>
    <n v="2.6251046003082589E-3"/>
    <n v="2.3625941402774329E-3"/>
    <n v="0"/>
    <n v="2.6251046003082589E-3"/>
  </r>
  <r>
    <x v="15"/>
    <x v="9"/>
    <n v="1E-4"/>
    <n v="0"/>
    <n v="2.0199999999999999E-2"/>
    <n v="2.0299999999999999E-2"/>
    <n v="1.0209544117140422E-2"/>
    <n v="9.1885897054263792E-3"/>
    <n v="1.60550349036216E-2"/>
    <n v="2.626457902076202E-2"/>
    <n v="1.0608814706683064E-2"/>
    <n v="9.5479332360147579E-3"/>
    <n v="1.8392513018537213E-2"/>
    <n v="2.9001327725220277E-2"/>
    <n v="1.8750747145058994E-2"/>
    <n v="1.6875672430553094E-2"/>
    <n v="1.5139244044420963E-16"/>
    <n v="1.8750747145059147E-2"/>
  </r>
  <r>
    <x v="16"/>
    <x v="1"/>
    <n v="1E-4"/>
    <n v="0"/>
    <n v="2.0199999999999999E-2"/>
    <n v="2.0299999999999999E-2"/>
    <n v="1.0209544117140423E-2"/>
    <n v="9.188589705426381E-3"/>
    <n v="1.9518008591327719E-2"/>
    <n v="2.9727552708468143E-2"/>
    <n v="1.0608814706683064E-2"/>
    <n v="9.5479332360147579E-3"/>
    <n v="2.039623020594938E-2"/>
    <n v="3.1005044912632444E-2"/>
    <n v="1.8750747145058994E-2"/>
    <n v="1.6875672430553094E-2"/>
    <n v="1.7365191579744193E-16"/>
    <n v="1.8750747145059168E-2"/>
  </r>
  <r>
    <x v="17"/>
    <x v="9"/>
    <n v="1E-4"/>
    <n v="0"/>
    <n v="2.0199999999999999E-2"/>
    <n v="2.0299999999999999E-2"/>
    <n v="1.0209544117140423E-2"/>
    <n v="9.188589705426381E-3"/>
    <n v="1.60550349036216E-2"/>
    <n v="2.6264579020762024E-2"/>
    <n v="1.0608814706683066E-2"/>
    <n v="9.5479332360147596E-3"/>
    <n v="1.8392513018537213E-2"/>
    <n v="2.900132772522028E-2"/>
    <n v="1.8750747145058994E-2"/>
    <n v="1.6875672430553094E-2"/>
    <n v="1.5139244044420963E-16"/>
    <n v="1.8750747145059147E-2"/>
  </r>
  <r>
    <x v="18"/>
    <x v="4"/>
    <n v="3.0999999999999999E-3"/>
    <n v="0"/>
    <n v="2.0199999999999999E-2"/>
    <n v="2.3299999999999998E-2"/>
    <n v="1.0692081381304086E-2"/>
    <n v="9.6228732431736779E-3"/>
    <n v="1.9518008591327719E-2"/>
    <n v="3.0210089972631804E-2"/>
    <n v="1.1110222836747142E-2"/>
    <n v="9.9992005530724279E-3"/>
    <n v="2.039623020594938E-2"/>
    <n v="3.1506453042696524E-2"/>
    <n v="1.8738479262493675E-2"/>
    <n v="1.6864631336244308E-2"/>
    <n v="1.7365191579744193E-16"/>
    <n v="1.8738479262493848E-2"/>
  </r>
  <r>
    <x v="19"/>
    <x v="0"/>
    <n v="1E-4"/>
    <n v="0"/>
    <n v="2.0199999999999999E-2"/>
    <n v="2.0299999999999999E-2"/>
    <n v="1.3894008238247241E-2"/>
    <n v="1.2504607414422518E-2"/>
    <n v="1.9518008591327719E-2"/>
    <n v="3.341201682957496E-2"/>
    <n v="1.4437369312624876E-2"/>
    <n v="1.2993632381362388E-2"/>
    <n v="2.039623020594938E-2"/>
    <n v="3.483359951857426E-2"/>
    <n v="2.2017146960752465E-2"/>
    <n v="1.9815432264677219E-2"/>
    <n v="1.7365191579744193E-16"/>
    <n v="2.2017146960752638E-2"/>
  </r>
  <r>
    <x v="20"/>
    <x v="1"/>
    <n v="1.2500000000000001E-2"/>
    <n v="0"/>
    <n v="2.0199999999999999E-2"/>
    <n v="3.27E-2"/>
    <n v="1.2050053652307581E-2"/>
    <n v="1.0845048287076824E-2"/>
    <n v="1.9518008591327719E-2"/>
    <n v="3.15680622436353E-2"/>
    <n v="1.2521302120463951E-2"/>
    <n v="1.1269171908417556E-2"/>
    <n v="2.039623020594938E-2"/>
    <n v="3.2917532326413333E-2"/>
    <n v="2.3354582602951677E-2"/>
    <n v="2.1019124342656511E-2"/>
    <n v="1.7365191579744193E-16"/>
    <n v="2.335458260295185E-2"/>
  </r>
  <r>
    <x v="21"/>
    <x v="6"/>
    <n v="8.3000000000000001E-3"/>
    <n v="0"/>
    <n v="0"/>
    <n v="8.3000000000000001E-3"/>
    <n v="1.6208772711440271E-3"/>
    <n v="1.4587895440296246E-3"/>
    <n v="0"/>
    <n v="1.6208772711440271E-3"/>
    <n v="1.684265862857876E-3"/>
    <n v="1.5158392765720885E-3"/>
    <n v="0"/>
    <n v="1.684265862857876E-3"/>
    <n v="3.0679822412244184E-3"/>
    <n v="2.7611840171019764E-3"/>
    <n v="0"/>
    <n v="3.0679822412244184E-3"/>
  </r>
  <r>
    <x v="22"/>
    <x v="10"/>
    <n v="8.3000000000000001E-3"/>
    <n v="0"/>
    <n v="2.0199999999999999E-2"/>
    <n v="2.8499999999999998E-2"/>
    <n v="1.1577694793885906E-2"/>
    <n v="1.0419925314497315E-2"/>
    <n v="1.9518008591327719E-2"/>
    <n v="3.1095703385213627E-2"/>
    <n v="1.2030470448984828E-2"/>
    <n v="1.0827423404086345E-2"/>
    <n v="2.039623020594938E-2"/>
    <n v="3.2426700654934207E-2"/>
    <n v="2.1914158865888701E-2"/>
    <n v="1.972274297929983E-2"/>
    <n v="1.7365191579744193E-16"/>
    <n v="2.1914158865888874E-2"/>
  </r>
  <r>
    <x v="23"/>
    <x v="6"/>
    <n v="8.3000000000000001E-3"/>
    <n v="0"/>
    <n v="0"/>
    <n v="8.3000000000000001E-3"/>
    <n v="1.6208772711440271E-3"/>
    <n v="1.4587895440296246E-3"/>
    <n v="0"/>
    <n v="1.6208772711440271E-3"/>
    <n v="1.684265862857876E-3"/>
    <n v="1.5158392765720885E-3"/>
    <n v="0"/>
    <n v="1.684265862857876E-3"/>
    <n v="3.0679822412244184E-3"/>
    <n v="2.7611840171019764E-3"/>
    <n v="0"/>
    <n v="3.0679822412244184E-3"/>
  </r>
  <r>
    <x v="24"/>
    <x v="6"/>
    <n v="2.4799999999999999E-2"/>
    <n v="0"/>
    <n v="0"/>
    <n v="2.4799999999999999E-2"/>
    <n v="1.8252776614961894E-3"/>
    <n v="1.6427498953465705E-3"/>
    <n v="0"/>
    <n v="1.8252776614961894E-3"/>
    <n v="1.8966598583526656E-3"/>
    <n v="1.7069938725173992E-3"/>
    <n v="0"/>
    <n v="1.8966598583526656E-3"/>
    <n v="3.4828935071016206E-3"/>
    <n v="3.1346041563914584E-3"/>
    <n v="0"/>
    <n v="3.4828935071016206E-3"/>
  </r>
  <r>
    <x v="25"/>
    <x v="0"/>
    <n v="1E-4"/>
    <n v="0"/>
    <n v="2.0199999999999999E-2"/>
    <n v="2.0299999999999999E-2"/>
    <n v="1.2962417190134197E-2"/>
    <n v="1.1666175471120777E-2"/>
    <n v="1.9518008591327719E-2"/>
    <n v="3.2480425781461916E-2"/>
    <n v="1.346934599067815E-2"/>
    <n v="1.2122411391610334E-2"/>
    <n v="2.039623020594938E-2"/>
    <n v="3.3865576196627528E-2"/>
    <n v="2.1650211392028003E-2"/>
    <n v="1.9485190252825201E-2"/>
    <n v="1.7365191579744193E-16"/>
    <n v="2.1650211392028176E-2"/>
  </r>
  <r>
    <x v="26"/>
    <x v="10"/>
    <n v="1E-4"/>
    <n v="0"/>
    <n v="2.0199999999999999E-2"/>
    <n v="2.0299999999999999E-2"/>
    <n v="1.1056204920308238E-2"/>
    <n v="9.9505844282774137E-3"/>
    <n v="1.9518008591327719E-2"/>
    <n v="3.0574213511635959E-2"/>
    <n v="1.1488586367117847E-2"/>
    <n v="1.0339727730406064E-2"/>
    <n v="2.039623020594938E-2"/>
    <n v="3.1884816573067229E-2"/>
    <n v="1.8918584690629788E-2"/>
    <n v="1.7026726221566809E-2"/>
    <n v="1.7365191579744193E-16"/>
    <n v="1.8918584690629962E-2"/>
  </r>
  <r>
    <x v="27"/>
    <x v="11"/>
    <n v="8.0000000000000004E-4"/>
    <n v="0"/>
    <n v="2.0199999999999999E-2"/>
    <n v="2.0999999999999998E-2"/>
    <n v="1.1052966254208905E-2"/>
    <n v="9.947669628788014E-3"/>
    <n v="1.9518008591327719E-2"/>
    <n v="3.0570974845536624E-2"/>
    <n v="1.1485221044616625E-2"/>
    <n v="1.0336698940154963E-2"/>
    <n v="2.039623020594938E-2"/>
    <n v="3.1881451250566004E-2"/>
    <n v="1.8895495835834046E-2"/>
    <n v="1.7005946252250641E-2"/>
    <n v="1.7365191579744193E-16"/>
    <n v="1.889549583583422E-2"/>
  </r>
  <r>
    <x v="28"/>
    <x v="10"/>
    <n v="8.0000000000000004E-4"/>
    <n v="0"/>
    <n v="2.0199999999999999E-2"/>
    <n v="2.0999999999999998E-2"/>
    <n v="1.1052966254208905E-2"/>
    <n v="9.947669628788014E-3"/>
    <n v="1.9518008591327719E-2"/>
    <n v="3.0570974845536624E-2"/>
    <n v="1.1485221044616625E-2"/>
    <n v="1.0336698940154963E-2"/>
    <n v="2.039623020594938E-2"/>
    <n v="3.1881451250566004E-2"/>
    <n v="1.8895495835834046E-2"/>
    <n v="1.7005946252250641E-2"/>
    <n v="1.7365191579744193E-16"/>
    <n v="1.889549583583422E-2"/>
  </r>
  <r>
    <x v="29"/>
    <x v="2"/>
    <n v="1.3100000000000001E-2"/>
    <n v="0"/>
    <n v="2.0199999999999999E-2"/>
    <n v="3.3299999999999996E-2"/>
    <n v="1.0620499370617535E-2"/>
    <n v="9.5584494335557817E-3"/>
    <n v="1.9518008591327719E-2"/>
    <n v="3.0138507961945254E-2"/>
    <n v="1.1035841426667284E-2"/>
    <n v="9.9322572840005556E-3"/>
    <n v="2.039623020594938E-2"/>
    <n v="3.1432071632616666E-2"/>
    <n v="2.0837997203033573E-2"/>
    <n v="1.8754197482730214E-2"/>
    <n v="1.7365191579744193E-16"/>
    <n v="2.0837997203033747E-2"/>
  </r>
  <r>
    <x v="30"/>
    <x v="10"/>
    <n v="1E-4"/>
    <n v="0"/>
    <n v="2.0199999999999999E-2"/>
    <n v="2.0299999999999999E-2"/>
    <n v="1.3143271797430654E-2"/>
    <n v="1.182894461768759E-2"/>
    <n v="1.9518008591327719E-2"/>
    <n v="3.2661280388758374E-2"/>
    <n v="1.3657273384462253E-2"/>
    <n v="1.2291546046016028E-2"/>
    <n v="2.039623020594938E-2"/>
    <n v="3.4053503590411635E-2"/>
    <n v="2.1752669741945532E-2"/>
    <n v="1.9577402767750978E-2"/>
    <n v="1.7365191579744193E-16"/>
    <n v="2.1752669741945705E-2"/>
  </r>
  <r>
    <x v="31"/>
    <x v="5"/>
    <n v="1.9400000000000001E-2"/>
    <n v="0"/>
    <n v="2.0199999999999999E-2"/>
    <n v="3.9599999999999996E-2"/>
    <n v="1.2036508809925107E-2"/>
    <n v="1.0832857928932597E-2"/>
    <n v="1.9518008591327719E-2"/>
    <n v="3.1554517401252827E-2"/>
    <n v="1.2507227572039635E-2"/>
    <n v="1.1256504814835673E-2"/>
    <n v="2.039623020594938E-2"/>
    <n v="3.2903457777989017E-2"/>
    <n v="2.2287705776675042E-2"/>
    <n v="2.005893519900754E-2"/>
    <n v="1.7365191579744193E-16"/>
    <n v="2.2287705776675215E-2"/>
  </r>
  <r>
    <x v="32"/>
    <x v="2"/>
    <n v="3.5000000000000001E-3"/>
    <n v="0"/>
    <n v="2.0199999999999999E-2"/>
    <n v="2.3699999999999999E-2"/>
    <n v="1.0043871462739759E-2"/>
    <n v="9.0394843164657828E-3"/>
    <n v="1.9518008591327719E-2"/>
    <n v="2.9561880054067478E-2"/>
    <n v="1.0436662995271167E-2"/>
    <n v="9.3929966957440499E-3"/>
    <n v="2.039623020594938E-2"/>
    <n v="3.0832893201220547E-2"/>
    <n v="1.8305096892012679E-2"/>
    <n v="1.6474587202811409E-2"/>
    <n v="1.7365191579744193E-16"/>
    <n v="1.8305096892012852E-2"/>
  </r>
  <r>
    <x v="33"/>
    <x v="1"/>
    <n v="4.7000000000000002E-3"/>
    <n v="0"/>
    <n v="2.0199999999999999E-2"/>
    <n v="2.4899999999999999E-2"/>
    <n v="1.0043871462739763E-2"/>
    <n v="9.0394843164657863E-3"/>
    <n v="1.9518008591327719E-2"/>
    <n v="2.9561880054067482E-2"/>
    <n v="1.043666299527117E-2"/>
    <n v="9.3929966957440533E-3"/>
    <n v="2.039623020594938E-2"/>
    <n v="3.0832893201220551E-2"/>
    <n v="1.8305096892012682E-2"/>
    <n v="1.6474587202811416E-2"/>
    <n v="1.7365191579744193E-16"/>
    <n v="1.8305096892012856E-2"/>
  </r>
  <r>
    <x v="34"/>
    <x v="1"/>
    <n v="3.5000000000000001E-3"/>
    <n v="0"/>
    <n v="2.0199999999999999E-2"/>
    <n v="2.3699999999999999E-2"/>
    <n v="1.0043871462739759E-2"/>
    <n v="9.0394843164657828E-3"/>
    <n v="1.9518008591327719E-2"/>
    <n v="2.9561880054067478E-2"/>
    <n v="1.043666299527117E-2"/>
    <n v="9.3929966957440533E-3"/>
    <n v="2.039623020594938E-2"/>
    <n v="3.0832893201220551E-2"/>
    <n v="1.8305096892012679E-2"/>
    <n v="1.6474587202811409E-2"/>
    <n v="1.7365191579744193E-16"/>
    <n v="1.8305096892012852E-2"/>
  </r>
  <r>
    <x v="35"/>
    <x v="12"/>
    <n v="2.6599999999999999E-2"/>
    <n v="0"/>
    <n v="2.0199999999999999E-2"/>
    <n v="4.6799999999999994E-2"/>
    <n v="1.3332216550348271E-2"/>
    <n v="1.1998994895313444E-2"/>
    <n v="1.9518008591327719E-2"/>
    <n v="3.2850225141675987E-2"/>
    <n v="1.3853607309905386E-2"/>
    <n v="1.2468246578914847E-2"/>
    <n v="2.039623020594938E-2"/>
    <n v="3.4249837515854767E-2"/>
    <n v="2.5365338628122052E-2"/>
    <n v="2.2828804765309844E-2"/>
    <n v="1.7365191579744193E-16"/>
    <n v="2.5365338628122226E-2"/>
  </r>
  <r>
    <x v="36"/>
    <x v="12"/>
    <n v="2.6599999999999999E-2"/>
    <n v="0"/>
    <n v="2.0199999999999999E-2"/>
    <n v="4.6799999999999994E-2"/>
    <n v="1.3332216550348273E-2"/>
    <n v="1.1998994895313446E-2"/>
    <n v="1.9518008591327719E-2"/>
    <n v="3.2850225141675994E-2"/>
    <n v="1.3853607309905386E-2"/>
    <n v="1.2468246578914847E-2"/>
    <n v="2.039623020594938E-2"/>
    <n v="3.4249837515854767E-2"/>
    <n v="2.5365338628122049E-2"/>
    <n v="2.2828804765309844E-2"/>
    <n v="1.7365191579744193E-16"/>
    <n v="2.5365338628122222E-2"/>
  </r>
  <r>
    <x v="37"/>
    <x v="1"/>
    <n v="1E-4"/>
    <n v="0"/>
    <n v="2.0199999999999999E-2"/>
    <n v="2.0299999999999999E-2"/>
    <n v="1.1026211801292592E-2"/>
    <n v="9.9235906211633321E-3"/>
    <n v="1.9518008591327719E-2"/>
    <n v="3.0544220392620312E-2"/>
    <n v="1.1457420289723829E-2"/>
    <n v="1.0311678260751446E-2"/>
    <n v="2.039623020594938E-2"/>
    <n v="3.1853650495673208E-2"/>
    <n v="1.8786931845686385E-2"/>
    <n v="1.6908238661117746E-2"/>
    <n v="1.7365191579744193E-16"/>
    <n v="1.8786931845686559E-2"/>
  </r>
  <r>
    <x v="38"/>
    <x v="8"/>
    <n v="8.0000000000000004E-4"/>
    <n v="0"/>
    <n v="2.0199999999999999E-2"/>
    <n v="2.0999999999999998E-2"/>
    <n v="1.0385741001460832E-2"/>
    <n v="9.347166901314749E-3"/>
    <n v="1.9518008591327719E-2"/>
    <n v="2.9903749592788551E-2"/>
    <n v="1.0791902225205256E-2"/>
    <n v="9.712712002684731E-3"/>
    <n v="2.039623020594938E-2"/>
    <n v="3.1188132431154637E-2"/>
    <n v="1.9284041800091755E-2"/>
    <n v="1.7355637620082579E-2"/>
    <n v="1.7365191579744193E-16"/>
    <n v="1.9284041800091929E-2"/>
  </r>
  <r>
    <x v="39"/>
    <x v="0"/>
    <n v="1E-4"/>
    <n v="0"/>
    <n v="2.0199999999999999E-2"/>
    <n v="2.0299999999999999E-2"/>
    <n v="1.3229748167712743E-2"/>
    <n v="1.1906773350941469E-2"/>
    <n v="1.9518008591327719E-2"/>
    <n v="3.2747756759040458E-2"/>
    <n v="1.3747131636535327E-2"/>
    <n v="1.2372418472881794E-2"/>
    <n v="2.039623020594938E-2"/>
    <n v="3.4143361842484704E-2"/>
    <n v="2.2120395670803178E-2"/>
    <n v="1.9908356103722859E-2"/>
    <n v="1.7365191579744193E-16"/>
    <n v="2.2120395670803351E-2"/>
  </r>
  <r>
    <x v="40"/>
    <x v="4"/>
    <n v="5.4999999999999997E-3"/>
    <n v="0"/>
    <n v="2.0199999999999999E-2"/>
    <n v="2.5700000000000001E-2"/>
    <n v="1.041506023784416E-2"/>
    <n v="9.3735542140597431E-3"/>
    <n v="1.9518008591327719E-2"/>
    <n v="2.9933068829171877E-2"/>
    <n v="1.0822368066046275E-2"/>
    <n v="9.7401312594416478E-3"/>
    <n v="2.039623020594938E-2"/>
    <n v="3.1218598271995655E-2"/>
    <n v="1.8703734176268558E-2"/>
    <n v="1.6833360758641704E-2"/>
    <n v="1.7365191579744193E-16"/>
    <n v="1.8703734176268732E-2"/>
  </r>
  <r>
    <x v="41"/>
    <x v="0"/>
    <n v="1E-4"/>
    <n v="0"/>
    <n v="2.0199999999999999E-2"/>
    <n v="2.0299999999999999E-2"/>
    <n v="1.4144874219597352E-2"/>
    <n v="1.2730386797637615E-2"/>
    <n v="1.9518008591327719E-2"/>
    <n v="3.3662882810925068E-2"/>
    <n v="1.4698046056054138E-2"/>
    <n v="1.3228241450448723E-2"/>
    <n v="2.039623020594938E-2"/>
    <n v="3.5094276262003517E-2"/>
    <n v="2.1024237732370624E-2"/>
    <n v="1.8921813959133563E-2"/>
    <n v="1.7365191579744193E-16"/>
    <n v="2.1024237732370797E-2"/>
  </r>
  <r>
    <x v="42"/>
    <x v="1"/>
    <n v="2.7900000000000001E-2"/>
    <n v="0"/>
    <n v="2.0199999999999999E-2"/>
    <n v="4.8100000000000004E-2"/>
    <n v="1.1771223136006034E-2"/>
    <n v="1.0594100822405431E-2"/>
    <n v="1.9518008591327719E-2"/>
    <n v="3.1289231727333749E-2"/>
    <n v="1.2231567216723666E-2"/>
    <n v="1.10084104950513E-2"/>
    <n v="2.039623020594938E-2"/>
    <n v="3.2627797422673049E-2"/>
    <n v="2.3157323711115813E-2"/>
    <n v="2.0841591340004233E-2"/>
    <n v="1.7365191579744193E-16"/>
    <n v="2.3157323711115986E-2"/>
  </r>
  <r>
    <x v="43"/>
    <x v="2"/>
    <n v="1.03E-2"/>
    <n v="0"/>
    <n v="2.0199999999999999E-2"/>
    <n v="3.0499999999999999E-2"/>
    <n v="1.0268569026291249E-2"/>
    <n v="9.2417121236621231E-3"/>
    <n v="1.9518008591327719E-2"/>
    <n v="2.9786577617618968E-2"/>
    <n v="1.0670147937342073E-2"/>
    <n v="9.6031331436078667E-3"/>
    <n v="2.039623020594938E-2"/>
    <n v="3.1066378143291454E-2"/>
    <n v="1.9953090668306812E-2"/>
    <n v="1.7957781601476132E-2"/>
    <n v="1.7365191579744193E-16"/>
    <n v="1.9953090668306986E-2"/>
  </r>
  <r>
    <x v="44"/>
    <x v="1"/>
    <n v="1.0699999999999999E-2"/>
    <n v="0"/>
    <n v="2.0199999999999999E-2"/>
    <n v="3.0899999999999997E-2"/>
    <n v="1.0268569026291249E-2"/>
    <n v="9.2417121236621231E-3"/>
    <n v="1.9518008591327719E-2"/>
    <n v="2.9786577617618968E-2"/>
    <n v="1.0670147937342075E-2"/>
    <n v="9.6031331436078667E-3"/>
    <n v="2.039623020594938E-2"/>
    <n v="3.1066378143291454E-2"/>
    <n v="1.9953090668306812E-2"/>
    <n v="1.7957781601476132E-2"/>
    <n v="1.7365191579744193E-16"/>
    <n v="1.9953090668306986E-2"/>
  </r>
  <r>
    <x v="45"/>
    <x v="8"/>
    <n v="8.3000000000000001E-3"/>
    <n v="0"/>
    <n v="2.0199999999999999E-2"/>
    <n v="2.8499999999999998E-2"/>
    <n v="1.1062878036784511E-2"/>
    <n v="9.95659023310606E-3"/>
    <n v="1.9518008591327719E-2"/>
    <n v="3.058088662811223E-2"/>
    <n v="1.1495520453047702E-2"/>
    <n v="1.0345968407742932E-2"/>
    <n v="2.039623020594938E-2"/>
    <n v="3.1891750658997083E-2"/>
    <n v="2.1248608990449128E-2"/>
    <n v="1.9123748091404217E-2"/>
    <n v="1.7365191579744193E-16"/>
    <n v="2.1248608990449301E-2"/>
  </r>
  <r>
    <x v="46"/>
    <x v="0"/>
    <n v="1E-4"/>
    <n v="0"/>
    <n v="2.0199999999999999E-2"/>
    <n v="2.0299999999999999E-2"/>
    <n v="1.4104845787437245E-2"/>
    <n v="1.269436120869352E-2"/>
    <n v="1.9518008591327719E-2"/>
    <n v="3.3622854378764964E-2"/>
    <n v="1.4656452208678261E-2"/>
    <n v="1.3190806987810435E-2"/>
    <n v="2.039623020594938E-2"/>
    <n v="3.5052682414627639E-2"/>
    <n v="2.2022976029412632E-2"/>
    <n v="1.9820678426471366E-2"/>
    <n v="1.7365191579744193E-16"/>
    <n v="2.2022976029412805E-2"/>
  </r>
  <r>
    <x v="47"/>
    <x v="1"/>
    <n v="2.2800000000000001E-2"/>
    <n v="0"/>
    <n v="2.0199999999999999E-2"/>
    <n v="4.2999999999999997E-2"/>
    <n v="1.0994628298894861E-2"/>
    <n v="9.8951654690053754E-3"/>
    <n v="1.9518008591327719E-2"/>
    <n v="3.0512636890222579E-2"/>
    <n v="1.1424601632898292E-2"/>
    <n v="1.0282141469608463E-2"/>
    <n v="2.039623020594938E-2"/>
    <n v="3.1820831838847673E-2"/>
    <n v="2.2091702983660932E-2"/>
    <n v="1.988253268529484E-2"/>
    <n v="1.7365191579744193E-16"/>
    <n v="2.2091702983661105E-2"/>
  </r>
  <r>
    <x v="48"/>
    <x v="6"/>
    <n v="1E-4"/>
    <n v="0"/>
    <n v="0"/>
    <n v="1E-4"/>
    <n v="1.4158840713188023E-3"/>
    <n v="1.2742956641869222E-3"/>
    <n v="0"/>
    <n v="1.4158840713188023E-3"/>
    <n v="1.4712558745446089E-3"/>
    <n v="1.3241302870901481E-3"/>
    <n v="0"/>
    <n v="1.4712558745446089E-3"/>
    <n v="2.4661497704766746E-3"/>
    <n v="2.219534793429007E-3"/>
    <n v="0"/>
    <n v="2.4661497704766746E-3"/>
  </r>
  <r>
    <x v="49"/>
    <x v="10"/>
    <n v="3.8399999999999997E-2"/>
    <n v="0"/>
    <n v="2.0199999999999999E-2"/>
    <n v="5.8599999999999999E-2"/>
    <n v="1.4661598938489447E-2"/>
    <n v="1.3195439044640503E-2"/>
    <n v="1.9518008591327719E-2"/>
    <n v="3.4179607529817163E-2"/>
    <n v="1.5234978629555229E-2"/>
    <n v="1.3711480766599705E-2"/>
    <n v="2.039623020594938E-2"/>
    <n v="3.5631208835504607E-2"/>
    <n v="2.7957603490090348E-2"/>
    <n v="2.5161843141081316E-2"/>
    <n v="1.7365191579744193E-16"/>
    <n v="2.7957603490090521E-2"/>
  </r>
  <r>
    <x v="50"/>
    <x v="7"/>
    <n v="2.2800000000000001E-2"/>
    <n v="0"/>
    <n v="2.0199999999999999E-2"/>
    <n v="4.2999999999999997E-2"/>
    <n v="1.209679046303648E-2"/>
    <n v="1.0887111416732834E-2"/>
    <n v="1.9518008591327719E-2"/>
    <n v="3.16147990543642E-2"/>
    <n v="1.2569866694877394E-2"/>
    <n v="1.1312880025389655E-2"/>
    <n v="2.039623020594938E-2"/>
    <n v="3.2966096900826775E-2"/>
    <n v="2.3651380477142443E-2"/>
    <n v="2.1286242429428198E-2"/>
    <n v="1.7365191579744193E-16"/>
    <n v="2.3651380477142617E-2"/>
  </r>
  <r>
    <x v="51"/>
    <x v="1"/>
    <n v="1E-4"/>
    <n v="0"/>
    <n v="2.0199999999999999E-2"/>
    <n v="2.0299999999999999E-2"/>
    <n v="1.328521502647927E-2"/>
    <n v="1.1956693523831344E-2"/>
    <n v="1.9518008591327719E-2"/>
    <n v="3.2803223617806992E-2"/>
    <n v="1.3804767670060857E-2"/>
    <n v="1.2424290903054771E-2"/>
    <n v="2.039623020594938E-2"/>
    <n v="3.4200997876010233E-2"/>
    <n v="2.1008274002849218E-2"/>
    <n v="1.8907446602564295E-2"/>
    <n v="1.7365191579744193E-16"/>
    <n v="2.1008274002849391E-2"/>
  </r>
  <r>
    <x v="52"/>
    <x v="7"/>
    <n v="3.8600000000000002E-2"/>
    <n v="0"/>
    <n v="2.0199999999999999E-2"/>
    <n v="5.8800000000000005E-2"/>
    <n v="1.4698949364085693E-2"/>
    <n v="1.3229054427677125E-2"/>
    <n v="1.9518008591327719E-2"/>
    <n v="3.4216957955413414E-2"/>
    <n v="1.5273789740004432E-2"/>
    <n v="1.374641076600399E-2"/>
    <n v="2.039623020594938E-2"/>
    <n v="3.5670019945953813E-2"/>
    <n v="2.8017920800408682E-2"/>
    <n v="2.5216128720367811E-2"/>
    <n v="1.7365191579744193E-16"/>
    <n v="2.8017920800408855E-2"/>
  </r>
  <r>
    <x v="53"/>
    <x v="11"/>
    <n v="1E-4"/>
    <n v="0"/>
    <n v="2.0199999999999999E-2"/>
    <n v="2.0299999999999999E-2"/>
    <n v="1.2824107703413972E-2"/>
    <n v="1.1541696933072576E-2"/>
    <n v="1.9518008591327719E-2"/>
    <n v="3.2342116294741693E-2"/>
    <n v="1.3325627554286075E-2"/>
    <n v="1.1993064798857467E-2"/>
    <n v="2.039623020594938E-2"/>
    <n v="3.3721857760235452E-2"/>
    <n v="2.0893397941394706E-2"/>
    <n v="1.8804058147255234E-2"/>
    <n v="1.7365191579744193E-16"/>
    <n v="2.089339794139488E-2"/>
  </r>
  <r>
    <x v="54"/>
    <x v="11"/>
    <n v="1.5E-3"/>
    <n v="0"/>
    <n v="2.0199999999999999E-2"/>
    <n v="2.1700000000000001E-2"/>
    <n v="1.1860079310736871E-2"/>
    <n v="1.0674071379663183E-2"/>
    <n v="1.9518008591327719E-2"/>
    <n v="3.1378087902064589E-2"/>
    <n v="1.2323898341644464E-2"/>
    <n v="1.1091508507480016E-2"/>
    <n v="2.039623020594938E-2"/>
    <n v="3.2720128547593846E-2"/>
    <n v="1.9809781354627815E-2"/>
    <n v="1.7828803219165034E-2"/>
    <n v="1.7365191579744193E-16"/>
    <n v="1.9809781354627989E-2"/>
  </r>
  <r>
    <x v="55"/>
    <x v="1"/>
    <n v="1.29E-2"/>
    <n v="0"/>
    <n v="2.0199999999999999E-2"/>
    <n v="3.3099999999999997E-2"/>
    <n v="1.2094671135025494E-2"/>
    <n v="1.0885204021522946E-2"/>
    <n v="1.9518008591327719E-2"/>
    <n v="3.1612679726353211E-2"/>
    <n v="1.2567664485071227E-2"/>
    <n v="1.1310898036564106E-2"/>
    <n v="2.039623020594938E-2"/>
    <n v="3.2963894691020609E-2"/>
    <n v="2.3461731050130476E-2"/>
    <n v="2.1115557945117425E-2"/>
    <n v="1.7365191579744193E-16"/>
    <n v="2.3461731050130649E-2"/>
  </r>
  <r>
    <x v="56"/>
    <x v="11"/>
    <n v="1E-4"/>
    <n v="0"/>
    <n v="2.0199999999999999E-2"/>
    <n v="2.0299999999999999E-2"/>
    <n v="1.09928538193831E-2"/>
    <n v="9.8935684374447889E-3"/>
    <n v="1.9518008591327719E-2"/>
    <n v="3.0510862410710819E-2"/>
    <n v="1.1422757757782507E-2"/>
    <n v="1.0280481982004257E-2"/>
    <n v="2.039623020594938E-2"/>
    <n v="3.1818987963731886E-2"/>
    <n v="1.8794824867950984E-2"/>
    <n v="1.6915342381155885E-2"/>
    <n v="1.7365191579744193E-16"/>
    <n v="1.8794824867951157E-2"/>
  </r>
  <r>
    <x v="57"/>
    <x v="12"/>
    <n v="2.5100000000000001E-2"/>
    <n v="0"/>
    <n v="2.0199999999999999E-2"/>
    <n v="4.53E-2"/>
    <n v="1.3153444914865E-2"/>
    <n v="1.18381004233785E-2"/>
    <n v="1.9518008591327719E-2"/>
    <n v="3.2671453506192716E-2"/>
    <n v="1.3667844347926634E-2"/>
    <n v="1.2301059913133971E-2"/>
    <n v="2.039623020594938E-2"/>
    <n v="3.4064074553876014E-2"/>
    <n v="2.5052698942529466E-2"/>
    <n v="2.2547429048276516E-2"/>
    <n v="1.7365191579744193E-16"/>
    <n v="2.5052698942529639E-2"/>
  </r>
  <r>
    <x v="58"/>
    <x v="6"/>
    <n v="1E-4"/>
    <n v="0"/>
    <n v="0"/>
    <n v="1E-4"/>
    <n v="1.4293361763996592E-3"/>
    <n v="1.2864025587596933E-3"/>
    <n v="0"/>
    <n v="1.4293361763996592E-3"/>
    <n v="1.4852340589356292E-3"/>
    <n v="1.3367106530420665E-3"/>
    <n v="0"/>
    <n v="1.4852340589356292E-3"/>
    <n v="2.6251046003082589E-3"/>
    <n v="2.3625941402774329E-3"/>
    <n v="0"/>
    <n v="2.6251046003082589E-3"/>
  </r>
  <r>
    <x v="59"/>
    <x v="1"/>
    <n v="2.8000000000000001E-2"/>
    <n v="0"/>
    <n v="2.0199999999999999E-2"/>
    <n v="4.82E-2"/>
    <n v="1.1774816246511569E-2"/>
    <n v="1.0597334621860412E-2"/>
    <n v="1.9518008591327719E-2"/>
    <n v="3.1292824837839288E-2"/>
    <n v="1.2235300845094971E-2"/>
    <n v="1.1011770760585474E-2"/>
    <n v="2.039623020594938E-2"/>
    <n v="3.2631531051044355E-2"/>
    <n v="2.3163841420694838E-2"/>
    <n v="2.0847457278625355E-2"/>
    <n v="1.7365191579744193E-16"/>
    <n v="2.3163841420695011E-2"/>
  </r>
  <r>
    <x v="60"/>
    <x v="1"/>
    <n v="2.0400000000000001E-2"/>
    <n v="0"/>
    <n v="2.0199999999999999E-2"/>
    <n v="4.0599999999999997E-2"/>
    <n v="1.2492246332718268E-2"/>
    <n v="1.1243021699446441E-2"/>
    <n v="1.9518008591327719E-2"/>
    <n v="3.2010254924045987E-2"/>
    <n v="1.2980787887634763E-2"/>
    <n v="1.1682709098871287E-2"/>
    <n v="2.039623020594938E-2"/>
    <n v="3.3377018093584142E-2"/>
    <n v="2.3707355911690327E-2"/>
    <n v="2.1336620320521294E-2"/>
    <n v="1.7365191579744193E-16"/>
    <n v="2.37073559116905E-2"/>
  </r>
  <r>
    <x v="61"/>
    <x v="13"/>
    <n v="9.4999999999999998E-3"/>
    <n v="0"/>
    <n v="2.0199999999999999E-2"/>
    <n v="2.9699999999999997E-2"/>
    <n v="1.2770036412236866E-2"/>
    <n v="1.1493032771013181E-2"/>
    <n v="1.9518008591327719E-2"/>
    <n v="3.2288045003564587E-2"/>
    <n v="1.3269441665624705E-2"/>
    <n v="1.1942497499062234E-2"/>
    <n v="2.039623020594938E-2"/>
    <n v="3.3665671871574085E-2"/>
    <n v="2.4879378650117884E-2"/>
    <n v="2.2391440785106097E-2"/>
    <n v="1.7365191579744193E-16"/>
    <n v="2.4879378650118057E-2"/>
  </r>
  <r>
    <x v="62"/>
    <x v="1"/>
    <n v="1.67E-2"/>
    <n v="0"/>
    <n v="2.0199999999999999E-2"/>
    <n v="3.6900000000000002E-2"/>
    <n v="1.0723745090269132E-2"/>
    <n v="9.6513705812422187E-3"/>
    <n v="1.9518008591327719E-2"/>
    <n v="3.0241753681596852E-2"/>
    <n v="1.1143124836824947E-2"/>
    <n v="1.0028812353142453E-2"/>
    <n v="2.039623020594938E-2"/>
    <n v="3.1539355042774331E-2"/>
    <n v="2.1277453897140235E-2"/>
    <n v="1.914970850742621E-2"/>
    <n v="1.7365191579744193E-16"/>
    <n v="2.1277453897140409E-2"/>
  </r>
  <r>
    <x v="63"/>
    <x v="2"/>
    <n v="1.8599999999999998E-2"/>
    <n v="0"/>
    <n v="2.0199999999999999E-2"/>
    <n v="3.8800000000000001E-2"/>
    <n v="1.0797942258770047E-2"/>
    <n v="9.7181480328930418E-3"/>
    <n v="1.9518008591327719E-2"/>
    <n v="3.0315950850097764E-2"/>
    <n v="1.1220223677219324E-2"/>
    <n v="1.0098201309497392E-2"/>
    <n v="2.039623020594938E-2"/>
    <n v="3.1616453883168708E-2"/>
    <n v="2.1506065749772388E-2"/>
    <n v="1.9355459174795149E-2"/>
    <n v="1.7365191579744193E-16"/>
    <n v="2.1506065749772561E-2"/>
  </r>
  <r>
    <x v="64"/>
    <x v="0"/>
    <n v="1E-4"/>
    <n v="0"/>
    <n v="2.0199999999999999E-2"/>
    <n v="2.0299999999999999E-2"/>
    <n v="1.3323497752777663E-2"/>
    <n v="1.1991147977499896E-2"/>
    <n v="1.9518008591327719E-2"/>
    <n v="3.2841506344105383E-2"/>
    <n v="1.3844547541238889E-2"/>
    <n v="1.2460092787115001E-2"/>
    <n v="2.039623020594938E-2"/>
    <n v="3.424077774718827E-2"/>
    <n v="2.1844213152245728E-2"/>
    <n v="1.9659791837021153E-2"/>
    <n v="1.7365191579744193E-16"/>
    <n v="2.1844213152245901E-2"/>
  </r>
  <r>
    <x v="65"/>
    <x v="13"/>
    <n v="6.7000000000000002E-3"/>
    <n v="0"/>
    <n v="2.0199999999999999E-2"/>
    <n v="2.69E-2"/>
    <n v="1.3238844803501777E-2"/>
    <n v="1.19149603231516E-2"/>
    <n v="1.9518008591327719E-2"/>
    <n v="3.2756853394829498E-2"/>
    <n v="1.3756584019759575E-2"/>
    <n v="1.2380925617783619E-2"/>
    <n v="2.039623020594938E-2"/>
    <n v="3.4152814225708955E-2"/>
    <n v="2.5695733861652324E-2"/>
    <n v="2.312616047548709E-2"/>
    <n v="1.7365191579744193E-16"/>
    <n v="2.5695733861652498E-2"/>
  </r>
  <r>
    <x v="66"/>
    <x v="6"/>
    <n v="8.8999999999999999E-3"/>
    <n v="0"/>
    <n v="0"/>
    <n v="8.8999999999999999E-3"/>
    <n v="1.7989527560727503E-3"/>
    <n v="1.6190574804654753E-3"/>
    <n v="0"/>
    <n v="1.7989527560727503E-3"/>
    <n v="1.8693054495167846E-3"/>
    <n v="1.6823749045651063E-3"/>
    <n v="0"/>
    <n v="1.8693054495167846E-3"/>
    <n v="3.504933533355552E-3"/>
    <n v="3.1544401800199968E-3"/>
    <n v="0"/>
    <n v="3.504933533355552E-3"/>
  </r>
  <r>
    <x v="67"/>
    <x v="1"/>
    <n v="3.3999999999999998E-3"/>
    <n v="0"/>
    <n v="2.0199999999999999E-2"/>
    <n v="2.3599999999999999E-2"/>
    <n v="1.0079042308266305E-2"/>
    <n v="9.0711380774396739E-3"/>
    <n v="1.9518008591327719E-2"/>
    <n v="2.9597050899594024E-2"/>
    <n v="1.0473209287543131E-2"/>
    <n v="9.4258883587888184E-3"/>
    <n v="2.039623020594938E-2"/>
    <n v="3.0869439493492509E-2"/>
    <n v="1.8230728023598302E-2"/>
    <n v="1.6407655221238472E-2"/>
    <n v="1.7365191579744193E-16"/>
    <n v="1.8230728023598475E-2"/>
  </r>
  <r>
    <x v="68"/>
    <x v="1"/>
    <n v="3.3999999999999998E-3"/>
    <n v="0"/>
    <n v="2.0199999999999999E-2"/>
    <n v="2.3599999999999999E-2"/>
    <n v="1.0079042308266308E-2"/>
    <n v="9.0711380774396774E-3"/>
    <n v="1.9518008591327719E-2"/>
    <n v="2.9597050899594027E-2"/>
    <n v="1.0473209287543131E-2"/>
    <n v="9.4258883587888184E-3"/>
    <n v="2.039623020594938E-2"/>
    <n v="3.0869439493492509E-2"/>
    <n v="1.8230728023598302E-2"/>
    <n v="1.6407655221238472E-2"/>
    <n v="1.7365191579744193E-16"/>
    <n v="1.8230728023598475E-2"/>
  </r>
  <r>
    <x v="69"/>
    <x v="7"/>
    <n v="2.35E-2"/>
    <n v="0"/>
    <n v="2.0199999999999999E-2"/>
    <n v="4.3700000000000003E-2"/>
    <n v="1.218617012544709E-2"/>
    <n v="1.0967553112902382E-2"/>
    <n v="1.9518008591327719E-2"/>
    <n v="3.1704178716774806E-2"/>
    <n v="1.2662741779815629E-2"/>
    <n v="1.1396467601834066E-2"/>
    <n v="2.039623020594938E-2"/>
    <n v="3.3058971985765011E-2"/>
    <n v="2.3837756611021266E-2"/>
    <n v="2.1453980949919141E-2"/>
    <n v="1.7365191579744193E-16"/>
    <n v="2.383775661102144E-2"/>
  </r>
  <r>
    <x v="70"/>
    <x v="5"/>
    <n v="2.6700000000000002E-2"/>
    <n v="0"/>
    <n v="2.0199999999999999E-2"/>
    <n v="4.6899999999999997E-2"/>
    <n v="1.1583074188661743E-2"/>
    <n v="1.0424766769795568E-2"/>
    <n v="1.9518008591327719E-2"/>
    <n v="3.1101082779989464E-2"/>
    <n v="1.2036060218886023E-2"/>
    <n v="1.083245419699742E-2"/>
    <n v="2.039623020594938E-2"/>
    <n v="3.2432290424835405E-2"/>
    <n v="2.2877625452832309E-2"/>
    <n v="2.0589862907549078E-2"/>
    <n v="1.7365191579744193E-16"/>
    <n v="2.2877625452832482E-2"/>
  </r>
  <r>
    <x v="71"/>
    <x v="11"/>
    <n v="1E-4"/>
    <n v="0"/>
    <n v="2.0199999999999999E-2"/>
    <n v="2.0299999999999999E-2"/>
    <n v="1.0800286324921674E-2"/>
    <n v="9.7202576924295073E-3"/>
    <n v="1.9518008591327719E-2"/>
    <n v="3.0318294916249391E-2"/>
    <n v="1.1222659414131517E-2"/>
    <n v="1.0100393472718365E-2"/>
    <n v="2.039623020594938E-2"/>
    <n v="3.1618889620080901E-2"/>
    <n v="1.8571470958941416E-2"/>
    <n v="1.6714323863047272E-2"/>
    <n v="1.7365191579744193E-16"/>
    <n v="1.8571470958941589E-2"/>
  </r>
  <r>
    <x v="72"/>
    <x v="1"/>
    <n v="1E-4"/>
    <n v="0"/>
    <n v="2.0199999999999999E-2"/>
    <n v="2.0299999999999999E-2"/>
    <n v="1.105865305437324E-2"/>
    <n v="9.9527877489359162E-3"/>
    <n v="1.9518008591327719E-2"/>
    <n v="3.0576661645700959E-2"/>
    <n v="1.1491130241787932E-2"/>
    <n v="1.0342017217609139E-2"/>
    <n v="2.039623020594938E-2"/>
    <n v="3.1887360447737309E-2"/>
    <n v="1.8923321108190675E-2"/>
    <n v="1.7030988997371609E-2"/>
    <n v="1.7365191579744193E-16"/>
    <n v="1.8923321108190849E-2"/>
  </r>
  <r>
    <x v="73"/>
    <x v="1"/>
    <n v="1.3100000000000001E-2"/>
    <n v="0"/>
    <n v="2.0199999999999999E-2"/>
    <n v="3.3299999999999996E-2"/>
    <n v="1.1926647167465521E-2"/>
    <n v="1.0733982450718969E-2"/>
    <n v="1.9518008591327719E-2"/>
    <n v="3.1444655758793238E-2"/>
    <n v="1.2393069506326506E-2"/>
    <n v="1.1153762555693857E-2"/>
    <n v="2.039623020594938E-2"/>
    <n v="3.2789299712275885E-2"/>
    <n v="2.2926986604070138E-2"/>
    <n v="2.0634287943663124E-2"/>
    <n v="1.7365191579744193E-16"/>
    <n v="2.2926986604070311E-2"/>
  </r>
  <r>
    <x v="74"/>
    <x v="7"/>
    <n v="1.8599999999999998E-2"/>
    <n v="0"/>
    <n v="2.0199999999999999E-2"/>
    <n v="3.8800000000000001E-2"/>
    <n v="1.1331001144879596E-2"/>
    <n v="1.0197901030391636E-2"/>
    <n v="1.9518008591327719E-2"/>
    <n v="3.0849009736207314E-2"/>
    <n v="1.1774129207731002E-2"/>
    <n v="1.0596716286957901E-2"/>
    <n v="2.039623020594938E-2"/>
    <n v="3.2170359413680384E-2"/>
    <n v="2.2330783374627496E-2"/>
    <n v="2.0097705037164747E-2"/>
    <n v="1.7365191579744193E-16"/>
    <n v="2.2330783374627669E-2"/>
  </r>
  <r>
    <x v="75"/>
    <x v="14"/>
    <n v="1.3299999999999999E-2"/>
    <n v="0"/>
    <n v="2.0199999999999999E-2"/>
    <n v="3.3500000000000002E-2"/>
    <n v="1.2446825642525442E-2"/>
    <n v="1.12021430782729E-2"/>
    <n v="1.9518008591327719E-2"/>
    <n v="3.1964834233853164E-2"/>
    <n v="1.2933590904049927E-2"/>
    <n v="1.1640231813644935E-2"/>
    <n v="2.039623020594938E-2"/>
    <n v="3.3329821109999311E-2"/>
    <n v="2.4067630715893119E-2"/>
    <n v="2.1660867644303809E-2"/>
    <n v="1.7365191579744193E-16"/>
    <n v="2.4067630715893292E-2"/>
  </r>
  <r>
    <x v="76"/>
    <x v="14"/>
    <n v="1.3299999999999999E-2"/>
    <n v="0"/>
    <n v="2.0199999999999999E-2"/>
    <n v="3.3500000000000002E-2"/>
    <n v="1.2446825642525442E-2"/>
    <n v="1.12021430782729E-2"/>
    <n v="1.9518008591327719E-2"/>
    <n v="3.1964834233853164E-2"/>
    <n v="1.2933590904049925E-2"/>
    <n v="1.1640231813644932E-2"/>
    <n v="2.039623020594938E-2"/>
    <n v="3.3329821109999304E-2"/>
    <n v="2.4067630715893119E-2"/>
    <n v="2.1660867644303809E-2"/>
    <n v="1.7365191579744193E-16"/>
    <n v="2.4067630715893292E-2"/>
  </r>
  <r>
    <x v="77"/>
    <x v="10"/>
    <n v="1.9599999999999999E-2"/>
    <n v="0"/>
    <n v="2.0199999999999999E-2"/>
    <n v="3.9800000000000002E-2"/>
    <n v="1.1029343736554814E-2"/>
    <n v="9.9264093628993327E-3"/>
    <n v="1.9518008591327719E-2"/>
    <n v="3.0547352327882533E-2"/>
    <n v="1.1460674707402915E-2"/>
    <n v="1.0314607236662623E-2"/>
    <n v="2.039623020594938E-2"/>
    <n v="3.1856904913352295E-2"/>
    <n v="2.1755563388715361E-2"/>
    <n v="1.9580007049843823E-2"/>
    <n v="1.7365191579744193E-16"/>
    <n v="2.1755563388715534E-2"/>
  </r>
  <r>
    <x v="78"/>
    <x v="7"/>
    <n v="1.78E-2"/>
    <n v="0"/>
    <n v="2.0199999999999999E-2"/>
    <n v="3.7999999999999999E-2"/>
    <n v="1.1573820834177229E-2"/>
    <n v="1.0416438750759507E-2"/>
    <n v="1.9518008591327719E-2"/>
    <n v="3.1091829425504949E-2"/>
    <n v="1.2026444988076977E-2"/>
    <n v="1.0823800489269279E-2"/>
    <n v="2.039623020594938E-2"/>
    <n v="3.2422675194026356E-2"/>
    <n v="2.2757713928142038E-2"/>
    <n v="2.0481942535327834E-2"/>
    <n v="1.7365191579744193E-16"/>
    <n v="2.2757713928142211E-2"/>
  </r>
  <r>
    <x v="79"/>
    <x v="4"/>
    <n v="1E-4"/>
    <n v="0"/>
    <n v="2.0199999999999999E-2"/>
    <n v="2.0299999999999999E-2"/>
    <n v="9.6887912334214787E-3"/>
    <n v="8.7199121100793309E-3"/>
    <n v="1.9518008591327719E-2"/>
    <n v="2.9206799824749198E-2"/>
    <n v="1.0067696436566558E-2"/>
    <n v="9.0609267929099031E-3"/>
    <n v="2.039623020594938E-2"/>
    <n v="3.0463926642515939E-2"/>
    <n v="1.6985261842521346E-2"/>
    <n v="1.5286735658269211E-2"/>
    <n v="1.7365191579744193E-16"/>
    <n v="1.6985261842521519E-2"/>
  </r>
  <r>
    <x v="80"/>
    <x v="6"/>
    <n v="1E-4"/>
    <n v="0"/>
    <n v="0"/>
    <n v="1E-4"/>
    <n v="1.3655865880496504E-3"/>
    <n v="1.2290279292446855E-3"/>
    <n v="0"/>
    <n v="1.3655865880496504E-3"/>
    <n v="1.4189913782955469E-3"/>
    <n v="1.277092240465992E-3"/>
    <n v="0"/>
    <n v="1.4189913782955469E-3"/>
    <n v="2.4137038760980527E-3"/>
    <n v="2.1723334884882475E-3"/>
    <n v="0"/>
    <n v="2.4137038760980527E-3"/>
  </r>
  <r>
    <x v="81"/>
    <x v="13"/>
    <n v="1.09E-2"/>
    <n v="0"/>
    <n v="2.0199999999999999E-2"/>
    <n v="3.1099999999999999E-2"/>
    <n v="1.258952508875176E-2"/>
    <n v="1.1330572579876583E-2"/>
    <n v="1.9518008591327719E-2"/>
    <n v="3.2107533680079479E-2"/>
    <n v="1.3081870980651944E-2"/>
    <n v="1.177368388258675E-2"/>
    <n v="2.039623020594938E-2"/>
    <n v="3.3478101186601328E-2"/>
    <n v="2.4548706317852269E-2"/>
    <n v="2.2093835686067043E-2"/>
    <n v="1.7365191579744193E-16"/>
    <n v="2.4548706317852442E-2"/>
  </r>
  <r>
    <x v="82"/>
    <x v="0"/>
    <n v="1E-4"/>
    <n v="0"/>
    <n v="2.0199999999999999E-2"/>
    <n v="2.0299999999999999E-2"/>
    <n v="1.3202235962762219E-2"/>
    <n v="1.1882012366485997E-2"/>
    <n v="1.9518008591327719E-2"/>
    <n v="3.2720244554089936E-2"/>
    <n v="1.3718543495758075E-2"/>
    <n v="1.2346689146182269E-2"/>
    <n v="2.039623020594938E-2"/>
    <n v="3.4114773701707457E-2"/>
    <n v="2.2139950148513773E-2"/>
    <n v="1.9925955133662396E-2"/>
    <n v="1.7365191579744193E-16"/>
    <n v="2.2139950148513946E-2"/>
  </r>
  <r>
    <x v="83"/>
    <x v="6"/>
    <n v="1E-4"/>
    <n v="0"/>
    <n v="0"/>
    <n v="1E-4"/>
    <n v="1.8483130347867105E-3"/>
    <n v="1.6634817313080394E-3"/>
    <n v="0"/>
    <n v="1.8483130347867105E-3"/>
    <n v="1.9205960894061302E-3"/>
    <n v="1.7285364804655171E-3"/>
    <n v="0"/>
    <n v="1.9205960894061302E-3"/>
    <n v="3.0995930207919284E-3"/>
    <n v="2.7896337187127357E-3"/>
    <n v="0"/>
    <n v="3.0995930207919284E-3"/>
  </r>
  <r>
    <x v="84"/>
    <x v="10"/>
    <n v="2E-3"/>
    <n v="0"/>
    <n v="2.0199999999999999E-2"/>
    <n v="2.2199999999999998E-2"/>
    <n v="1.0005673529009078E-2"/>
    <n v="9.0051061761081703E-3"/>
    <n v="1.9518008591327719E-2"/>
    <n v="2.9523682120336799E-2"/>
    <n v="1.0396971232693189E-2"/>
    <n v="9.3572741094238698E-3"/>
    <n v="2.039623020594938E-2"/>
    <n v="3.0793201438642569E-2"/>
    <n v="1.7987838677328321E-2"/>
    <n v="1.6189054809595489E-2"/>
    <n v="1.7365191579744193E-16"/>
    <n v="1.7987838677328494E-2"/>
  </r>
  <r>
    <x v="85"/>
    <x v="2"/>
    <n v="4.7999999999999996E-3"/>
    <n v="0"/>
    <n v="2.0199999999999999E-2"/>
    <n v="2.4999999999999998E-2"/>
    <n v="9.9762156113733739E-3"/>
    <n v="8.978594050236037E-3"/>
    <n v="1.9518008591327719E-2"/>
    <n v="2.9494224202701091E-2"/>
    <n v="1.0366361287111263E-2"/>
    <n v="9.3297251584001355E-3"/>
    <n v="2.039623020594938E-2"/>
    <n v="3.0762591493060643E-2"/>
    <n v="1.8489418986124679E-2"/>
    <n v="1.664047708751221E-2"/>
    <n v="1.7365191579744193E-16"/>
    <n v="1.8489418986124852E-2"/>
  </r>
  <r>
    <x v="86"/>
    <x v="1"/>
    <n v="1E-4"/>
    <n v="0"/>
    <n v="2.0199999999999999E-2"/>
    <n v="2.0299999999999999E-2"/>
    <n v="1.322949560628031E-2"/>
    <n v="1.1906546045652279E-2"/>
    <n v="1.9518008591327719E-2"/>
    <n v="3.2747504197608031E-2"/>
    <n v="1.3746869198035824E-2"/>
    <n v="1.2372182278232242E-2"/>
    <n v="2.039623020594938E-2"/>
    <n v="3.4143099403985203E-2"/>
    <n v="2.1799373263057916E-2"/>
    <n v="1.9619435936752125E-2"/>
    <n v="1.7365191579744193E-16"/>
    <n v="2.179937326305809E-2"/>
  </r>
  <r>
    <x v="87"/>
    <x v="1"/>
    <n v="1.0500000000000001E-2"/>
    <n v="0"/>
    <n v="2.0199999999999999E-2"/>
    <n v="3.0699999999999998E-2"/>
    <n v="1.2291127980965632E-2"/>
    <n v="1.1062015182869069E-2"/>
    <n v="1.9518008591327719E-2"/>
    <n v="3.1809136572293353E-2"/>
    <n v="1.2771804283335022E-2"/>
    <n v="1.149462385500152E-2"/>
    <n v="2.039623020594938E-2"/>
    <n v="3.3168034489284404E-2"/>
    <n v="2.4195379892292892E-2"/>
    <n v="2.1775841903063604E-2"/>
    <n v="1.7365191579744193E-16"/>
    <n v="2.4195379892293065E-2"/>
  </r>
  <r>
    <x v="88"/>
    <x v="8"/>
    <n v="7.1000000000000004E-3"/>
    <n v="0"/>
    <n v="2.0199999999999999E-2"/>
    <n v="2.7299999999999998E-2"/>
    <n v="1.1192797892999923E-2"/>
    <n v="1.0073518103699931E-2"/>
    <n v="1.9518008591327719E-2"/>
    <n v="3.0710806484327641E-2"/>
    <n v="1.1630521160767281E-2"/>
    <n v="1.0467469044690553E-2"/>
    <n v="2.039623020594938E-2"/>
    <n v="3.2026751366716663E-2"/>
    <n v="2.1394170733349673E-2"/>
    <n v="1.9254753660014706E-2"/>
    <n v="1.7365191579744193E-16"/>
    <n v="2.1394170733349847E-2"/>
  </r>
  <r>
    <x v="89"/>
    <x v="11"/>
    <n v="1E-4"/>
    <n v="0"/>
    <n v="2.0199999999999999E-2"/>
    <n v="2.0299999999999999E-2"/>
    <n v="1.2249041209512418E-2"/>
    <n v="1.1024137088561177E-2"/>
    <n v="1.9518008591327719E-2"/>
    <n v="3.1767049800840136E-2"/>
    <n v="1.272807159999218E-2"/>
    <n v="1.1455264439992962E-2"/>
    <n v="2.039623020594938E-2"/>
    <n v="3.3124301805941558E-2"/>
    <n v="2.0200060039924715E-2"/>
    <n v="1.8180054035932244E-2"/>
    <n v="1.7365191579744193E-16"/>
    <n v="2.0200060039924889E-2"/>
  </r>
  <r>
    <x v="90"/>
    <x v="12"/>
    <n v="1.6199999999999999E-2"/>
    <n v="0"/>
    <n v="2.0199999999999999E-2"/>
    <n v="3.6400000000000002E-2"/>
    <n v="1.17301618919256E-2"/>
    <n v="1.0557145702733039E-2"/>
    <n v="1.9518008591327719E-2"/>
    <n v="3.1248170483253318E-2"/>
    <n v="1.2188900166650012E-2"/>
    <n v="1.0970010149985009E-2"/>
    <n v="2.039623020594938E-2"/>
    <n v="3.2585130372599393E-2"/>
    <n v="2.2388211473209355E-2"/>
    <n v="2.014939032588842E-2"/>
    <n v="1.7365191579744193E-16"/>
    <n v="2.2388211473209529E-2"/>
  </r>
  <r>
    <x v="91"/>
    <x v="10"/>
    <n v="2.7799999999999998E-2"/>
    <n v="0"/>
    <n v="2.0199999999999999E-2"/>
    <n v="4.8000000000000001E-2"/>
    <n v="1.1751979432626384E-2"/>
    <n v="1.0576781489363744E-2"/>
    <n v="1.9518008591327719E-2"/>
    <n v="3.1269988023954101E-2"/>
    <n v="1.2211570938625181E-2"/>
    <n v="1.0990413844762664E-2"/>
    <n v="2.039623020594938E-2"/>
    <n v="3.2607801144574559E-2"/>
    <n v="2.3131043027693386E-2"/>
    <n v="2.0817938724924049E-2"/>
    <n v="1.7365191579744193E-16"/>
    <n v="2.313104302769356E-2"/>
  </r>
  <r>
    <x v="92"/>
    <x v="6"/>
    <n v="2.5000000000000001E-3"/>
    <n v="0"/>
    <n v="0"/>
    <n v="2.5000000000000001E-3"/>
    <n v="1.4137707574707519E-3"/>
    <n v="1.2723936817236768E-3"/>
    <n v="0"/>
    <n v="1.4137707574707519E-3"/>
    <n v="1.4690599141007538E-3"/>
    <n v="1.3221539226906784E-3"/>
    <n v="0"/>
    <n v="1.4690599141007538E-3"/>
    <n v="2.5655694787297552E-3"/>
    <n v="2.3090125308567796E-3"/>
    <n v="0"/>
    <n v="2.5655694787297552E-3"/>
  </r>
  <r>
    <x v="93"/>
    <x v="1"/>
    <n v="1.6000000000000001E-3"/>
    <n v="0"/>
    <n v="2.0199999999999999E-2"/>
    <n v="2.18E-2"/>
    <n v="1.0098362553362512E-2"/>
    <n v="9.0885262980262612E-3"/>
    <n v="1.9518008591327719E-2"/>
    <n v="2.9616371144690231E-2"/>
    <n v="1.0493285100719668E-2"/>
    <n v="9.4439565906477025E-3"/>
    <n v="2.039623020594938E-2"/>
    <n v="3.0889515306669051E-2"/>
    <n v="1.8325496276641106E-2"/>
    <n v="1.6492946648976995E-2"/>
    <n v="1.7365191579744193E-16"/>
    <n v="1.8325496276641279E-2"/>
  </r>
  <r>
    <x v="94"/>
    <x v="6"/>
    <n v="2.4E-2"/>
    <n v="0"/>
    <n v="0"/>
    <n v="2.4E-2"/>
    <n v="1.5134186678765168E-3"/>
    <n v="1.362076801088865E-3"/>
    <n v="0"/>
    <n v="1.5134186678765168E-3"/>
    <n v="1.5726048133904407E-3"/>
    <n v="1.4153443320513966E-3"/>
    <n v="0"/>
    <n v="1.5726048133904407E-3"/>
    <n v="3.0629935776927773E-3"/>
    <n v="2.7566942199234996E-3"/>
    <n v="0"/>
    <n v="3.0629935776927773E-3"/>
  </r>
  <r>
    <x v="95"/>
    <x v="6"/>
    <n v="2.4E-2"/>
    <n v="0"/>
    <n v="0"/>
    <n v="2.4E-2"/>
    <n v="1.5134186678765168E-3"/>
    <n v="1.362076801088865E-3"/>
    <n v="0"/>
    <n v="1.5134186678765168E-3"/>
    <n v="1.5726048133904407E-3"/>
    <n v="1.4153443320513966E-3"/>
    <n v="0"/>
    <n v="1.5726048133904407E-3"/>
    <n v="3.0629935776927773E-3"/>
    <n v="2.7566942199234996E-3"/>
    <n v="0"/>
    <n v="3.0629935776927773E-3"/>
  </r>
  <r>
    <x v="96"/>
    <x v="6"/>
    <n v="2.3400000000000001E-2"/>
    <n v="0"/>
    <n v="0"/>
    <n v="2.3400000000000001E-2"/>
    <n v="1.5124317671438841E-3"/>
    <n v="1.3611885904294956E-3"/>
    <n v="0"/>
    <n v="1.5124317671438841E-3"/>
    <n v="1.57157931735592E-3"/>
    <n v="1.4144213856203281E-3"/>
    <n v="0"/>
    <n v="1.57157931735592E-3"/>
    <n v="3.063445749717991E-3"/>
    <n v="2.757101174746192E-3"/>
    <n v="0"/>
    <n v="3.063445749717991E-3"/>
  </r>
  <r>
    <x v="97"/>
    <x v="10"/>
    <n v="2.41E-2"/>
    <n v="0"/>
    <n v="2.0199999999999999E-2"/>
    <n v="4.4299999999999999E-2"/>
    <n v="1.0828317649556917E-2"/>
    <n v="9.7454858846012255E-3"/>
    <n v="1.9518008591327719E-2"/>
    <n v="3.0346326240884638E-2"/>
    <n v="1.1251786976109426E-2"/>
    <n v="1.0126608278498483E-2"/>
    <n v="2.039623020594938E-2"/>
    <n v="3.1648017182058806E-2"/>
    <n v="2.1887028020785869E-2"/>
    <n v="1.9698325218707281E-2"/>
    <n v="1.7365191579744193E-16"/>
    <n v="2.1887028020786042E-2"/>
  </r>
  <r>
    <x v="98"/>
    <x v="5"/>
    <n v="2.4299999999999999E-2"/>
    <n v="0"/>
    <n v="2.0199999999999999E-2"/>
    <n v="4.4499999999999998E-2"/>
    <n v="1.1004357891178288E-2"/>
    <n v="9.9039221020604598E-3"/>
    <n v="1.9518008591327719E-2"/>
    <n v="3.052236648250601E-2"/>
    <n v="1.1434711726015293E-2"/>
    <n v="1.0291240553413763E-2"/>
    <n v="2.039623020594938E-2"/>
    <n v="3.1830941931964674E-2"/>
    <n v="2.1993980235047991E-2"/>
    <n v="1.9794582211543191E-2"/>
    <n v="1.7365191579744193E-16"/>
    <n v="2.1993980235048165E-2"/>
  </r>
  <r>
    <x v="99"/>
    <x v="15"/>
    <n v="1.2500000000000001E-2"/>
    <n v="0"/>
    <n v="2.0199999999999999E-2"/>
    <n v="3.27E-2"/>
    <n v="1.2050053652307581E-2"/>
    <n v="1.0845048287076824E-2"/>
    <n v="1.9518008591327719E-2"/>
    <n v="3.15680622436353E-2"/>
    <n v="1.2521302120463951E-2"/>
    <n v="1.1269171908417556E-2"/>
    <n v="2.039623020594938E-2"/>
    <n v="3.2917532326413333E-2"/>
    <n v="2.3354582602951677E-2"/>
    <n v="2.1019124342656511E-2"/>
    <n v="1.7365191579744193E-16"/>
    <n v="2.335458260295185E-2"/>
  </r>
  <r>
    <x v="100"/>
    <x v="6"/>
    <n v="1E-4"/>
    <n v="0"/>
    <n v="0"/>
    <n v="1E-4"/>
    <n v="1.3933295115536994E-3"/>
    <n v="1.2539965603983294E-3"/>
    <n v="0"/>
    <n v="1.3933295115536994E-3"/>
    <n v="1.4478192604712077E-3"/>
    <n v="1.3030373344240869E-3"/>
    <n v="0"/>
    <n v="1.4478192604712077E-3"/>
    <n v="2.4432443340494034E-3"/>
    <n v="2.1989199006444632E-3"/>
    <n v="0"/>
    <n v="2.4432443340494034E-3"/>
  </r>
  <r>
    <x v="101"/>
    <x v="11"/>
    <n v="1E-4"/>
    <n v="0"/>
    <n v="2.0199999999999999E-2"/>
    <n v="2.0299999999999999E-2"/>
    <n v="1.2722636530423149E-2"/>
    <n v="1.1450372877380835E-2"/>
    <n v="1.9518008591327719E-2"/>
    <n v="3.2240645121750872E-2"/>
    <n v="1.3220188089019244E-2"/>
    <n v="1.1898169280117318E-2"/>
    <n v="2.039623020594938E-2"/>
    <n v="3.3616418294968628E-2"/>
    <n v="2.0689269467550238E-2"/>
    <n v="1.8620342520795214E-2"/>
    <n v="1.7365191579744193E-16"/>
    <n v="2.0689269467550411E-2"/>
  </r>
  <r>
    <x v="102"/>
    <x v="0"/>
    <n v="1E-4"/>
    <n v="0"/>
    <n v="2.0199999999999999E-2"/>
    <n v="2.0299999999999999E-2"/>
    <n v="1.2946208067707445E-2"/>
    <n v="1.1651587260936701E-2"/>
    <n v="1.9518008591327719E-2"/>
    <n v="3.2464216659035164E-2"/>
    <n v="1.3452502968657737E-2"/>
    <n v="1.2107252671791963E-2"/>
    <n v="2.039623020594938E-2"/>
    <n v="3.3848733174607119E-2"/>
    <n v="2.1253462143796441E-2"/>
    <n v="1.9128115929416795E-2"/>
    <n v="1.7365191579744193E-16"/>
    <n v="2.1253462143796614E-2"/>
  </r>
  <r>
    <x v="103"/>
    <x v="7"/>
    <n v="3.04E-2"/>
    <n v="0"/>
    <n v="2.0199999999999999E-2"/>
    <n v="5.0599999999999999E-2"/>
    <n v="1.3327345466787658E-2"/>
    <n v="1.1994610920108893E-2"/>
    <n v="1.9518008591327719E-2"/>
    <n v="3.2845354058115381E-2"/>
    <n v="1.384854573004223E-2"/>
    <n v="1.2463691157038007E-2"/>
    <n v="2.039623020594938E-2"/>
    <n v="3.4244775935991609E-2"/>
    <n v="2.58249538382841E-2"/>
    <n v="2.3242458454455689E-2"/>
    <n v="1.7365191579744193E-16"/>
    <n v="2.5824953838284273E-2"/>
  </r>
  <r>
    <x v="104"/>
    <x v="12"/>
    <n v="0.02"/>
    <n v="0"/>
    <n v="2.0199999999999999E-2"/>
    <n v="4.02E-2"/>
    <n v="1.240853409844468E-2"/>
    <n v="1.1167680688600213E-2"/>
    <n v="1.9518008591327719E-2"/>
    <n v="3.1926542689772401E-2"/>
    <n v="1.2893801870247367E-2"/>
    <n v="1.160442168322263E-2"/>
    <n v="2.039623020594938E-2"/>
    <n v="3.3290032076196747E-2"/>
    <n v="2.3599148366392625E-2"/>
    <n v="2.1239233529753362E-2"/>
    <n v="1.7365191579744193E-16"/>
    <n v="2.3599148366392798E-2"/>
  </r>
  <r>
    <x v="105"/>
    <x v="12"/>
    <n v="0.02"/>
    <n v="0"/>
    <n v="2.0199999999999999E-2"/>
    <n v="4.02E-2"/>
    <n v="1.240853409844468E-2"/>
    <n v="1.1167680688600213E-2"/>
    <n v="1.9518008591327719E-2"/>
    <n v="3.1926542689772401E-2"/>
    <n v="1.2893801870247367E-2"/>
    <n v="1.160442168322263E-2"/>
    <n v="2.039623020594938E-2"/>
    <n v="3.3290032076196747E-2"/>
    <n v="2.3599148366392628E-2"/>
    <n v="2.1239233529753366E-2"/>
    <n v="1.7365191579744193E-16"/>
    <n v="2.3599148366392802E-2"/>
  </r>
  <r>
    <x v="106"/>
    <x v="11"/>
    <n v="9.4999999999999998E-3"/>
    <n v="0"/>
    <n v="2.0199999999999999E-2"/>
    <n v="2.9699999999999997E-2"/>
    <n v="1.1345753771413614E-2"/>
    <n v="1.0211178394272253E-2"/>
    <n v="1.9518008591327719E-2"/>
    <n v="3.0863762362741333E-2"/>
    <n v="1.1789458773825295E-2"/>
    <n v="1.0610512896442765E-2"/>
    <n v="2.039623020594938E-2"/>
    <n v="3.2185688979774675E-2"/>
    <n v="2.0925625564148665E-2"/>
    <n v="1.88330630077338E-2"/>
    <n v="1.7365191579744193E-16"/>
    <n v="2.0925625564148839E-2"/>
  </r>
  <r>
    <x v="107"/>
    <x v="7"/>
    <n v="3.6700000000000003E-2"/>
    <n v="0"/>
    <n v="2.0199999999999999E-2"/>
    <n v="5.6900000000000006E-2"/>
    <n v="1.4399707755212258E-2"/>
    <n v="1.2959736979691033E-2"/>
    <n v="1.9518008591327719E-2"/>
    <n v="3.3917716346539978E-2"/>
    <n v="1.4962845515204198E-2"/>
    <n v="1.3466560963683778E-2"/>
    <n v="2.039623020594938E-2"/>
    <n v="3.5359075721153578E-2"/>
    <n v="2.7535477262738178E-2"/>
    <n v="2.478192953646436E-2"/>
    <n v="1.7365191579744193E-16"/>
    <n v="2.7535477262738351E-2"/>
  </r>
  <r>
    <x v="108"/>
    <x v="0"/>
    <n v="1E-4"/>
    <n v="0"/>
    <n v="2.0199999999999999E-2"/>
    <n v="2.0299999999999999E-2"/>
    <n v="1.4082383567126181E-2"/>
    <n v="1.2674145210413563E-2"/>
    <n v="1.9518008591327719E-2"/>
    <n v="3.3600392158453903E-2"/>
    <n v="1.4633111545231723E-2"/>
    <n v="1.3169800390708551E-2"/>
    <n v="2.039623020594938E-2"/>
    <n v="3.5029341751181102E-2"/>
    <n v="2.0118938947574896E-2"/>
    <n v="1.8107045052817409E-2"/>
    <n v="1.7365191579744193E-16"/>
    <n v="2.011893894757507E-2"/>
  </r>
  <r>
    <x v="109"/>
    <x v="2"/>
    <n v="2.3E-3"/>
    <n v="0"/>
    <n v="2.0199999999999999E-2"/>
    <n v="2.2499999999999999E-2"/>
    <n v="9.8848043291360627E-3"/>
    <n v="8.8963238962224567E-3"/>
    <n v="1.9518008591327719E-2"/>
    <n v="2.9402812920463782E-2"/>
    <n v="1.0271375130606209E-2"/>
    <n v="9.2442376175455882E-3"/>
    <n v="2.039623020594938E-2"/>
    <n v="3.066760533655559E-2"/>
    <n v="1.8106098075828508E-2"/>
    <n v="1.6295488268245659E-2"/>
    <n v="1.7365191579744193E-16"/>
    <n v="1.8106098075828681E-2"/>
  </r>
  <r>
    <x v="110"/>
    <x v="1"/>
    <n v="4.19E-2"/>
    <n v="0"/>
    <n v="2.0199999999999999E-2"/>
    <n v="6.2100000000000002E-2"/>
    <n v="1.5200918715100689E-2"/>
    <n v="1.3680826843590621E-2"/>
    <n v="1.9518008591327719E-2"/>
    <n v="3.4718927306428407E-2"/>
    <n v="1.5795389898860847E-2"/>
    <n v="1.4215850908974764E-2"/>
    <n v="2.039623020594938E-2"/>
    <n v="3.6191620104810224E-2"/>
    <n v="2.8831087910996693E-2"/>
    <n v="2.5947979119897022E-2"/>
    <n v="1.7365191579744193E-16"/>
    <n v="2.8831087910996867E-2"/>
  </r>
  <r>
    <x v="111"/>
    <x v="0"/>
    <n v="2.7000000000000001E-3"/>
    <n v="0"/>
    <n v="2.0199999999999999E-2"/>
    <n v="2.29E-2"/>
    <n v="1.1832905650518194E-2"/>
    <n v="1.0649615085466375E-2"/>
    <n v="1.9518008591327719E-2"/>
    <n v="3.1350914241845912E-2"/>
    <n v="1.229566198526511E-2"/>
    <n v="1.1066095786738599E-2"/>
    <n v="2.039623020594938E-2"/>
    <n v="3.2691892191214489E-2"/>
    <n v="2.0742263559355059E-2"/>
    <n v="1.8668037203419554E-2"/>
    <n v="1.7365191579744193E-16"/>
    <n v="2.0742263559355233E-2"/>
  </r>
  <r>
    <x v="112"/>
    <x v="0"/>
    <n v="1E-4"/>
    <n v="0"/>
    <n v="2.0199999999999999E-2"/>
    <n v="2.0299999999999999E-2"/>
    <n v="1.3083360063670883E-2"/>
    <n v="1.1775024057303796E-2"/>
    <n v="1.9518008591327719E-2"/>
    <n v="3.2601368654998603E-2"/>
    <n v="1.3595018647627681E-2"/>
    <n v="1.2235516782864912E-2"/>
    <n v="2.039623020594938E-2"/>
    <n v="3.3991248853577058E-2"/>
    <n v="2.1662388676932601E-2"/>
    <n v="1.949614980923934E-2"/>
    <n v="1.7365191579744193E-16"/>
    <n v="2.1662388676932775E-2"/>
  </r>
  <r>
    <x v="113"/>
    <x v="3"/>
    <n v="1.55E-2"/>
    <n v="0"/>
    <n v="2.0199999999999999E-2"/>
    <n v="3.5699999999999996E-2"/>
    <n v="1.0849948215058797E-2"/>
    <n v="9.7649533935529175E-3"/>
    <n v="1.9518008591327719E-2"/>
    <n v="3.0367956806386515E-2"/>
    <n v="1.1274263460737663E-2"/>
    <n v="1.0146837114663895E-2"/>
    <n v="2.039623020594938E-2"/>
    <n v="3.1670493666687047E-2"/>
    <n v="2.1423746290475151E-2"/>
    <n v="1.9281371661427637E-2"/>
    <n v="1.7365191579744193E-16"/>
    <n v="2.1423746290475325E-2"/>
  </r>
  <r>
    <x v="114"/>
    <x v="11"/>
    <n v="2.9999999999999997E-4"/>
    <n v="0"/>
    <n v="2.0199999999999999E-2"/>
    <n v="2.0500000000000001E-2"/>
    <n v="1.0849422941335446E-2"/>
    <n v="9.7644806472019022E-3"/>
    <n v="1.9518008591327719E-2"/>
    <n v="3.0367431532663164E-2"/>
    <n v="1.1273717644828804E-2"/>
    <n v="1.0146345880345924E-2"/>
    <n v="2.039623020594938E-2"/>
    <n v="3.1669947850778188E-2"/>
    <n v="1.8686570278509944E-2"/>
    <n v="1.6817913250658949E-2"/>
    <n v="1.7365191579744193E-16"/>
    <n v="1.8686570278510117E-2"/>
  </r>
  <r>
    <x v="115"/>
    <x v="7"/>
    <n v="2.4400000000000002E-2"/>
    <n v="0"/>
    <n v="2.0199999999999999E-2"/>
    <n v="4.4600000000000001E-2"/>
    <n v="1.2343515817867318E-2"/>
    <n v="1.1109164236080587E-2"/>
    <n v="1.9518008591327719E-2"/>
    <n v="3.1861524409195041E-2"/>
    <n v="1.2826240881893897E-2"/>
    <n v="1.1543616793704508E-2"/>
    <n v="2.039623020594938E-2"/>
    <n v="3.3222471087843278E-2"/>
    <n v="2.4119600364929907E-2"/>
    <n v="2.1707640328436913E-2"/>
    <n v="1.7365191579744193E-16"/>
    <n v="2.4119600364930081E-2"/>
  </r>
  <r>
    <x v="116"/>
    <x v="0"/>
    <n v="1.6000000000000001E-3"/>
    <n v="0"/>
    <n v="2.0199999999999999E-2"/>
    <n v="2.18E-2"/>
    <n v="1.2000060485245859E-2"/>
    <n v="1.0800054436721274E-2"/>
    <n v="1.9518008591327719E-2"/>
    <n v="3.1518069076573577E-2"/>
    <n v="1.2469353841493528E-2"/>
    <n v="1.1222418457344176E-2"/>
    <n v="2.039623020594938E-2"/>
    <n v="3.2865584047442907E-2"/>
    <n v="2.0903732252305282E-2"/>
    <n v="1.8813359027074754E-2"/>
    <n v="1.7365191579744193E-16"/>
    <n v="2.0903732252305456E-2"/>
  </r>
  <r>
    <x v="117"/>
    <x v="3"/>
    <n v="1.77E-2"/>
    <n v="0"/>
    <n v="2.0199999999999999E-2"/>
    <n v="3.7900000000000003E-2"/>
    <n v="1.1205802296146846E-2"/>
    <n v="1.008522206653216E-2"/>
    <n v="1.9518008591327719E-2"/>
    <n v="3.0723810887474563E-2"/>
    <n v="1.1644034134684018E-2"/>
    <n v="1.0479630721215615E-2"/>
    <n v="2.039623020594938E-2"/>
    <n v="3.2040264340633395E-2"/>
    <n v="2.2080176991008293E-2"/>
    <n v="1.9872159291907464E-2"/>
    <n v="1.7365191579744193E-16"/>
    <n v="2.2080176991008466E-2"/>
  </r>
  <r>
    <x v="118"/>
    <x v="5"/>
    <n v="1.2500000000000001E-2"/>
    <n v="0"/>
    <n v="2.0199999999999999E-2"/>
    <n v="3.27E-2"/>
    <n v="1.0848403524938453E-2"/>
    <n v="9.7635631724446083E-3"/>
    <n v="1.9518008591327719E-2"/>
    <n v="3.0366412116266173E-2"/>
    <n v="1.1272658361520896E-2"/>
    <n v="1.0145392525368805E-2"/>
    <n v="2.039623020594938E-2"/>
    <n v="3.1668888567470278E-2"/>
    <n v="2.0548058397660548E-2"/>
    <n v="1.8493252557894493E-2"/>
    <n v="1.7365191579744193E-16"/>
    <n v="2.0548058397660721E-2"/>
  </r>
  <r>
    <x v="119"/>
    <x v="15"/>
    <n v="1.2800000000000001E-2"/>
    <n v="0"/>
    <n v="2.0199999999999999E-2"/>
    <n v="3.3000000000000002E-2"/>
    <n v="1.1999975428944451E-2"/>
    <n v="1.0799977886050005E-2"/>
    <n v="1.9518008591327719E-2"/>
    <n v="3.1517984020272172E-2"/>
    <n v="1.2469265458845788E-2"/>
    <n v="1.122233891296121E-2"/>
    <n v="2.039623020594938E-2"/>
    <n v="3.2865495664795172E-2"/>
    <n v="2.3109762601757181E-2"/>
    <n v="2.0798786341581464E-2"/>
    <n v="1.7365191579744193E-16"/>
    <n v="2.3109762601757355E-2"/>
  </r>
  <r>
    <x v="120"/>
    <x v="7"/>
    <n v="4.19E-2"/>
    <n v="0"/>
    <n v="2.0199999999999999E-2"/>
    <n v="6.2100000000000002E-2"/>
    <n v="1.5200918715100688E-2"/>
    <n v="1.3680826843590619E-2"/>
    <n v="1.9518008591327719E-2"/>
    <n v="3.4718927306428407E-2"/>
    <n v="1.5795389898860847E-2"/>
    <n v="1.4215850908974764E-2"/>
    <n v="2.039623020594938E-2"/>
    <n v="3.6191620104810224E-2"/>
    <n v="2.883108791099669E-2"/>
    <n v="2.5947979119897022E-2"/>
    <n v="1.7365191579744193E-16"/>
    <n v="2.8831087910996863E-2"/>
  </r>
  <r>
    <x v="121"/>
    <x v="16"/>
    <n v="2.5999999999999999E-2"/>
    <n v="0"/>
    <n v="2.0199999999999999E-2"/>
    <n v="4.6199999999999998E-2"/>
    <n v="1.1587764076324381E-2"/>
    <n v="1.0428987668691943E-2"/>
    <n v="1.9518008591327719E-2"/>
    <n v="3.1105772667652101E-2"/>
    <n v="1.2040933516717669E-2"/>
    <n v="1.0836840165045903E-2"/>
    <n v="2.039623020594938E-2"/>
    <n v="3.2437163722667049E-2"/>
    <n v="2.2852552170273224E-2"/>
    <n v="2.0567296953245901E-2"/>
    <n v="1.7365191579744193E-16"/>
    <n v="2.2852552170273398E-2"/>
  </r>
  <r>
    <x v="122"/>
    <x v="5"/>
    <n v="2.5100000000000001E-2"/>
    <n v="0"/>
    <n v="2.0199999999999999E-2"/>
    <n v="4.53E-2"/>
    <n v="1.1379023756123784E-2"/>
    <n v="1.0241121380511404E-2"/>
    <n v="1.9518008591327719E-2"/>
    <n v="3.0897032347451503E-2"/>
    <n v="1.1824029867209554E-2"/>
    <n v="1.06416268804886E-2"/>
    <n v="2.039623020594938E-2"/>
    <n v="3.2220260073158938E-2"/>
    <n v="2.2547103152410677E-2"/>
    <n v="2.0292392837169611E-2"/>
    <n v="1.7365191579744193E-16"/>
    <n v="2.254710315241085E-2"/>
  </r>
  <r>
    <x v="123"/>
    <x v="12"/>
    <n v="3.2399999999999998E-2"/>
    <n v="0"/>
    <n v="2.0199999999999999E-2"/>
    <n v="5.2599999999999994E-2"/>
    <n v="1.3661760815870011E-2"/>
    <n v="1.2295584734283009E-2"/>
    <n v="1.9518008591327719E-2"/>
    <n v="3.3179769407197732E-2"/>
    <n v="1.4196039255000825E-2"/>
    <n v="1.2776435329500742E-2"/>
    <n v="2.039623020594938E-2"/>
    <n v="3.4592269460950203E-2"/>
    <n v="2.6468669463572722E-2"/>
    <n v="2.3821802517215451E-2"/>
    <n v="1.7365191579744193E-16"/>
    <n v="2.6468669463572896E-2"/>
  </r>
  <r>
    <x v="124"/>
    <x v="1"/>
    <n v="2.69E-2"/>
    <n v="0"/>
    <n v="2.0199999999999999E-2"/>
    <n v="4.7100000000000003E-2"/>
    <n v="1.3351030953145267E-2"/>
    <n v="1.2015927857830741E-2"/>
    <n v="1.9518008591327719E-2"/>
    <n v="3.2869039544472983E-2"/>
    <n v="1.387315749851323E-2"/>
    <n v="1.2485841748661906E-2"/>
    <n v="2.039623020594938E-2"/>
    <n v="3.4269387704462612E-2"/>
    <n v="2.542892553994304E-2"/>
    <n v="2.2886032985948733E-2"/>
    <n v="1.7365191579744193E-16"/>
    <n v="2.5428925539943213E-2"/>
  </r>
  <r>
    <x v="125"/>
    <x v="2"/>
    <n v="1.1599999999999999E-2"/>
    <n v="0"/>
    <n v="2.0199999999999999E-2"/>
    <n v="3.1799999999999995E-2"/>
    <n v="1.0391076470855272E-2"/>
    <n v="9.3519688237697456E-3"/>
    <n v="1.9518008591327719E-2"/>
    <n v="2.990908506218299E-2"/>
    <n v="1.079744635190958E-2"/>
    <n v="9.7177017167186224E-3"/>
    <n v="2.039623020594938E-2"/>
    <n v="3.119367655785896E-2"/>
    <n v="2.0367133749937746E-2"/>
    <n v="1.8330420374943972E-2"/>
    <n v="1.7365191579744193E-16"/>
    <n v="2.036713374993792E-2"/>
  </r>
  <r>
    <x v="126"/>
    <x v="8"/>
    <n v="1.2E-2"/>
    <n v="0"/>
    <n v="2.0199999999999999E-2"/>
    <n v="3.2199999999999999E-2"/>
    <n v="1.1691625344230662E-2"/>
    <n v="1.0522462809807596E-2"/>
    <n v="1.9518008591327719E-2"/>
    <n v="3.1209633935558381E-2"/>
    <n v="1.2148856547734206E-2"/>
    <n v="1.0933970892960785E-2"/>
    <n v="2.039623020594938E-2"/>
    <n v="3.2545086753683589E-2"/>
    <n v="2.2554758136869506E-2"/>
    <n v="2.0299282323182555E-2"/>
    <n v="1.7365191579744193E-16"/>
    <n v="2.255475813686968E-2"/>
  </r>
  <r>
    <x v="127"/>
    <x v="1"/>
    <n v="1.06E-2"/>
    <n v="0"/>
    <n v="2.0199999999999999E-2"/>
    <n v="3.0800000000000001E-2"/>
    <n v="1.2353038671994604E-2"/>
    <n v="1.1117734804795143E-2"/>
    <n v="1.9518008591327719E-2"/>
    <n v="3.1871047263322322E-2"/>
    <n v="1.283613615182525E-2"/>
    <n v="1.1552522536642724E-2"/>
    <n v="2.039623020594938E-2"/>
    <n v="3.3232366357774629E-2"/>
    <n v="2.4228153142362222E-2"/>
    <n v="2.1805337828126003E-2"/>
    <n v="1.7365191579744193E-16"/>
    <n v="2.4228153142362395E-2"/>
  </r>
  <r>
    <x v="128"/>
    <x v="11"/>
    <n v="8.6E-3"/>
    <n v="0"/>
    <n v="2.0199999999999999E-2"/>
    <n v="2.8799999999999999E-2"/>
    <n v="1.1447866681361883E-2"/>
    <n v="1.0303080013225694E-2"/>
    <n v="1.9518008591327719E-2"/>
    <n v="3.0965875272689604E-2"/>
    <n v="1.1895565072830626E-2"/>
    <n v="1.0706008565547563E-2"/>
    <n v="2.039623020594938E-2"/>
    <n v="3.2291795278780004E-2"/>
    <n v="2.0975854891900025E-2"/>
    <n v="1.8878269402710021E-2"/>
    <n v="1.7365191579744193E-16"/>
    <n v="2.0975854891900198E-2"/>
  </r>
  <r>
    <x v="129"/>
    <x v="5"/>
    <n v="2.6499999999999999E-2"/>
    <n v="0"/>
    <n v="2.0199999999999999E-2"/>
    <n v="4.6699999999999998E-2"/>
    <n v="1.1473604615839423E-2"/>
    <n v="1.0326244154255482E-2"/>
    <n v="1.9518008591327719E-2"/>
    <n v="3.0991613207167142E-2"/>
    <n v="1.1922309555705874E-2"/>
    <n v="1.0730078600135286E-2"/>
    <n v="2.039623020594938E-2"/>
    <n v="3.2318539761655253E-2"/>
    <n v="2.2733182359952215E-2"/>
    <n v="2.0459864123956995E-2"/>
    <n v="1.7365191579744193E-16"/>
    <n v="2.2733182359952388E-2"/>
  </r>
  <r>
    <x v="130"/>
    <x v="1"/>
    <n v="1.0500000000000001E-2"/>
    <n v="0"/>
    <n v="2.0199999999999999E-2"/>
    <n v="3.0699999999999998E-2"/>
    <n v="1.2309756420185817E-2"/>
    <n v="1.1078780778167234E-2"/>
    <n v="1.9518008591327719E-2"/>
    <n v="3.1827765011513534E-2"/>
    <n v="1.2791161235780122E-2"/>
    <n v="1.1512045112202109E-2"/>
    <n v="2.039623020594938E-2"/>
    <n v="3.3187391441729504E-2"/>
    <n v="2.4076529630764273E-2"/>
    <n v="2.1668876667687846E-2"/>
    <n v="1.7365191579744193E-16"/>
    <n v="2.4076529630764447E-2"/>
  </r>
  <r>
    <x v="131"/>
    <x v="3"/>
    <n v="1.9400000000000001E-2"/>
    <n v="0"/>
    <n v="2.0199999999999999E-2"/>
    <n v="3.9599999999999996E-2"/>
    <n v="1.0820866769113939E-2"/>
    <n v="9.7387800922025466E-3"/>
    <n v="1.9518008591327719E-2"/>
    <n v="3.0338875360441657E-2"/>
    <n v="1.1244044709744319E-2"/>
    <n v="1.0119640238769887E-2"/>
    <n v="2.039623020594938E-2"/>
    <n v="3.1640274915693697E-2"/>
    <n v="2.1571808896911876E-2"/>
    <n v="1.9414628007220689E-2"/>
    <n v="1.7365191579744193E-16"/>
    <n v="2.1571808896912049E-2"/>
  </r>
  <r>
    <x v="132"/>
    <x v="9"/>
    <n v="2.9999999999999997E-4"/>
    <n v="0"/>
    <n v="2.0199999999999999E-2"/>
    <n v="2.0500000000000001E-2"/>
    <n v="1.2154581661887254E-2"/>
    <n v="1.0939123495698528E-2"/>
    <n v="1.60550349036216E-2"/>
    <n v="2.8209616565508855E-2"/>
    <n v="1.2629917967808928E-2"/>
    <n v="1.1366926171028035E-2"/>
    <n v="1.8392513018537213E-2"/>
    <n v="3.102243098634614E-2"/>
    <n v="2.1025698117198569E-2"/>
    <n v="1.8923128305478713E-2"/>
    <n v="1.5139244044420963E-16"/>
    <n v="2.1025698117198722E-2"/>
  </r>
  <r>
    <x v="133"/>
    <x v="0"/>
    <n v="1E-4"/>
    <n v="0"/>
    <n v="2.0199999999999999E-2"/>
    <n v="2.0299999999999999E-2"/>
    <n v="1.2268102547473639E-2"/>
    <n v="1.1041292292726275E-2"/>
    <n v="1.9518008591327719E-2"/>
    <n v="3.1786111138801358E-2"/>
    <n v="1.2747878380801575E-2"/>
    <n v="1.1473090542721418E-2"/>
    <n v="2.039623020594938E-2"/>
    <n v="3.3144108586750959E-2"/>
    <n v="2.1128179945135411E-2"/>
    <n v="1.9015361950621871E-2"/>
    <n v="1.7365191579744193E-16"/>
    <n v="2.1128179945135585E-2"/>
  </r>
  <r>
    <x v="134"/>
    <x v="4"/>
    <n v="6.0000000000000001E-3"/>
    <n v="0"/>
    <n v="2.0199999999999999E-2"/>
    <n v="2.6200000000000001E-2"/>
    <n v="1.0337191351035864E-2"/>
    <n v="9.3034722159322774E-3"/>
    <n v="1.9518008591327719E-2"/>
    <n v="2.9855199942363582E-2"/>
    <n v="1.0741453915317646E-2"/>
    <n v="9.6673085237858822E-3"/>
    <n v="2.039623020594938E-2"/>
    <n v="3.1137684121267026E-2"/>
    <n v="1.8636162935040897E-2"/>
    <n v="1.6772546641536809E-2"/>
    <n v="1.7365191579744193E-16"/>
    <n v="1.863616293504107E-2"/>
  </r>
  <r>
    <x v="135"/>
    <x v="5"/>
    <n v="2.2800000000000001E-2"/>
    <n v="0"/>
    <n v="2.0199999999999999E-2"/>
    <n v="4.2999999999999997E-2"/>
    <n v="1.0994628298894861E-2"/>
    <n v="9.8951654690053754E-3"/>
    <n v="1.9518008591327719E-2"/>
    <n v="3.0512636890222579E-2"/>
    <n v="1.1424601632898292E-2"/>
    <n v="1.0282141469608463E-2"/>
    <n v="2.039623020594938E-2"/>
    <n v="3.1820831838847673E-2"/>
    <n v="2.2091702983660932E-2"/>
    <n v="1.988253268529484E-2"/>
    <n v="1.7365191579744193E-16"/>
    <n v="2.2091702983661105E-2"/>
  </r>
  <r>
    <x v="136"/>
    <x v="6"/>
    <n v="2.2800000000000001E-2"/>
    <n v="0"/>
    <n v="0"/>
    <n v="2.2800000000000001E-2"/>
    <n v="1.539247961845281E-3"/>
    <n v="1.3853231656607528E-3"/>
    <n v="0"/>
    <n v="1.539247961845281E-3"/>
    <n v="1.5994442286057611E-3"/>
    <n v="1.4394998057451849E-3"/>
    <n v="0"/>
    <n v="1.5994442286057611E-3"/>
    <n v="3.0928384177125305E-3"/>
    <n v="2.783554575941277E-3"/>
    <n v="0"/>
    <n v="3.0928384177125305E-3"/>
  </r>
  <r>
    <x v="137"/>
    <x v="4"/>
    <n v="1E-4"/>
    <n v="0"/>
    <n v="2.0199999999999999E-2"/>
    <n v="2.0299999999999999E-2"/>
    <n v="9.5948396288368775E-3"/>
    <n v="8.6353556659531892E-3"/>
    <n v="1.9518008591327719E-2"/>
    <n v="2.9112848220164599E-2"/>
    <n v="9.9700706118482727E-3"/>
    <n v="8.9730635506634453E-3"/>
    <n v="2.039623020594938E-2"/>
    <n v="3.0366300817797655E-2"/>
    <n v="1.6765837843480687E-2"/>
    <n v="1.5089254059132617E-2"/>
    <n v="1.7365191579744193E-16"/>
    <n v="1.676583784348086E-2"/>
  </r>
  <r>
    <x v="138"/>
    <x v="1"/>
    <n v="1E-4"/>
    <n v="0"/>
    <n v="2.0199999999999999E-2"/>
    <n v="2.0299999999999999E-2"/>
    <n v="1.409835741347884E-2"/>
    <n v="1.2688521672130956E-2"/>
    <n v="1.9518008591327719E-2"/>
    <n v="3.361636600480656E-2"/>
    <n v="1.4649710090099544E-2"/>
    <n v="1.3184739081089589E-2"/>
    <n v="2.039623020594938E-2"/>
    <n v="3.5045940296048926E-2"/>
    <n v="2.7375886786868645E-2"/>
    <n v="2.4638298108181779E-2"/>
    <n v="1.7365191579744193E-16"/>
    <n v="2.7375886786868819E-2"/>
  </r>
  <r>
    <x v="139"/>
    <x v="1"/>
    <n v="7.4999999999999997E-3"/>
    <n v="0"/>
    <n v="2.0199999999999999E-2"/>
    <n v="2.7699999999999999E-2"/>
    <n v="1.0206329836774664E-2"/>
    <n v="9.1856968530971972E-3"/>
    <n v="1.9518008591327719E-2"/>
    <n v="2.9724338428102383E-2"/>
    <n v="1.0605474723582503E-2"/>
    <n v="9.5449272512242531E-3"/>
    <n v="2.039623020594938E-2"/>
    <n v="3.1001704929531883E-2"/>
    <n v="1.9469168021322928E-2"/>
    <n v="1.7522251219190633E-2"/>
    <n v="1.7365191579744193E-16"/>
    <n v="1.9469168021323102E-2"/>
  </r>
  <r>
    <x v="140"/>
    <x v="8"/>
    <n v="7.1000000000000004E-3"/>
    <n v="0"/>
    <n v="2.0199999999999999E-2"/>
    <n v="2.7299999999999998E-2"/>
    <n v="1.0206329836774665E-2"/>
    <n v="9.1856968530971989E-3"/>
    <n v="1.9518008591327719E-2"/>
    <n v="2.9724338428102383E-2"/>
    <n v="1.0605474723582505E-2"/>
    <n v="9.5449272512242549E-3"/>
    <n v="2.039623020594938E-2"/>
    <n v="3.1001704929531887E-2"/>
    <n v="1.9469168021322932E-2"/>
    <n v="1.752225121919064E-2"/>
    <n v="1.7365191579744193E-16"/>
    <n v="1.9469168021323105E-2"/>
  </r>
  <r>
    <x v="141"/>
    <x v="15"/>
    <n v="1.21E-2"/>
    <n v="0"/>
    <n v="2.0199999999999999E-2"/>
    <n v="3.2299999999999995E-2"/>
    <n v="1.1499226793611849E-2"/>
    <n v="1.0349304114250663E-2"/>
    <n v="1.9518008591327719E-2"/>
    <n v="3.101723538493957E-2"/>
    <n v="1.1948933754911104E-2"/>
    <n v="1.0754040379419993E-2"/>
    <n v="2.039623020594938E-2"/>
    <n v="3.2345163960860485E-2"/>
    <n v="2.1974037737750897E-2"/>
    <n v="1.9776633963975807E-2"/>
    <n v="1.7365191579744193E-16"/>
    <n v="2.197403773775107E-2"/>
  </r>
  <r>
    <x v="142"/>
    <x v="15"/>
    <n v="1.21E-2"/>
    <n v="0"/>
    <n v="2.0199999999999999E-2"/>
    <n v="3.2299999999999995E-2"/>
    <n v="1.1499226793611846E-2"/>
    <n v="1.0349304114250661E-2"/>
    <n v="1.9518008591327719E-2"/>
    <n v="3.1017235384939564E-2"/>
    <n v="1.1948933754911104E-2"/>
    <n v="1.0754040379419993E-2"/>
    <n v="2.039623020594938E-2"/>
    <n v="3.2345163960860485E-2"/>
    <n v="2.1974037737750897E-2"/>
    <n v="1.9776633963975807E-2"/>
    <n v="1.7365191579744193E-16"/>
    <n v="2.197403773775107E-2"/>
  </r>
  <r>
    <x v="143"/>
    <x v="10"/>
    <n v="1E-4"/>
    <n v="0"/>
    <n v="2.0199999999999999E-2"/>
    <n v="2.0299999999999999E-2"/>
    <n v="1.1026211801292592E-2"/>
    <n v="9.9235906211633321E-3"/>
    <n v="1.9518008591327719E-2"/>
    <n v="3.0544220392620312E-2"/>
    <n v="1.1457420289723829E-2"/>
    <n v="1.0311678260751446E-2"/>
    <n v="2.039623020594938E-2"/>
    <n v="3.1853650495673208E-2"/>
    <n v="1.8786931845686385E-2"/>
    <n v="1.6908238661117746E-2"/>
    <n v="1.7365191579744193E-16"/>
    <n v="1.8786931845686559E-2"/>
  </r>
  <r>
    <x v="144"/>
    <x v="4"/>
    <n v="2.7000000000000001E-3"/>
    <n v="0"/>
    <n v="2.0199999999999999E-2"/>
    <n v="2.29E-2"/>
    <n v="1.0571951119158689E-2"/>
    <n v="9.5147560072428201E-3"/>
    <n v="1.9518008591327719E-2"/>
    <n v="3.0089959710486409E-2"/>
    <n v="1.098539457045598E-2"/>
    <n v="9.8868551134103817E-3"/>
    <n v="2.039623020594938E-2"/>
    <n v="3.138162477640536E-2"/>
    <n v="1.8196150891064754E-2"/>
    <n v="1.6376535801958279E-2"/>
    <n v="1.7365191579744193E-16"/>
    <n v="1.8196150891064928E-2"/>
  </r>
  <r>
    <x v="145"/>
    <x v="10"/>
    <n v="2.3400000000000001E-2"/>
    <n v="0"/>
    <n v="2.0199999999999999E-2"/>
    <n v="4.36E-2"/>
    <n v="1.0938073306798756E-2"/>
    <n v="9.8442659761188798E-3"/>
    <n v="1.9518008591327719E-2"/>
    <n v="3.0456081898126475E-2"/>
    <n v="1.136583491177915E-2"/>
    <n v="1.0229251420601236E-2"/>
    <n v="2.039623020594938E-2"/>
    <n v="3.1762065117728527E-2"/>
    <n v="2.2026796535773146E-2"/>
    <n v="1.982411688219583E-2"/>
    <n v="1.7365191579744193E-16"/>
    <n v="2.2026796535773319E-2"/>
  </r>
  <r>
    <x v="146"/>
    <x v="0"/>
    <n v="1E-4"/>
    <n v="0"/>
    <n v="2.0199999999999999E-2"/>
    <n v="2.0299999999999999E-2"/>
    <n v="1.368890848462985E-2"/>
    <n v="1.2320017636166865E-2"/>
    <n v="1.9518008591327719E-2"/>
    <n v="3.3206917075957569E-2"/>
    <n v="1.4224248603458218E-2"/>
    <n v="1.2801823743112395E-2"/>
    <n v="2.039623020594938E-2"/>
    <n v="3.46204788094076E-2"/>
    <n v="2.202588376832949E-2"/>
    <n v="1.9823295391496541E-2"/>
    <n v="1.7365191579744193E-16"/>
    <n v="2.2025883768329663E-2"/>
  </r>
  <r>
    <x v="147"/>
    <x v="7"/>
    <n v="2.5399999999999999E-2"/>
    <n v="0"/>
    <n v="2.0199999999999999E-2"/>
    <n v="4.5600000000000002E-2"/>
    <n v="1.2507373006710246E-2"/>
    <n v="1.1256635706039221E-2"/>
    <n v="1.9518008591327719E-2"/>
    <n v="3.2025381598037965E-2"/>
    <n v="1.299650612927886E-2"/>
    <n v="1.1696855516350975E-2"/>
    <n v="2.039623020594938E-2"/>
    <n v="3.339273633522824E-2"/>
    <n v="2.4417453962912769E-2"/>
    <n v="2.1975708566621489E-2"/>
    <n v="1.7365191579744193E-16"/>
    <n v="2.4417453962912943E-2"/>
  </r>
  <r>
    <x v="148"/>
    <x v="4"/>
    <n v="1.6000000000000001E-3"/>
    <n v="0"/>
    <n v="2.0199999999999999E-2"/>
    <n v="2.18E-2"/>
    <n v="9.9888859779316639E-3"/>
    <n v="8.9899973801384984E-3"/>
    <n v="1.9518008591327719E-2"/>
    <n v="2.9506894569259381E-2"/>
    <n v="1.0379527161075899E-2"/>
    <n v="9.3415744449683088E-3"/>
    <n v="2.039623020594938E-2"/>
    <n v="3.0775757367025279E-2"/>
    <n v="1.7936141636551783E-2"/>
    <n v="1.6142527472896604E-2"/>
    <n v="1.7365191579744193E-16"/>
    <n v="1.7936141636551956E-2"/>
  </r>
  <r>
    <x v="149"/>
    <x v="10"/>
    <n v="1E-4"/>
    <n v="0"/>
    <n v="2.0199999999999999E-2"/>
    <n v="2.0299999999999999E-2"/>
    <n v="1.3973359919334493E-2"/>
    <n v="1.2576023927401044E-2"/>
    <n v="1.9518008591327719E-2"/>
    <n v="3.3491368510662214E-2"/>
    <n v="1.4519824246132157E-2"/>
    <n v="1.3067841821518942E-2"/>
    <n v="2.039623020594938E-2"/>
    <n v="3.4916054452081541E-2"/>
    <n v="2.0870179852317261E-2"/>
    <n v="1.8783161867085535E-2"/>
    <n v="1.7365191579744193E-16"/>
    <n v="2.0870179852317434E-2"/>
  </r>
  <r>
    <x v="150"/>
    <x v="1"/>
    <n v="8.3000000000000001E-3"/>
    <n v="0"/>
    <n v="2.0199999999999999E-2"/>
    <n v="2.8499999999999998E-2"/>
    <n v="1.1577694793885906E-2"/>
    <n v="1.0419925314497315E-2"/>
    <n v="1.9518008591327719E-2"/>
    <n v="3.1095703385213627E-2"/>
    <n v="1.2030470448984826E-2"/>
    <n v="1.0827423404086345E-2"/>
    <n v="2.039623020594938E-2"/>
    <n v="3.2426700654934207E-2"/>
    <n v="2.1914158865888701E-2"/>
    <n v="1.972274297929983E-2"/>
    <n v="1.7365191579744193E-16"/>
    <n v="2.1914158865888874E-2"/>
  </r>
  <r>
    <x v="151"/>
    <x v="1"/>
    <n v="1E-4"/>
    <n v="0"/>
    <n v="2.0199999999999999E-2"/>
    <n v="2.0299999999999999E-2"/>
    <n v="9.6047920894780179E-3"/>
    <n v="8.6443128805302159E-3"/>
    <n v="1.9518008591327719E-2"/>
    <n v="2.9122800680805735E-2"/>
    <n v="9.9804122891656907E-3"/>
    <n v="8.9823710602491211E-3"/>
    <n v="2.039623020594938E-2"/>
    <n v="3.0376642495115069E-2"/>
    <n v="1.679319228758527E-2"/>
    <n v="1.5113873058826744E-2"/>
    <n v="1.7365191579744193E-16"/>
    <n v="1.6793192287585443E-2"/>
  </r>
  <r>
    <x v="152"/>
    <x v="7"/>
    <n v="1.44E-2"/>
    <n v="0"/>
    <n v="2.0199999999999999E-2"/>
    <n v="3.4599999999999999E-2"/>
    <n v="1.2091645052904635E-2"/>
    <n v="1.0882480547614173E-2"/>
    <n v="1.9518008591327719E-2"/>
    <n v="3.1609653644232356E-2"/>
    <n v="1.2564520060193972E-2"/>
    <n v="1.1308068054174576E-2"/>
    <n v="2.039623020594938E-2"/>
    <n v="3.2960750266143354E-2"/>
    <n v="2.3660685615181851E-2"/>
    <n v="2.1294617053663666E-2"/>
    <n v="1.7365191579744193E-16"/>
    <n v="2.3660685615182024E-2"/>
  </r>
  <r>
    <x v="153"/>
    <x v="3"/>
    <n v="1.44E-2"/>
    <n v="0"/>
    <n v="2.0199999999999999E-2"/>
    <n v="3.4599999999999999E-2"/>
    <n v="1.2091645052904635E-2"/>
    <n v="1.0882480547614173E-2"/>
    <n v="1.9518008591327719E-2"/>
    <n v="3.1609653644232356E-2"/>
    <n v="1.2564520060193972E-2"/>
    <n v="1.1308068054174576E-2"/>
    <n v="2.039623020594938E-2"/>
    <n v="3.2960750266143354E-2"/>
    <n v="2.3660685615181851E-2"/>
    <n v="2.1294617053663666E-2"/>
    <n v="1.7365191579744193E-16"/>
    <n v="2.3660685615182024E-2"/>
  </r>
  <r>
    <x v="154"/>
    <x v="8"/>
    <n v="2.7000000000000001E-3"/>
    <n v="0"/>
    <n v="2.0199999999999999E-2"/>
    <n v="2.29E-2"/>
    <n v="1.156533137077238E-2"/>
    <n v="1.0408798233695142E-2"/>
    <n v="1.9518008591327719E-2"/>
    <n v="3.1083339962100099E-2"/>
    <n v="1.2017623522281065E-2"/>
    <n v="1.0815861170052959E-2"/>
    <n v="2.039623020594938E-2"/>
    <n v="3.2413853728230448E-2"/>
    <n v="2.1700376394802257E-2"/>
    <n v="1.9530338755322032E-2"/>
    <n v="1.7365191579744193E-16"/>
    <n v="2.1700376394802431E-2"/>
  </r>
  <r>
    <x v="155"/>
    <x v="8"/>
    <n v="9.2999999999999992E-3"/>
    <n v="0"/>
    <n v="2.0199999999999999E-2"/>
    <n v="2.9499999999999998E-2"/>
    <n v="1.1287069100510447E-2"/>
    <n v="1.0158362190459402E-2"/>
    <n v="1.9518008591327719E-2"/>
    <n v="3.0805077691838167E-2"/>
    <n v="1.1728479087309307E-2"/>
    <n v="1.0555631178578377E-2"/>
    <n v="2.039623020594938E-2"/>
    <n v="3.2124709293258689E-2"/>
    <n v="2.1627328065799714E-2"/>
    <n v="1.9464595259219744E-2"/>
    <n v="1.7365191579744193E-16"/>
    <n v="2.1627328065799888E-2"/>
  </r>
  <r>
    <x v="156"/>
    <x v="3"/>
    <n v="1.4200000000000001E-2"/>
    <n v="0"/>
    <n v="2.0199999999999999E-2"/>
    <n v="3.44E-2"/>
    <n v="1.0628622941018509E-2"/>
    <n v="9.5657606469166587E-3"/>
    <n v="1.9518008591327719E-2"/>
    <n v="3.014663153234623E-2"/>
    <n v="1.1044282690268459E-2"/>
    <n v="9.9398544212416142E-3"/>
    <n v="2.039623020594938E-2"/>
    <n v="3.144051289621784E-2"/>
    <n v="2.1022312829450572E-2"/>
    <n v="1.8920081546505513E-2"/>
    <n v="1.7365191579744193E-16"/>
    <n v="2.1022312829450746E-2"/>
  </r>
  <r>
    <x v="157"/>
    <x v="1"/>
    <n v="1.3599999999999999E-2"/>
    <n v="0"/>
    <n v="2.0199999999999999E-2"/>
    <n v="3.3799999999999997E-2"/>
    <n v="1.2035236641338154E-2"/>
    <n v="1.0831712977204337E-2"/>
    <n v="1.9518008591327719E-2"/>
    <n v="3.1553245232665873E-2"/>
    <n v="1.2505905652014626E-2"/>
    <n v="1.1255315086813163E-2"/>
    <n v="2.039623020594938E-2"/>
    <n v="3.2902135857964004E-2"/>
    <n v="2.3099918122855421E-2"/>
    <n v="2.0789926310569879E-2"/>
    <n v="1.7365191579744193E-16"/>
    <n v="2.3099918122855594E-2"/>
  </r>
  <r>
    <x v="158"/>
    <x v="1"/>
    <n v="3.5000000000000001E-3"/>
    <n v="0"/>
    <n v="2.0199999999999999E-2"/>
    <n v="2.3699999999999999E-2"/>
    <n v="1.0178170743389002E-2"/>
    <n v="9.1603536690501013E-3"/>
    <n v="1.9518008591327719E-2"/>
    <n v="2.9696179334716723E-2"/>
    <n v="1.0576214396127222E-2"/>
    <n v="9.5185929565145006E-3"/>
    <n v="2.039623020594938E-2"/>
    <n v="3.0972444602076602E-2"/>
    <n v="1.9057323671807128E-2"/>
    <n v="1.7151591304626415E-2"/>
    <n v="1.7365191579744193E-16"/>
    <n v="1.9057323671807302E-2"/>
  </r>
  <r>
    <x v="159"/>
    <x v="10"/>
    <n v="1E-4"/>
    <n v="0"/>
    <n v="2.0199999999999999E-2"/>
    <n v="2.0299999999999999E-2"/>
    <n v="9.6938144623530138E-3"/>
    <n v="8.7244330161177115E-3"/>
    <n v="1.9518008591327719E-2"/>
    <n v="2.9211823053680731E-2"/>
    <n v="1.0072916111838293E-2"/>
    <n v="9.0656245006544636E-3"/>
    <n v="2.039623020594938E-2"/>
    <n v="3.0469146317787674E-2"/>
    <n v="1.695635185758421E-2"/>
    <n v="1.526071667182579E-2"/>
    <n v="1.7365191579744193E-16"/>
    <n v="1.6956351857584383E-2"/>
  </r>
  <r>
    <x v="160"/>
    <x v="6"/>
    <n v="1E-4"/>
    <n v="0"/>
    <n v="0"/>
    <n v="1E-4"/>
    <n v="1.415219881476559E-3"/>
    <n v="1.2736978933289031E-3"/>
    <n v="0"/>
    <n v="1.415219881476559E-3"/>
    <n v="1.4705657098432693E-3"/>
    <n v="1.3235091388589424E-3"/>
    <n v="0"/>
    <n v="1.4705657098432693E-3"/>
    <n v="2.6315345530399542E-3"/>
    <n v="2.3683810977359588E-3"/>
    <n v="0"/>
    <n v="2.6315345530399542E-3"/>
  </r>
  <r>
    <x v="161"/>
    <x v="11"/>
    <n v="1E-4"/>
    <n v="0"/>
    <n v="2.0199999999999999E-2"/>
    <n v="2.0299999999999999E-2"/>
    <n v="1.3538857078872655E-2"/>
    <n v="1.2184971370985389E-2"/>
    <n v="1.9518008591327719E-2"/>
    <n v="3.3056865670200372E-2"/>
    <n v="1.406832904996093E-2"/>
    <n v="1.2661496144964837E-2"/>
    <n v="2.039623020594938E-2"/>
    <n v="3.4464559255910313E-2"/>
    <n v="2.2215597376710281E-2"/>
    <n v="1.9994037639039251E-2"/>
    <n v="1.7365191579744193E-16"/>
    <n v="2.2215597376710455E-2"/>
  </r>
  <r>
    <x v="162"/>
    <x v="11"/>
    <n v="1E-4"/>
    <n v="0"/>
    <n v="2.0199999999999999E-2"/>
    <n v="2.0299999999999999E-2"/>
    <n v="1.3538857078872656E-2"/>
    <n v="1.2184971370985391E-2"/>
    <n v="1.9518008591327719E-2"/>
    <n v="3.3056865670200372E-2"/>
    <n v="1.4068329049960932E-2"/>
    <n v="1.2661496144964838E-2"/>
    <n v="2.039623020594938E-2"/>
    <n v="3.4464559255910313E-2"/>
    <n v="2.2215597376710281E-2"/>
    <n v="1.9994037639039251E-2"/>
    <n v="1.7365191579744193E-16"/>
    <n v="2.2215597376710455E-2"/>
  </r>
  <r>
    <x v="163"/>
    <x v="5"/>
    <n v="1.77E-2"/>
    <n v="0"/>
    <n v="2.0199999999999999E-2"/>
    <n v="3.7900000000000003E-2"/>
    <n v="1.1694617486806445E-2"/>
    <n v="1.05251557381258E-2"/>
    <n v="1.9518008591327719E-2"/>
    <n v="3.1212626078134166E-2"/>
    <n v="1.2151965705772828E-2"/>
    <n v="1.0936769135195545E-2"/>
    <n v="2.039623020594938E-2"/>
    <n v="3.2548195911722207E-2"/>
    <n v="2.1739844656823274E-2"/>
    <n v="1.9565860191140948E-2"/>
    <n v="1.7365191579744193E-16"/>
    <n v="2.1739844656823448E-2"/>
  </r>
  <r>
    <x v="164"/>
    <x v="10"/>
    <n v="1.8200000000000001E-2"/>
    <n v="0"/>
    <n v="2.0199999999999999E-2"/>
    <n v="3.8400000000000004E-2"/>
    <n v="1.1791818438743279E-2"/>
    <n v="1.0612636594868951E-2"/>
    <n v="1.9518008591327719E-2"/>
    <n v="3.1309827030071E-2"/>
    <n v="1.2252967951963217E-2"/>
    <n v="1.1027671156766894E-2"/>
    <n v="2.039623020594938E-2"/>
    <n v="3.2649198157912597E-2"/>
    <n v="2.1895034439992321E-2"/>
    <n v="1.9705530995993089E-2"/>
    <n v="1.7365191579744193E-16"/>
    <n v="2.1895034439992495E-2"/>
  </r>
  <r>
    <x v="165"/>
    <x v="7"/>
    <n v="2.7699999999999999E-2"/>
    <n v="0"/>
    <n v="2.0199999999999999E-2"/>
    <n v="4.7899999999999998E-2"/>
    <n v="1.2876586684163974E-2"/>
    <n v="1.1588928015747577E-2"/>
    <n v="1.9518008591327719E-2"/>
    <n v="3.2394595275491697E-2"/>
    <n v="1.3380158861108844E-2"/>
    <n v="1.204214297499796E-2"/>
    <n v="2.039623020594938E-2"/>
    <n v="3.3776389067058224E-2"/>
    <n v="2.5083342117258121E-2"/>
    <n v="2.2575007905532306E-2"/>
    <n v="1.7365191579744193E-16"/>
    <n v="2.5083342117258295E-2"/>
  </r>
  <r>
    <x v="166"/>
    <x v="1"/>
    <n v="2.75E-2"/>
    <n v="0"/>
    <n v="2.0199999999999999E-2"/>
    <n v="4.7699999999999999E-2"/>
    <n v="1.2842178981731959E-2"/>
    <n v="1.1557961083558763E-2"/>
    <n v="1.9518008591327719E-2"/>
    <n v="3.2360187573059682E-2"/>
    <n v="1.3344405556612992E-2"/>
    <n v="1.2009965000951693E-2"/>
    <n v="2.039623020594938E-2"/>
    <n v="3.3740635762562372E-2"/>
    <n v="2.5040527928495936E-2"/>
    <n v="2.2536475135646342E-2"/>
    <n v="1.7365191579744193E-16"/>
    <n v="2.504052792849611E-2"/>
  </r>
  <r>
    <x v="167"/>
    <x v="10"/>
    <n v="1E-4"/>
    <n v="0"/>
    <n v="2.0199999999999999E-2"/>
    <n v="2.0299999999999999E-2"/>
    <n v="1.1026211801292592E-2"/>
    <n v="9.9235906211633321E-3"/>
    <n v="1.9518008591327719E-2"/>
    <n v="3.0544220392620312E-2"/>
    <n v="1.1457420289723829E-2"/>
    <n v="1.0311678260751446E-2"/>
    <n v="2.039623020594938E-2"/>
    <n v="3.1853650495673208E-2"/>
    <n v="1.8786931845686385E-2"/>
    <n v="1.6908238661117746E-2"/>
    <n v="1.7365191579744193E-16"/>
    <n v="1.8786931845686559E-2"/>
  </r>
  <r>
    <x v="168"/>
    <x v="1"/>
    <n v="1.3100000000000001E-2"/>
    <n v="0"/>
    <n v="2.0199999999999999E-2"/>
    <n v="3.3299999999999996E-2"/>
    <n v="1.2199452481846453E-2"/>
    <n v="1.0979507233661806E-2"/>
    <n v="1.9518008591327719E-2"/>
    <n v="3.171746107317417E-2"/>
    <n v="1.2676543577064577E-2"/>
    <n v="1.1408889219358119E-2"/>
    <n v="2.039623020594938E-2"/>
    <n v="3.3072773783013959E-2"/>
    <n v="2.2739770868146079E-2"/>
    <n v="2.0465793781331468E-2"/>
    <n v="1.7365191579744193E-16"/>
    <n v="2.2739770868146252E-2"/>
  </r>
  <r>
    <x v="169"/>
    <x v="10"/>
    <n v="2.7199999999999998E-2"/>
    <n v="0"/>
    <n v="2.0199999999999999E-2"/>
    <n v="4.7399999999999998E-2"/>
    <n v="1.1628293477895546E-2"/>
    <n v="1.0465464130105991E-2"/>
    <n v="1.9518008591327719E-2"/>
    <n v="3.1146302069223267E-2"/>
    <n v="1.2083047925207206E-2"/>
    <n v="1.0874743132686484E-2"/>
    <n v="2.039623020594938E-2"/>
    <n v="3.2479278131156586E-2"/>
    <n v="2.29573913033112E-2"/>
    <n v="2.0661652172980077E-2"/>
    <n v="1.7365191579744193E-16"/>
    <n v="2.2957391303311373E-2"/>
  </r>
  <r>
    <x v="170"/>
    <x v="14"/>
    <n v="1.21E-2"/>
    <n v="0"/>
    <n v="2.0199999999999999E-2"/>
    <n v="3.2299999999999995E-2"/>
    <n v="1.2187116336283305E-2"/>
    <n v="1.0968404702654975E-2"/>
    <n v="1.9518008591327719E-2"/>
    <n v="3.1705124927611024E-2"/>
    <n v="1.2663724994670245E-2"/>
    <n v="1.1397352495203222E-2"/>
    <n v="2.039623020594938E-2"/>
    <n v="3.3059955200619627E-2"/>
    <n v="2.3694247743470565E-2"/>
    <n v="2.1324822969123507E-2"/>
    <n v="1.7365191579744193E-16"/>
    <n v="2.3694247743470738E-2"/>
  </r>
  <r>
    <x v="171"/>
    <x v="10"/>
    <n v="2.75E-2"/>
    <n v="0"/>
    <n v="2.0199999999999999E-2"/>
    <n v="4.7699999999999999E-2"/>
    <n v="1.1685530669852024E-2"/>
    <n v="1.0516977602866821E-2"/>
    <n v="1.9518008591327719E-2"/>
    <n v="3.1203539261179743E-2"/>
    <n v="1.2142523525374082E-2"/>
    <n v="1.0928271172836674E-2"/>
    <n v="2.039623020594938E-2"/>
    <n v="3.2538753731323464E-2"/>
    <n v="2.3035929176986693E-2"/>
    <n v="2.0732336259288022E-2"/>
    <n v="1.7365191579744193E-16"/>
    <n v="2.3035929176986866E-2"/>
  </r>
  <r>
    <x v="172"/>
    <x v="3"/>
    <n v="1.7899999999999999E-2"/>
    <n v="0"/>
    <n v="2.0199999999999999E-2"/>
    <n v="3.8099999999999995E-2"/>
    <n v="1.103978029301087E-2"/>
    <n v="9.9358022637097837E-3"/>
    <n v="1.9518008591327719E-2"/>
    <n v="3.0557788884338591E-2"/>
    <n v="1.1471519412352301E-2"/>
    <n v="1.032436747111707E-2"/>
    <n v="2.039623020594938E-2"/>
    <n v="3.1867749618301681E-2"/>
    <n v="2.1770922039557567E-2"/>
    <n v="1.959382983560181E-2"/>
    <n v="1.7365191579744193E-16"/>
    <n v="2.1770922039557741E-2"/>
  </r>
  <r>
    <x v="173"/>
    <x v="2"/>
    <n v="3.8E-3"/>
    <n v="0"/>
    <n v="2.0199999999999999E-2"/>
    <n v="2.4E-2"/>
    <n v="9.9373428610556053E-3"/>
    <n v="8.9436085749500446E-3"/>
    <n v="1.9518008591327719E-2"/>
    <n v="2.9455351452383323E-2"/>
    <n v="1.0325968317500798E-2"/>
    <n v="9.2933714857507174E-3"/>
    <n v="2.039623020594938E-2"/>
    <n v="3.0722198523450178E-2"/>
    <n v="1.8566608294729548E-2"/>
    <n v="1.6709947465256593E-2"/>
    <n v="1.7365191579744193E-16"/>
    <n v="1.8566608294729722E-2"/>
  </r>
  <r>
    <x v="174"/>
    <x v="0"/>
    <n v="1E-4"/>
    <n v="0"/>
    <n v="2.0199999999999999E-2"/>
    <n v="2.0299999999999999E-2"/>
    <n v="1.3189513549021755E-2"/>
    <n v="1.1870562194119581E-2"/>
    <n v="1.9518008591327719E-2"/>
    <n v="3.2707522140349471E-2"/>
    <n v="1.3705323539171789E-2"/>
    <n v="1.233479118525461E-2"/>
    <n v="2.039623020594938E-2"/>
    <n v="3.4101553745121166E-2"/>
    <n v="2.1969055627210809E-2"/>
    <n v="1.9772150064489728E-2"/>
    <n v="1.7365191579744193E-16"/>
    <n v="2.1969055627210982E-2"/>
  </r>
  <r>
    <x v="175"/>
    <x v="1"/>
    <n v="5.1999999999999998E-3"/>
    <n v="0"/>
    <n v="2.0199999999999999E-2"/>
    <n v="2.5399999999999999E-2"/>
    <n v="9.997236639750124E-3"/>
    <n v="8.9975129757751109E-3"/>
    <n v="1.9518008591327719E-2"/>
    <n v="2.9515245231077843E-2"/>
    <n v="1.0388204397090921E-2"/>
    <n v="9.3493839573818276E-3"/>
    <n v="2.039623020594938E-2"/>
    <n v="3.0784434603040301E-2"/>
    <n v="1.8619162210874878E-2"/>
    <n v="1.6757245989787391E-2"/>
    <n v="1.7365191579744193E-16"/>
    <n v="1.8619162210875052E-2"/>
  </r>
  <r>
    <x v="176"/>
    <x v="0"/>
    <n v="1E-4"/>
    <n v="0"/>
    <n v="2.0199999999999999E-2"/>
    <n v="2.0299999999999999E-2"/>
    <n v="1.3869119247631548E-2"/>
    <n v="1.2482207322868392E-2"/>
    <n v="1.9518008591327719E-2"/>
    <n v="3.3387127838959266E-2"/>
    <n v="1.4411506973753645E-2"/>
    <n v="1.297035627637828E-2"/>
    <n v="2.039623020594938E-2"/>
    <n v="3.4807737179703022E-2"/>
    <n v="1.8942350499013352E-2"/>
    <n v="1.7048115449112014E-2"/>
    <n v="1.7365191579744193E-16"/>
    <n v="1.8942350499013525E-2"/>
  </r>
  <r>
    <x v="177"/>
    <x v="1"/>
    <n v="1E-4"/>
    <n v="0"/>
    <n v="2.0199999999999999E-2"/>
    <n v="2.0299999999999999E-2"/>
    <n v="1.3869119247631552E-2"/>
    <n v="1.2482207322868397E-2"/>
    <n v="1.9518008591327719E-2"/>
    <n v="3.3387127838959273E-2"/>
    <n v="1.4411506973753646E-2"/>
    <n v="1.297035627637828E-2"/>
    <n v="2.039623020594938E-2"/>
    <n v="3.4807737179703029E-2"/>
    <n v="1.8942350499013345E-2"/>
    <n v="1.7048115449112011E-2"/>
    <n v="1.7365191579744193E-16"/>
    <n v="1.8942350499013518E-2"/>
  </r>
  <r>
    <x v="178"/>
    <x v="10"/>
    <n v="1E-4"/>
    <n v="0"/>
    <n v="2.0199999999999999E-2"/>
    <n v="2.0299999999999999E-2"/>
    <n v="1.3869119247631548E-2"/>
    <n v="1.2482207322868392E-2"/>
    <n v="1.9518008591327719E-2"/>
    <n v="3.3387127838959266E-2"/>
    <n v="1.4411506973753645E-2"/>
    <n v="1.297035627637828E-2"/>
    <n v="2.039623020594938E-2"/>
    <n v="3.4807737179703022E-2"/>
    <n v="1.8942350499013345E-2"/>
    <n v="1.7048115449112011E-2"/>
    <n v="1.7365191579744193E-16"/>
    <n v="1.8942350499013518E-2"/>
  </r>
  <r>
    <x v="179"/>
    <x v="1"/>
    <n v="1.17E-2"/>
    <n v="0"/>
    <n v="2.0199999999999999E-2"/>
    <n v="3.1899999999999998E-2"/>
    <n v="1.0812240419318919E-2"/>
    <n v="9.7310163773870265E-3"/>
    <n v="1.9518008591327719E-2"/>
    <n v="3.033024901064664E-2"/>
    <n v="1.1235081004262432E-2"/>
    <n v="1.0111572903836187E-2"/>
    <n v="2.039623020594938E-2"/>
    <n v="3.1631311210211815E-2"/>
    <n v="2.0790944810436612E-2"/>
    <n v="1.8711850329392953E-2"/>
    <n v="1.7365191579744193E-16"/>
    <n v="2.0790944810436786E-2"/>
  </r>
  <r>
    <x v="180"/>
    <x v="1"/>
    <n v="1E-4"/>
    <n v="0"/>
    <n v="2.0199999999999999E-2"/>
    <n v="2.0299999999999999E-2"/>
    <n v="9.92757907514886E-3"/>
    <n v="8.9348211676339735E-3"/>
    <n v="1.9518008591327719E-2"/>
    <n v="2.9445587666476578E-2"/>
    <n v="1.0315822693530527E-2"/>
    <n v="9.2842404241774753E-3"/>
    <n v="2.039623020594938E-2"/>
    <n v="3.0712052899479907E-2"/>
    <n v="1.761888997365918E-2"/>
    <n v="1.5857000976293261E-2"/>
    <n v="1.7365191579744193E-16"/>
    <n v="1.7618889973659353E-2"/>
  </r>
  <r>
    <x v="181"/>
    <x v="1"/>
    <n v="1.29E-2"/>
    <n v="0"/>
    <n v="2.0199999999999999E-2"/>
    <n v="3.3099999999999997E-2"/>
    <n v="1.2094671135025494E-2"/>
    <n v="1.0885204021522946E-2"/>
    <n v="1.9518008591327719E-2"/>
    <n v="3.1612679726353211E-2"/>
    <n v="1.2567664485071227E-2"/>
    <n v="1.1310898036564106E-2"/>
    <n v="2.039623020594938E-2"/>
    <n v="3.2963894691020609E-2"/>
    <n v="2.3461731050130476E-2"/>
    <n v="2.1115557945117425E-2"/>
    <n v="1.7365191579744193E-16"/>
    <n v="2.3461731050130649E-2"/>
  </r>
  <r>
    <x v="182"/>
    <x v="1"/>
    <n v="7.0000000000000001E-3"/>
    <n v="0"/>
    <n v="2.0199999999999999E-2"/>
    <n v="2.7199999999999998E-2"/>
    <n v="1.069076737803477E-2"/>
    <n v="9.6216906402312938E-3"/>
    <n v="1.9518008591327719E-2"/>
    <n v="3.020877596936249E-2"/>
    <n v="1.1108857445986475E-2"/>
    <n v="9.9979717013878276E-3"/>
    <n v="2.039623020594938E-2"/>
    <n v="3.1505087651935854E-2"/>
    <n v="1.9853418394764163E-2"/>
    <n v="1.7868076555287746E-2"/>
    <n v="1.7365191579744193E-16"/>
    <n v="1.9853418394764337E-2"/>
  </r>
  <r>
    <x v="183"/>
    <x v="0"/>
    <n v="2.9999999999999997E-4"/>
    <n v="0"/>
    <n v="2.0199999999999999E-2"/>
    <n v="2.0500000000000001E-2"/>
    <n v="1.2154581661887253E-2"/>
    <n v="1.0939123495698528E-2"/>
    <n v="1.9518008591327719E-2"/>
    <n v="3.167259025321497E-2"/>
    <n v="1.2629917967808928E-2"/>
    <n v="1.1366926171028035E-2"/>
    <n v="2.039623020594938E-2"/>
    <n v="3.3026148173758305E-2"/>
    <n v="2.1025698117198569E-2"/>
    <n v="1.8923128305478713E-2"/>
    <n v="1.7365191579744193E-16"/>
    <n v="2.1025698117198743E-2"/>
  </r>
  <r>
    <x v="184"/>
    <x v="3"/>
    <n v="1.72E-2"/>
    <n v="0"/>
    <n v="2.0199999999999999E-2"/>
    <n v="3.7400000000000003E-2"/>
    <n v="1.1107662125172713E-2"/>
    <n v="9.996895912655443E-3"/>
    <n v="1.9518008591327719E-2"/>
    <n v="3.0625670716500433E-2"/>
    <n v="1.1542055938870279E-2"/>
    <n v="1.0387850344983251E-2"/>
    <n v="2.039623020594938E-2"/>
    <n v="3.1938286144819659E-2"/>
    <n v="2.1906689305266954E-2"/>
    <n v="1.971602037474026E-2"/>
    <n v="1.7365191579744193E-16"/>
    <n v="2.1906689305267128E-2"/>
  </r>
  <r>
    <x v="185"/>
    <x v="6"/>
    <n v="2.3400000000000001E-2"/>
    <n v="0"/>
    <n v="0"/>
    <n v="2.3400000000000001E-2"/>
    <n v="1.5138489632055025E-3"/>
    <n v="1.3624640668849523E-3"/>
    <n v="0"/>
    <n v="1.5138489632055025E-3"/>
    <n v="1.5730519365295332E-3"/>
    <n v="1.41574674287658E-3"/>
    <n v="0"/>
    <n v="1.5730519365295332E-3"/>
    <n v="3.0646691205918055E-3"/>
    <n v="2.7582022085326252E-3"/>
    <n v="0"/>
    <n v="3.0646691205918055E-3"/>
  </r>
  <r>
    <x v="186"/>
    <x v="2"/>
    <n v="5.7000000000000002E-3"/>
    <n v="0"/>
    <n v="2.0199999999999999E-2"/>
    <n v="2.5899999999999999E-2"/>
    <n v="9.997787648666075E-3"/>
    <n v="8.9980088837994677E-3"/>
    <n v="1.9518008591327719E-2"/>
    <n v="2.9515796239993793E-2"/>
    <n v="1.0388776954633548E-2"/>
    <n v="9.349899259170194E-3"/>
    <n v="2.039623020594938E-2"/>
    <n v="3.0785007160582929E-2"/>
    <n v="1.8741791227573003E-2"/>
    <n v="1.6867612104815702E-2"/>
    <n v="1.7365191579744193E-16"/>
    <n v="1.8741791227573176E-2"/>
  </r>
  <r>
    <x v="187"/>
    <x v="1"/>
    <n v="5.4999999999999997E-3"/>
    <n v="0"/>
    <n v="2.0199999999999999E-2"/>
    <n v="2.5700000000000001E-2"/>
    <n v="9.997787648666075E-3"/>
    <n v="8.9980088837994677E-3"/>
    <n v="1.9518008591327719E-2"/>
    <n v="2.9515796239993793E-2"/>
    <n v="1.038877695463355E-2"/>
    <n v="9.349899259170194E-3"/>
    <n v="2.039623020594938E-2"/>
    <n v="3.0785007160582932E-2"/>
    <n v="1.8741791227573003E-2"/>
    <n v="1.6867612104815702E-2"/>
    <n v="1.7365191579744193E-16"/>
    <n v="1.8741791227573176E-2"/>
  </r>
  <r>
    <x v="188"/>
    <x v="14"/>
    <n v="1.54E-2"/>
    <n v="0"/>
    <n v="2.0199999999999999E-2"/>
    <n v="3.56E-2"/>
    <n v="1.286216044376976E-2"/>
    <n v="1.1575944399392784E-2"/>
    <n v="1.9518008591327719E-2"/>
    <n v="3.2380169035097481E-2"/>
    <n v="1.3365168445327265E-2"/>
    <n v="1.2028651600794537E-2"/>
    <n v="2.039623020594938E-2"/>
    <n v="3.3761398651276642E-2"/>
    <n v="2.4693630610958653E-2"/>
    <n v="2.222426754986279E-2"/>
    <n v="1.7365191579744193E-16"/>
    <n v="2.4693630610958826E-2"/>
  </r>
  <r>
    <x v="189"/>
    <x v="10"/>
    <n v="1E-4"/>
    <n v="0"/>
    <n v="2.0199999999999999E-2"/>
    <n v="2.0299999999999999E-2"/>
    <n v="1.1050026750553128E-2"/>
    <n v="9.9450240754978148E-3"/>
    <n v="1.9518008591327719E-2"/>
    <n v="3.0568035341880847E-2"/>
    <n v="1.1482166584078924E-2"/>
    <n v="1.0333949925671031E-2"/>
    <n v="2.039623020594938E-2"/>
    <n v="3.1878396790028303E-2"/>
    <n v="1.8845915736734071E-2"/>
    <n v="1.6961324163060666E-2"/>
    <n v="1.7365191579744193E-16"/>
    <n v="1.8845915736734244E-2"/>
  </r>
  <r>
    <x v="190"/>
    <x v="10"/>
    <n v="1E-4"/>
    <n v="0"/>
    <n v="2.0199999999999999E-2"/>
    <n v="2.0299999999999999E-2"/>
    <n v="1.1026211801292596E-2"/>
    <n v="9.9235906211633355E-3"/>
    <n v="1.9518008591327719E-2"/>
    <n v="3.0544220392620315E-2"/>
    <n v="1.1457420289723829E-2"/>
    <n v="1.0311678260751446E-2"/>
    <n v="2.039623020594938E-2"/>
    <n v="3.1853650495673208E-2"/>
    <n v="1.8786931845686389E-2"/>
    <n v="1.690823866111775E-2"/>
    <n v="1.7365191579744193E-16"/>
    <n v="1.8786931845686562E-2"/>
  </r>
  <r>
    <x v="191"/>
    <x v="10"/>
    <n v="2.7400000000000001E-2"/>
    <n v="0"/>
    <n v="2.0199999999999999E-2"/>
    <n v="4.7600000000000003E-2"/>
    <n v="1.2823259441087979E-2"/>
    <n v="1.154093349697918E-2"/>
    <n v="1.9518008591327719E-2"/>
    <n v="3.2341268032415701E-2"/>
    <n v="1.3324746118471129E-2"/>
    <n v="1.1992271506624018E-2"/>
    <n v="2.039623020594938E-2"/>
    <n v="3.3720976324420511E-2"/>
    <n v="2.5001660813071789E-2"/>
    <n v="2.2501494731764611E-2"/>
    <n v="1.7365191579744193E-16"/>
    <n v="2.5001660813071962E-2"/>
  </r>
  <r>
    <x v="192"/>
    <x v="2"/>
    <n v="1E-4"/>
    <n v="0"/>
    <n v="2.0199999999999999E-2"/>
    <n v="2.0299999999999999E-2"/>
    <n v="9.6786407113145095E-3"/>
    <n v="8.7107766401830593E-3"/>
    <n v="1.9518008591327719E-2"/>
    <n v="2.9196649302642229E-2"/>
    <n v="1.0057148952078184E-2"/>
    <n v="9.0514340568703649E-3"/>
    <n v="2.039623020594938E-2"/>
    <n v="3.0453379158027566E-2"/>
    <n v="1.7118261717845654E-2"/>
    <n v="1.5406435546061088E-2"/>
    <n v="1.7365191579744193E-16"/>
    <n v="1.7118261717845827E-2"/>
  </r>
  <r>
    <x v="193"/>
    <x v="10"/>
    <n v="1E-4"/>
    <n v="0"/>
    <n v="2.0199999999999999E-2"/>
    <n v="2.0299999999999999E-2"/>
    <n v="9.6786407113145095E-3"/>
    <n v="8.7107766401830593E-3"/>
    <n v="1.9518008591327719E-2"/>
    <n v="2.9196649302642229E-2"/>
    <n v="1.0057148952078186E-2"/>
    <n v="9.0514340568703666E-3"/>
    <n v="2.039623020594938E-2"/>
    <n v="3.0453379158027566E-2"/>
    <n v="1.7118261717845654E-2"/>
    <n v="1.5406435546061088E-2"/>
    <n v="1.7365191579744193E-16"/>
    <n v="1.7118261717845827E-2"/>
  </r>
  <r>
    <x v="194"/>
    <x v="1"/>
    <n v="1E-4"/>
    <n v="0"/>
    <n v="2.0199999999999999E-2"/>
    <n v="2.0299999999999999E-2"/>
    <n v="9.6786407113145078E-3"/>
    <n v="8.7107766401830558E-3"/>
    <n v="1.9518008591327719E-2"/>
    <n v="2.9196649302642229E-2"/>
    <n v="1.0057148952078184E-2"/>
    <n v="9.0514340568703649E-3"/>
    <n v="2.039623020594938E-2"/>
    <n v="3.0453379158027566E-2"/>
    <n v="1.7118261717845654E-2"/>
    <n v="1.5406435546061088E-2"/>
    <n v="1.7365191579744193E-16"/>
    <n v="1.7118261717845827E-2"/>
  </r>
  <r>
    <x v="195"/>
    <x v="11"/>
    <n v="2.3E-3"/>
    <n v="0"/>
    <n v="2.0199999999999999E-2"/>
    <n v="2.2499999999999999E-2"/>
    <n v="1.0837239565440493E-2"/>
    <n v="9.7535156088964445E-3"/>
    <n v="1.9518008591327719E-2"/>
    <n v="3.0355248156768211E-2"/>
    <n v="1.1261057806555081E-2"/>
    <n v="1.0134952025899573E-2"/>
    <n v="2.039623020594938E-2"/>
    <n v="3.1657288012504461E-2"/>
    <n v="1.904129337377565E-2"/>
    <n v="1.7137164036398086E-2"/>
    <n v="1.7365191579744193E-16"/>
    <n v="1.9041293373775824E-2"/>
  </r>
  <r>
    <x v="196"/>
    <x v="1"/>
    <n v="1.24E-2"/>
    <n v="0"/>
    <n v="2.0199999999999999E-2"/>
    <n v="3.2599999999999997E-2"/>
    <n v="1.215186991597822E-2"/>
    <n v="1.0936682924380397E-2"/>
    <n v="1.9518008591327719E-2"/>
    <n v="3.1669878507305939E-2"/>
    <n v="1.2627100172072853E-2"/>
    <n v="1.1364390154865567E-2"/>
    <n v="2.039623020594938E-2"/>
    <n v="3.3023330378022235E-2"/>
    <n v="2.3603450722776455E-2"/>
    <n v="2.1243105650498809E-2"/>
    <n v="1.7365191579744193E-16"/>
    <n v="2.3603450722776628E-2"/>
  </r>
  <r>
    <x v="197"/>
    <x v="1"/>
    <n v="6.7999999999999996E-3"/>
    <n v="0"/>
    <n v="2.0199999999999999E-2"/>
    <n v="2.7E-2"/>
    <n v="1.3129591675579066E-2"/>
    <n v="1.1816632508021159E-2"/>
    <n v="1.9518008591327719E-2"/>
    <n v="3.2647600266906787E-2"/>
    <n v="1.3643058266115813E-2"/>
    <n v="1.2278752439504232E-2"/>
    <n v="2.039623020594938E-2"/>
    <n v="3.4039288472065193E-2"/>
    <n v="2.5514305035204785E-2"/>
    <n v="2.2962874531684309E-2"/>
    <n v="1.7365191579744193E-16"/>
    <n v="2.5514305035204958E-2"/>
  </r>
  <r>
    <x v="198"/>
    <x v="11"/>
    <n v="3.0999999999999999E-3"/>
    <n v="0"/>
    <n v="2.0199999999999999E-2"/>
    <n v="2.3299999999999998E-2"/>
    <n v="1.1387185767880689E-2"/>
    <n v="1.024846719109262E-2"/>
    <n v="1.9518008591327719E-2"/>
    <n v="3.090519435920841E-2"/>
    <n v="1.1832511075515166E-2"/>
    <n v="1.064925996796365E-2"/>
    <n v="2.039623020594938E-2"/>
    <n v="3.2228741281464544E-2"/>
    <n v="1.9764452889402574E-2"/>
    <n v="1.7788007600462317E-2"/>
    <n v="1.7365191579744193E-16"/>
    <n v="1.9764452889402748E-2"/>
  </r>
  <r>
    <x v="199"/>
    <x v="4"/>
    <n v="4.0000000000000001E-3"/>
    <n v="0"/>
    <n v="2.0199999999999999E-2"/>
    <n v="2.4199999999999999E-2"/>
    <n v="1.0175968117054875E-2"/>
    <n v="9.1583713053493884E-3"/>
    <n v="1.9518008591327719E-2"/>
    <n v="2.9693976708382593E-2"/>
    <n v="1.0573925630401869E-2"/>
    <n v="9.5165330673616828E-3"/>
    <n v="2.039623020594938E-2"/>
    <n v="3.0970155836351251E-2"/>
    <n v="1.8275291588498156E-2"/>
    <n v="1.6447762429648339E-2"/>
    <n v="1.7365191579744193E-16"/>
    <n v="1.8275291588498329E-2"/>
  </r>
  <r>
    <x v="200"/>
    <x v="1"/>
    <n v="2.2800000000000001E-2"/>
    <n v="0"/>
    <n v="2.0199999999999999E-2"/>
    <n v="4.2999999999999997E-2"/>
    <n v="1.0994628298894861E-2"/>
    <n v="9.8951654690053754E-3"/>
    <n v="1.9518008591327719E-2"/>
    <n v="3.0512636890222579E-2"/>
    <n v="1.1424601632898292E-2"/>
    <n v="1.0282141469608463E-2"/>
    <n v="2.039623020594938E-2"/>
    <n v="3.1820831838847673E-2"/>
    <n v="2.2091702983660932E-2"/>
    <n v="1.988253268529484E-2"/>
    <n v="1.7365191579744193E-16"/>
    <n v="2.2091702983661105E-2"/>
  </r>
  <r>
    <x v="201"/>
    <x v="2"/>
    <n v="1.18E-2"/>
    <n v="0"/>
    <n v="2.0199999999999999E-2"/>
    <n v="3.2000000000000001E-2"/>
    <n v="1.0555731267004785E-2"/>
    <n v="9.5001581403043062E-3"/>
    <n v="1.9518008591327719E-2"/>
    <n v="3.0073739858332504E-2"/>
    <n v="1.0968540399094727E-2"/>
    <n v="9.8716863591852538E-3"/>
    <n v="2.039623020594938E-2"/>
    <n v="3.1364770605044105E-2"/>
    <n v="2.0564686393134763E-2"/>
    <n v="1.8508217753821287E-2"/>
    <n v="1.7365191579744193E-16"/>
    <n v="2.0564686393134936E-2"/>
  </r>
  <r>
    <x v="202"/>
    <x v="10"/>
    <n v="1E-4"/>
    <n v="0"/>
    <n v="2.0199999999999999E-2"/>
    <n v="2.0299999999999999E-2"/>
    <n v="1.4059843199827362E-2"/>
    <n v="1.2653858879844626E-2"/>
    <n v="1.9518008591327719E-2"/>
    <n v="3.3577851791155078E-2"/>
    <n v="1.460968967865765E-2"/>
    <n v="1.3148720710791883E-2"/>
    <n v="2.039623020594938E-2"/>
    <n v="3.500591988460703E-2"/>
    <n v="2.737595891244609E-2"/>
    <n v="2.4638363021201481E-2"/>
    <n v="1.7365191579744193E-16"/>
    <n v="2.7375958912446263E-2"/>
  </r>
  <r>
    <x v="203"/>
    <x v="2"/>
    <n v="1E-4"/>
    <n v="0"/>
    <n v="2.0199999999999999E-2"/>
    <n v="2.0299999999999999E-2"/>
    <n v="9.7377562027140159E-3"/>
    <n v="8.7639805824426143E-3"/>
    <n v="1.9518008591327719E-2"/>
    <n v="2.9255764794041735E-2"/>
    <n v="1.0118576307438646E-2"/>
    <n v="9.1067186766947816E-3"/>
    <n v="2.039623020594938E-2"/>
    <n v="3.0514806513388025E-2"/>
    <n v="1.7586683164211876E-2"/>
    <n v="1.5828014847790686E-2"/>
    <n v="1.7365191579744193E-16"/>
    <n v="1.7586683164212049E-2"/>
  </r>
  <r>
    <x v="204"/>
    <x v="5"/>
    <n v="2.2499999999999999E-2"/>
    <n v="0"/>
    <n v="2.0199999999999999E-2"/>
    <n v="4.2700000000000002E-2"/>
    <n v="1.0949776482996E-2"/>
    <n v="9.8547988346964002E-3"/>
    <n v="1.9518008591327719E-2"/>
    <n v="3.0467785074323718E-2"/>
    <n v="1.1377995770905839E-2"/>
    <n v="1.0240196193815256E-2"/>
    <n v="2.039623020594938E-2"/>
    <n v="3.1774225976855218E-2"/>
    <n v="2.1995703493846962E-2"/>
    <n v="1.9796133144462266E-2"/>
    <n v="1.7365191579744193E-16"/>
    <n v="2.1995703493847135E-2"/>
  </r>
  <r>
    <x v="205"/>
    <x v="1"/>
    <n v="3.5999999999999999E-3"/>
    <n v="0"/>
    <n v="2.0199999999999999E-2"/>
    <n v="2.3799999999999998E-2"/>
    <n v="1.0052280935192386E-2"/>
    <n v="9.047052841673146E-3"/>
    <n v="1.9518008591327719E-2"/>
    <n v="2.9570289526520105E-2"/>
    <n v="1.0445401341862087E-2"/>
    <n v="9.4008612076758799E-3"/>
    <n v="2.039623020594938E-2"/>
    <n v="3.0841631547811468E-2"/>
    <n v="1.8319428424299219E-2"/>
    <n v="1.6487485581869295E-2"/>
    <n v="1.7365191579744193E-16"/>
    <n v="1.8319428424299393E-2"/>
  </r>
  <r>
    <x v="206"/>
    <x v="8"/>
    <n v="3.5999999999999999E-3"/>
    <n v="0"/>
    <n v="2.0199999999999999E-2"/>
    <n v="2.3799999999999998E-2"/>
    <n v="1.0155313968908763E-2"/>
    <n v="9.139782572017887E-3"/>
    <n v="1.9518008591327719E-2"/>
    <n v="2.9673322560236484E-2"/>
    <n v="1.055246374845176E-2"/>
    <n v="9.4972173736065854E-3"/>
    <n v="2.039623020594938E-2"/>
    <n v="3.0948693954401141E-2"/>
    <n v="1.9009537166559815E-2"/>
    <n v="1.7108583449903833E-2"/>
    <n v="1.7365191579744193E-16"/>
    <n v="1.9009537166559988E-2"/>
  </r>
  <r>
    <x v="207"/>
    <x v="5"/>
    <n v="2.76E-2"/>
    <n v="0"/>
    <n v="2.0199999999999999E-2"/>
    <n v="4.7799999999999995E-2"/>
    <n v="1.1725666136707074E-2"/>
    <n v="1.0553099523036368E-2"/>
    <n v="1.9518008591327719E-2"/>
    <n v="3.1243674728034791E-2"/>
    <n v="1.2184228593313072E-2"/>
    <n v="1.0965805733981766E-2"/>
    <n v="2.039623020594938E-2"/>
    <n v="3.2580458799262454E-2"/>
    <n v="2.3099931188665834E-2"/>
    <n v="2.0789938069799251E-2"/>
    <n v="1.7365191579744193E-16"/>
    <n v="2.3099931188666007E-2"/>
  </r>
  <r>
    <x v="208"/>
    <x v="10"/>
    <n v="2.76E-2"/>
    <n v="0"/>
    <n v="2.0199999999999999E-2"/>
    <n v="4.7799999999999995E-2"/>
    <n v="1.1725666136707074E-2"/>
    <n v="1.0553099523036368E-2"/>
    <n v="1.9518008591327719E-2"/>
    <n v="3.1243674728034791E-2"/>
    <n v="1.2184228593313071E-2"/>
    <n v="1.0965805733981765E-2"/>
    <n v="2.039623020594938E-2"/>
    <n v="3.2580458799262454E-2"/>
    <n v="2.3099931188665834E-2"/>
    <n v="2.0789938069799251E-2"/>
    <n v="1.7365191579744193E-16"/>
    <n v="2.3099931188666007E-2"/>
  </r>
  <r>
    <x v="209"/>
    <x v="1"/>
    <n v="2.76E-2"/>
    <n v="0"/>
    <n v="2.0199999999999999E-2"/>
    <n v="4.7799999999999995E-2"/>
    <n v="1.1725666136707074E-2"/>
    <n v="1.0553099523036368E-2"/>
    <n v="1.9518008591327719E-2"/>
    <n v="3.1243674728034791E-2"/>
    <n v="1.2184228593313071E-2"/>
    <n v="1.0965805733981765E-2"/>
    <n v="2.039623020594938E-2"/>
    <n v="3.2580458799262454E-2"/>
    <n v="2.3099931188665834E-2"/>
    <n v="2.0789938069799251E-2"/>
    <n v="1.7365191579744193E-16"/>
    <n v="2.3099931188666007E-2"/>
  </r>
  <r>
    <x v="210"/>
    <x v="11"/>
    <n v="5.5999999999999999E-3"/>
    <n v="0"/>
    <n v="2.0199999999999999E-2"/>
    <n v="2.58E-2"/>
    <n v="1.1711195243657109E-2"/>
    <n v="1.0540075719291397E-2"/>
    <n v="1.9518008591327719E-2"/>
    <n v="3.1229203834984828E-2"/>
    <n v="1.2169191778618322E-2"/>
    <n v="1.095227260075649E-2"/>
    <n v="2.039623020594938E-2"/>
    <n v="3.2565421984567702E-2"/>
    <n v="2.0949957462904983E-2"/>
    <n v="1.8854961716614483E-2"/>
    <n v="1.7365191579744193E-16"/>
    <n v="2.0949957462905157E-2"/>
  </r>
  <r>
    <x v="211"/>
    <x v="8"/>
    <n v="1.1599999999999999E-2"/>
    <n v="0"/>
    <n v="2.0199999999999999E-2"/>
    <n v="3.1799999999999995E-2"/>
    <n v="1.13928646136277E-2"/>
    <n v="1.0253578152264931E-2"/>
    <n v="1.9518008591327719E-2"/>
    <n v="3.0910873204955419E-2"/>
    <n v="1.1838412007191117E-2"/>
    <n v="1.0654570806472006E-2"/>
    <n v="2.039623020594938E-2"/>
    <n v="3.2234642213140499E-2"/>
    <n v="2.1799304857104015E-2"/>
    <n v="1.9619374371393616E-2"/>
    <n v="1.7365191579744193E-16"/>
    <n v="2.1799304857104188E-2"/>
  </r>
  <r>
    <x v="212"/>
    <x v="1"/>
    <n v="1.84E-2"/>
    <n v="0"/>
    <n v="2.0199999999999999E-2"/>
    <n v="3.8599999999999995E-2"/>
    <n v="1.0945674982819963E-2"/>
    <n v="9.8511074845379666E-3"/>
    <n v="1.9518008591327719E-2"/>
    <n v="3.0463683574147683E-2"/>
    <n v="1.1373733870973015E-2"/>
    <n v="1.0236360483875712E-2"/>
    <n v="2.039623020594938E-2"/>
    <n v="3.1769964076922397E-2"/>
    <n v="2.0957967008516452E-2"/>
    <n v="1.8862170307664808E-2"/>
    <n v="1.7365191579744193E-16"/>
    <n v="2.0957967008516626E-2"/>
  </r>
  <r>
    <x v="213"/>
    <x v="15"/>
    <n v="2.24E-2"/>
    <n v="0"/>
    <n v="2.0199999999999999E-2"/>
    <n v="4.2599999999999999E-2"/>
    <n v="1.2860795483982423E-2"/>
    <n v="1.1574715935584181E-2"/>
    <n v="1.9518008591327719E-2"/>
    <n v="3.2378804075310144E-2"/>
    <n v="1.3363750105262345E-2"/>
    <n v="1.2027375094736109E-2"/>
    <n v="2.039623020594938E-2"/>
    <n v="3.3759980311211725E-2"/>
    <n v="2.4328993852165057E-2"/>
    <n v="2.1896094466948554E-2"/>
    <n v="1.7365191579744193E-16"/>
    <n v="2.4328993852165231E-2"/>
  </r>
  <r>
    <x v="214"/>
    <x v="14"/>
    <n v="2.24E-2"/>
    <n v="0"/>
    <n v="2.0199999999999999E-2"/>
    <n v="4.2599999999999999E-2"/>
    <n v="1.2860795483982425E-2"/>
    <n v="1.1574715935584184E-2"/>
    <n v="1.9518008591327719E-2"/>
    <n v="3.2378804075310144E-2"/>
    <n v="1.3363750105262345E-2"/>
    <n v="1.2027375094736109E-2"/>
    <n v="2.039623020594938E-2"/>
    <n v="3.3759980311211725E-2"/>
    <n v="2.432899385216505E-2"/>
    <n v="2.1896094466948544E-2"/>
    <n v="1.7365191579744193E-16"/>
    <n v="2.4328993852165224E-2"/>
  </r>
  <r>
    <x v="215"/>
    <x v="12"/>
    <n v="2.24E-2"/>
    <n v="0"/>
    <n v="2.0199999999999999E-2"/>
    <n v="4.2599999999999999E-2"/>
    <n v="1.2860795483982423E-2"/>
    <n v="1.1574715935584181E-2"/>
    <n v="1.9518008591327719E-2"/>
    <n v="3.2378804075310144E-2"/>
    <n v="1.3363750105262343E-2"/>
    <n v="1.2027375094736108E-2"/>
    <n v="2.039623020594938E-2"/>
    <n v="3.3759980311211725E-2"/>
    <n v="2.4328993852165057E-2"/>
    <n v="2.1896094466948554E-2"/>
    <n v="1.7365191579744193E-16"/>
    <n v="2.4328993852165231E-2"/>
  </r>
  <r>
    <x v="216"/>
    <x v="1"/>
    <n v="5.1999999999999998E-3"/>
    <n v="0"/>
    <n v="2.0199999999999999E-2"/>
    <n v="2.5399999999999999E-2"/>
    <n v="9.9859316917747503E-3"/>
    <n v="8.9873385225972754E-3"/>
    <n v="1.9518008591327719E-2"/>
    <n v="2.9503940283102471E-2"/>
    <n v="1.0376457339929174E-2"/>
    <n v="9.3388116059362567E-3"/>
    <n v="2.039623020594938E-2"/>
    <n v="3.0772687545878554E-2"/>
    <n v="1.8544341002553599E-2"/>
    <n v="1.668990690229824E-2"/>
    <n v="1.7365191579744193E-16"/>
    <n v="1.8544341002553772E-2"/>
  </r>
  <r>
    <x v="217"/>
    <x v="1"/>
    <n v="1.6899999999999998E-2"/>
    <n v="0"/>
    <n v="2.0199999999999999E-2"/>
    <n v="3.7099999999999994E-2"/>
    <n v="1.0941834079323825E-2"/>
    <n v="9.8476506713914419E-3"/>
    <n v="1.9518008591327719E-2"/>
    <n v="3.0459842670651542E-2"/>
    <n v="1.1369742759026268E-2"/>
    <n v="1.023276848312364E-2"/>
    <n v="2.039623020594938E-2"/>
    <n v="3.1765972964975644E-2"/>
    <n v="2.1435038487281954E-2"/>
    <n v="1.9291534638553758E-2"/>
    <n v="1.7365191579744193E-16"/>
    <n v="2.1435038487282128E-2"/>
  </r>
  <r>
    <x v="218"/>
    <x v="8"/>
    <n v="1E-4"/>
    <n v="0"/>
    <n v="2.0199999999999999E-2"/>
    <n v="2.0299999999999999E-2"/>
    <n v="1.1127226942312978E-2"/>
    <n v="1.0014504248081679E-2"/>
    <n v="1.9518008591327719E-2"/>
    <n v="3.0645235533640697E-2"/>
    <n v="1.1562385888712284E-2"/>
    <n v="1.0406147299841056E-2"/>
    <n v="2.039623020594938E-2"/>
    <n v="3.1958616094661663E-2"/>
    <n v="2.0681549071218053E-2"/>
    <n v="1.8613394164096245E-2"/>
    <n v="1.7365191579744193E-16"/>
    <n v="2.0681549071218226E-2"/>
  </r>
  <r>
    <x v="219"/>
    <x v="10"/>
    <n v="1E-4"/>
    <n v="0"/>
    <n v="2.0199999999999999E-2"/>
    <n v="2.0299999999999999E-2"/>
    <n v="1.1056204920308238E-2"/>
    <n v="9.9505844282774137E-3"/>
    <n v="1.9518008591327719E-2"/>
    <n v="3.0574213511635959E-2"/>
    <n v="1.1488586367117847E-2"/>
    <n v="1.0339727730406064E-2"/>
    <n v="2.039623020594938E-2"/>
    <n v="3.1884816573067229E-2"/>
    <n v="1.8918584690629788E-2"/>
    <n v="1.7026726221566809E-2"/>
    <n v="1.7365191579744193E-16"/>
    <n v="1.8918584690629962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6522877.9455531444"/>
    <n v="32383842.082286239"/>
    <n v="38906720.027839385"/>
    <n v="6075520.7562691336"/>
    <n v="36726554.547694154"/>
    <n v="42802075.303963289"/>
    <n v="31856196.636729486"/>
    <n v="9.8973124117735259E-8"/>
    <n v="31856196.636729587"/>
  </r>
  <r>
    <x v="2"/>
    <x v="2"/>
    <n v="756241.6783741673"/>
    <n v="50929994.963540003"/>
    <n v="51686236.641914167"/>
    <n v="3489903.6658855947"/>
    <n v="36830011.545923226"/>
    <n v="40319915.211808823"/>
    <n v="4473770.3216558173"/>
    <n v="38101164.700768851"/>
    <n v="42574935.022424668"/>
    <n v="18993594.210283138"/>
    <n v="9.6640650048817168E-8"/>
    <n v="18993594.210283235"/>
  </r>
  <r>
    <x v="3"/>
    <x v="3"/>
    <n v="0"/>
    <n v="3120794.8310000002"/>
    <n v="3120794.8310000002"/>
    <n v="381527.3731088012"/>
    <n v="2256801.9050555672"/>
    <n v="2638329.2781643681"/>
    <n v="558098.40966696688"/>
    <n v="2334693.2969139703"/>
    <n v="2892791.7065809369"/>
    <n v="3433871.0477125607"/>
    <n v="5.921768524672665E-9"/>
    <n v="3433871.0477125668"/>
  </r>
  <r>
    <x v="4"/>
    <x v="2"/>
    <n v="37.3038700265"/>
    <n v="1725999.9564500002"/>
    <n v="1726037.2603200267"/>
    <n v="0"/>
    <n v="1248156.3834794066"/>
    <n v="1248156.3834794066"/>
    <n v="0"/>
    <n v="1291235.3252989668"/>
    <n v="1291235.3252989668"/>
    <n v="0"/>
    <n v="3.2751182853045425E-9"/>
    <n v="3.2751182853045425E-9"/>
  </r>
  <r>
    <x v="5"/>
    <x v="0"/>
    <n v="0"/>
    <n v="0"/>
    <n v="0"/>
    <n v="0"/>
    <n v="0"/>
    <n v="0"/>
    <n v="0"/>
    <n v="0"/>
    <n v="0"/>
    <n v="264035.10266072891"/>
    <n v="0"/>
    <n v="264035.10266072891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78879218.202112958"/>
    <n v="78879218.202112958"/>
    <n v="5568458.8300070707"/>
    <n v="81601660.114582881"/>
    <n v="87170118.944589958"/>
    <n v="58329410.390446782"/>
    <n v="2.0697628380837374E-7"/>
    <n v="58329410.390446991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61303.92794426914"/>
    <n v="61303.92794426914"/>
    <n v="0"/>
    <n v="63419.775269313286"/>
    <n v="63419.775269313286"/>
    <n v="0"/>
    <n v="1.6085934265029589E-10"/>
    <n v="1.6085934265029589E-10"/>
  </r>
  <r>
    <x v="19"/>
    <x v="4"/>
    <n v="0"/>
    <n v="24653396.691000003"/>
    <n v="24653396.691000003"/>
    <n v="0"/>
    <n v="17828096.889186189"/>
    <n v="17828096.889186189"/>
    <n v="0"/>
    <n v="18443416.859350327"/>
    <n v="18443416.859350327"/>
    <n v="0"/>
    <n v="4.6780296833628354E-8"/>
    <n v="4.6780296833628354E-8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56691966.85780549"/>
    <n v="104225684.00933418"/>
    <n v="160917650.86713967"/>
    <n v="55131675.595681876"/>
    <n v="107822935.31291336"/>
    <n v="162954610.90859523"/>
    <n v="227793101.76100904"/>
    <n v="2.7348451525423419E-7"/>
    <n v="227793101.76100931"/>
  </r>
  <r>
    <x v="23"/>
    <x v="2"/>
    <n v="582801.32131369819"/>
    <n v="28405633.148816001"/>
    <n v="28988434.470129699"/>
    <n v="4580223.4670898765"/>
    <n v="20541525.629230808"/>
    <n v="25121749.096320685"/>
    <n v="5680276.8904816546"/>
    <n v="21250497.036323115"/>
    <n v="26930773.92680477"/>
    <n v="26267275.78252488"/>
    <n v="5.3900238052546644E-8"/>
    <n v="26267275.782524932"/>
  </r>
  <r>
    <x v="24"/>
    <x v="2"/>
    <n v="656689.65953505726"/>
    <n v="10393824.331660001"/>
    <n v="11050513.991195058"/>
    <n v="2421767.7184461169"/>
    <n v="7516291.1446462842"/>
    <n v="9938058.8630924001"/>
    <n v="2644702.1231275406"/>
    <n v="7775708.8532001385"/>
    <n v="10420410.97632768"/>
    <n v="10547321.601643611"/>
    <n v="1.9722482608213819E-8"/>
    <n v="10547321.601643631"/>
  </r>
  <r>
    <x v="25"/>
    <x v="3"/>
    <n v="3.4523042400000001"/>
    <n v="6305.9766"/>
    <n v="6309.4289042399996"/>
    <n v="2033.6006362155949"/>
    <n v="4560.1652062323055"/>
    <n v="6593.7658424479005"/>
    <n v="1930.6198568468519"/>
    <n v="4717.5550126756625"/>
    <n v="6648.1748695225142"/>
    <n v="7393.5690500374085"/>
    <n v="1.1965712508962542E-11"/>
    <n v="7393.569050037420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167875.1081923223"/>
    <n v="618504.33175057312"/>
    <n v="1786379.4399428954"/>
    <n v="1210232.1758237598"/>
    <n v="646334.21359219844"/>
    <n v="1856566.3894159582"/>
    <n v="1739536.4258097934"/>
    <n v="5.4343023173242752E-9"/>
    <n v="1739536.4258097988"/>
  </r>
  <r>
    <x v="1"/>
    <x v="1"/>
    <n v="1193412.3014342757"/>
    <n v="1824825.3658799997"/>
    <n v="3018237.6673142752"/>
    <n v="1082664.1961544235"/>
    <n v="1763215.7014316132"/>
    <n v="2845879.8975860365"/>
    <n v="1121930.792605503"/>
    <n v="1842552.3885219945"/>
    <n v="2964483.1811274975"/>
    <n v="2107804.0055757463"/>
    <n v="1.5491964535013918E-8"/>
    <n v="2107804.0055757617"/>
  </r>
  <r>
    <x v="2"/>
    <x v="2"/>
    <n v="4220562.8636541953"/>
    <n v="1414627.4119999998"/>
    <n v="5635190.2756541949"/>
    <n v="2758061.9553630333"/>
    <n v="1366866.8307397868"/>
    <n v="4124928.7861028202"/>
    <n v="2858092.700050991"/>
    <n v="1428369.6213266538"/>
    <n v="4286462.3213776443"/>
    <n v="5468380.4312489741"/>
    <n v="1.2009564370776988E-8"/>
    <n v="5468380.4312489862"/>
  </r>
  <r>
    <x v="3"/>
    <x v="3"/>
    <n v="4452439.1187825594"/>
    <n v="1050730.4720000001"/>
    <n v="5503169.5907825595"/>
    <n v="2914247.9207136733"/>
    <n v="1015255.7613695955"/>
    <n v="3929503.6820832686"/>
    <n v="3019943.2946509663"/>
    <n v="1060937.6530355371"/>
    <n v="4080880.9476865036"/>
    <n v="5778048.7020789329"/>
    <n v="8.9202394445194628E-9"/>
    <n v="5778048.7020789422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58098.00883785082"/>
    <n v="132199.06350264343"/>
    <n v="490297.07234049425"/>
    <n v="371085.68318130478"/>
    <n v="138147.42009125307"/>
    <n v="509233.10327255784"/>
    <n v="596754.31552084"/>
    <n v="1.1615273172092033E-9"/>
    <n v="596754.31552084116"/>
  </r>
  <r>
    <x v="6"/>
    <x v="3"/>
    <n v="4016067.8450834863"/>
    <n v="2671070.1995999999"/>
    <n v="6687138.0446834862"/>
    <n v="2321451.5522719473"/>
    <n v="2580889.6586055565"/>
    <n v="4902341.2108775042"/>
    <n v="2405647.0965668219"/>
    <n v="2697017.9548164732"/>
    <n v="5102665.0513832951"/>
    <n v="4626808.0799549818"/>
    <n v="2.2676210872803539E-8"/>
    <n v="4626808.0799550042"/>
  </r>
  <r>
    <x v="7"/>
    <x v="4"/>
    <n v="22740.786907509999"/>
    <n v="111947.02639999999"/>
    <n v="134687.81330750999"/>
    <n v="166912.47827408052"/>
    <n v="108167.47638855402"/>
    <n v="275079.95466263453"/>
    <n v="172966.14195882945"/>
    <n v="113034.52085771745"/>
    <n v="286000.66281654692"/>
    <n v="298559.65517429978"/>
    <n v="9.5038100369277361E-10"/>
    <n v="298559.65517430071"/>
  </r>
  <r>
    <x v="8"/>
    <x v="5"/>
    <n v="649020.96710408409"/>
    <n v="243200.56639999998"/>
    <n v="892221.5335040841"/>
    <n v="318307.13039016986"/>
    <n v="234989.64081242413"/>
    <n v="553296.77120259404"/>
    <n v="329851.64962422906"/>
    <n v="245563.10586691473"/>
    <n v="575414.75549114379"/>
    <n v="637885.86077543732"/>
    <n v="2.0646658140611679E-9"/>
    <n v="637885.86077543942"/>
  </r>
  <r>
    <x v="9"/>
    <x v="3"/>
    <n v="1237944.3168257403"/>
    <n v="2378.6509999999998"/>
    <n v="1240322.9678257403"/>
    <n v="607139.86611225619"/>
    <n v="2298.3431016717955"/>
    <n v="609438.20921392797"/>
    <n v="629159.91276815592"/>
    <n v="2401.7580879015695"/>
    <n v="631561.67085605743"/>
    <n v="1216705.1854332597"/>
    <n v="2.0193700516325816E-11"/>
    <n v="1216705.1854332597"/>
  </r>
  <r>
    <x v="10"/>
    <x v="3"/>
    <n v="3482875.2893804931"/>
    <n v="1280964.1129999999"/>
    <n v="4763839.4023804925"/>
    <n v="2373709.1973740114"/>
    <n v="1237716.2654810145"/>
    <n v="3611425.4628550261"/>
    <n v="2459800.0475901454"/>
    <n v="1293407.8680350375"/>
    <n v="3753207.9156251829"/>
    <n v="4696531.8923839424"/>
    <n v="1.0874821766658053E-8"/>
    <n v="4696531.8923839536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990572.72713670356"/>
    <n v="445203.98031139484"/>
    <n v="1435776.7074480983"/>
    <n v="1026499.3049898191"/>
    <n v="465236.1345445264"/>
    <n v="1491735.4395343454"/>
    <n v="1893464.8907598632"/>
    <n v="3.9116508934392957E-9"/>
    <n v="1893464.8907598672"/>
  </r>
  <r>
    <x v="13"/>
    <x v="8"/>
    <n v="875.73869547799995"/>
    <n v="67535.356899999999"/>
    <n v="68411.095595477993"/>
    <n v="92540.759816197533"/>
    <n v="65255.231494682368"/>
    <n v="157795.99131087991"/>
    <n v="95897.073513358584"/>
    <n v="68191.420117492671"/>
    <n v="164088.49363085127"/>
    <n v="169495.0686873034"/>
    <n v="5.7334546829348997E-10"/>
    <n v="169495.06868730398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533.212262012234"/>
    <n v="17435.154602999741"/>
    <n v="27968.366865011973"/>
    <n v="10915.235974161487"/>
    <n v="19973.566544134104"/>
    <n v="30888.80251829559"/>
    <n v="19292.337121433724"/>
    <n v="1.7842584855232246E-10"/>
    <n v="19292.337121433902"/>
  </r>
  <r>
    <x v="16"/>
    <x v="1"/>
    <n v="2213.5104443606001"/>
    <n v="859698.34601199988"/>
    <n v="861911.85645636043"/>
    <n v="416299.94007953221"/>
    <n v="830673.25264418055"/>
    <n v="1246973.1927237129"/>
    <n v="431398.51063148584"/>
    <n v="868049.77093736012"/>
    <n v="1299448.281568846"/>
    <n v="762483.33251690306"/>
    <n v="7.2984607383542067E-9"/>
    <n v="762483.33251691039"/>
  </r>
  <r>
    <x v="17"/>
    <x v="9"/>
    <n v="38975.511378231997"/>
    <n v="17812337.779192001"/>
    <n v="17851313.290570233"/>
    <n v="8552948.1660290211"/>
    <n v="14157312.116832931"/>
    <n v="22710260.282861952"/>
    <n v="8863150.688007094"/>
    <n v="16218497.747246092"/>
    <n v="25081648.435253188"/>
    <n v="15665340.761836868"/>
    <n v="1.4488144700657747E-7"/>
    <n v="15665340.761837013"/>
  </r>
  <r>
    <x v="18"/>
    <x v="4"/>
    <n v="12369.339989369"/>
    <n v="34688.486360000003"/>
    <n v="47057.826349369003"/>
    <n v="43957.957465374995"/>
    <n v="33517.33538587299"/>
    <n v="77475.292851247985"/>
    <n v="45552.246241837325"/>
    <n v="35025.463034380948"/>
    <n v="80577.709276218273"/>
    <n v="76828.325957554407"/>
    <n v="2.9448998819856E-10"/>
    <n v="76828.325957554698"/>
  </r>
  <r>
    <x v="19"/>
    <x v="0"/>
    <n v="5297.5110719695003"/>
    <n v="379007.65100000001"/>
    <n v="384305.16207196953"/>
    <n v="758385.18557559943"/>
    <n v="366211.61328697711"/>
    <n v="1124596.7988625765"/>
    <n v="785890.67171086511"/>
    <n v="382689.47027782782"/>
    <n v="1168580.1419886928"/>
    <n v="1198491.9163224411"/>
    <n v="3.2176082147780964E-9"/>
    <n v="1198491.9163224443"/>
  </r>
  <r>
    <x v="20"/>
    <x v="1"/>
    <n v="119.71401750000001"/>
    <n v="371.96280000000002"/>
    <n v="491.67681750000003"/>
    <n v="212.58978656038556"/>
    <n v="359.40461020070865"/>
    <n v="571.99439676109421"/>
    <n v="220.30009728104886"/>
    <n v="375.57618301235192"/>
    <n v="595.87628029340078"/>
    <n v="410.90110037197223"/>
    <n v="3.157800529129324E-12"/>
    <n v="410.90110037197542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0807.920746381424"/>
    <n v="0"/>
    <n v="60807.920746381424"/>
    <n v="63013.332261289266"/>
    <n v="0"/>
    <n v="63013.332261289266"/>
    <n v="115713.2760664318"/>
    <n v="0"/>
    <n v="115713.2760664318"/>
  </r>
  <r>
    <x v="25"/>
    <x v="0"/>
    <n v="7466.3077056770007"/>
    <n v="532857.37559999991"/>
    <n v="540323.68330567691"/>
    <n v="997200.05777212488"/>
    <n v="514867.07103530399"/>
    <n v="1512067.1288074288"/>
    <n v="1033366.9989055014"/>
    <n v="538033.74750869488"/>
    <n v="1571400.7464141962"/>
    <n v="1661002.2481665621"/>
    <n v="4.5237246913404857E-9"/>
    <n v="1661002.2481665665"/>
  </r>
  <r>
    <x v="26"/>
    <x v="10"/>
    <n v="5545.9844501380003"/>
    <n v="1390109.0196400001"/>
    <n v="1395655.004090138"/>
    <n v="748065.09390443063"/>
    <n v="1343176.2271393898"/>
    <n v="2091241.3210438206"/>
    <n v="775196.28588973801"/>
    <n v="1403613.0483140617"/>
    <n v="2178809.3342037997"/>
    <n v="1276537.9584421273"/>
    <n v="1.1801414006364717E-8"/>
    <n v="1276537.9584421392"/>
  </r>
  <r>
    <x v="27"/>
    <x v="11"/>
    <n v="159781.75570375202"/>
    <n v="1934599.6317999999"/>
    <n v="2094381.3875037518"/>
    <n v="2120287.1955842152"/>
    <n v="1869283.7739728636"/>
    <n v="3989570.9695570786"/>
    <n v="2197186.8122567902"/>
    <n v="1953393.0419078076"/>
    <n v="4150579.8541645976"/>
    <n v="3614813.6897206316"/>
    <n v="1.6423899758124832E-8"/>
    <n v="3614813.6897206479"/>
  </r>
  <r>
    <x v="28"/>
    <x v="10"/>
    <n v="2694.3622464000005"/>
    <n v="84418.223999999987"/>
    <n v="87112.586246399995"/>
    <n v="45415.019474472363"/>
    <n v="81568.100064189493"/>
    <n v="126983.11953866185"/>
    <n v="47062.15369102465"/>
    <n v="85238.293578287179"/>
    <n v="132300.44726931182"/>
    <n v="77426.696938580499"/>
    <n v="7.1667358245329309E-10"/>
    <n v="77426.696938581212"/>
  </r>
  <r>
    <x v="29"/>
    <x v="2"/>
    <n v="467435.68567400001"/>
    <n v="472181.44379999995"/>
    <n v="939617.12947399996"/>
    <n v="394428.11000537727"/>
    <n v="456239.67706702603"/>
    <n v="850667.78707240336"/>
    <n v="408733.42228923721"/>
    <n v="476768.38746150245"/>
    <n v="885501.80975073972"/>
    <n v="771774.94503213174"/>
    <n v="4.0086127243818156E-9"/>
    <n v="771774.9450321357"/>
  </r>
  <r>
    <x v="30"/>
    <x v="10"/>
    <n v="4874.1288381170007"/>
    <n v="1221707.4392600001"/>
    <n v="1226581.5680981171"/>
    <n v="781547.10177223408"/>
    <n v="1180460.2126517659"/>
    <n v="1962007.314424"/>
    <n v="809892.63565227389"/>
    <n v="1233575.5532409842"/>
    <n v="2043468.1888932581"/>
    <n v="1289959.3157314106"/>
    <n v="1.037175867623445E-8"/>
    <n v="1289959.3157314211"/>
  </r>
  <r>
    <x v="31"/>
    <x v="5"/>
    <n v="8515488.1532307807"/>
    <n v="3578771.6425999999"/>
    <n v="12094259.795830781"/>
    <n v="5571926.1717186309"/>
    <n v="3457945.3300330108"/>
    <n v="9029871.5017516427"/>
    <n v="5774011.5248846635"/>
    <n v="3613537.1424254053"/>
    <n v="9387548.6673100684"/>
    <n v="10289208.321870644"/>
    <n v="3.038219678590251E-8"/>
    <n v="10289208.321870673"/>
  </r>
  <r>
    <x v="32"/>
    <x v="2"/>
    <n v="700456.61228787666"/>
    <n v="762092.44979999994"/>
    <n v="1462549.0620878767"/>
    <n v="2315918.8762655482"/>
    <n v="736362.72191001917"/>
    <n v="3052281.5981755676"/>
    <n v="2399913.7587515172"/>
    <n v="769495.69526419416"/>
    <n v="3169409.4540157113"/>
    <n v="4209262.4727200419"/>
    <n v="6.4698296206607297E-9"/>
    <n v="4209262.4727200484"/>
  </r>
  <r>
    <x v="33"/>
    <x v="1"/>
    <n v="2717.5566549669998"/>
    <n v="22456.665219999999"/>
    <n v="25174.221874966999"/>
    <n v="10697.943942775008"/>
    <n v="21698.484390917347"/>
    <n v="32396.428333692354"/>
    <n v="11085.942224374507"/>
    <n v="22674.81749926024"/>
    <n v="33760.75972363475"/>
    <n v="19443.882268535137"/>
    <n v="1.9064720803853527E-10"/>
    <n v="19443.882268535326"/>
  </r>
  <r>
    <x v="34"/>
    <x v="1"/>
    <n v="87156.650511700005"/>
    <n v="967157.05240000004"/>
    <n v="1054313.7029117001"/>
    <n v="460735.90308591269"/>
    <n v="934503.94346071256"/>
    <n v="1395239.8465466253"/>
    <n v="477446.09895390086"/>
    <n v="976552.37059692328"/>
    <n v="1453998.4695508243"/>
    <n v="837403.4024117256"/>
    <n v="8.2107378797553888E-9"/>
    <n v="837403.40241173387"/>
  </r>
  <r>
    <x v="35"/>
    <x v="12"/>
    <n v="7271956.8785118638"/>
    <n v="2908657.9939999999"/>
    <n v="10180614.872511864"/>
    <n v="3513631.8104208326"/>
    <n v="2810456.0255507948"/>
    <n v="6324087.8359716274"/>
    <n v="3641065.9334550379"/>
    <n v="2936913.7641583635"/>
    <n v="6577979.6976134013"/>
    <n v="6666629.7306818273"/>
    <n v="2.4693226721891109E-8"/>
    <n v="6666629.7306818524"/>
  </r>
  <r>
    <x v="36"/>
    <x v="12"/>
    <n v="5382889.9537260886"/>
    <n v="1175303.5689999999"/>
    <n v="6558193.5227260888"/>
    <n v="2779883.7799787298"/>
    <n v="1135623.0275821846"/>
    <n v="3915506.8075609142"/>
    <n v="2880705.9693122697"/>
    <n v="1186720.8987721738"/>
    <n v="4067426.8680844437"/>
    <n v="5274444.4652630556"/>
    <n v="9.9778102328399049E-9"/>
    <n v="5274444.4652630659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7349.066263955683"/>
    <n v="63170.684755518261"/>
    <n v="150519.75101947394"/>
    <n v="90517.085071216716"/>
    <n v="66013.078256021035"/>
    <n v="156530.16332723777"/>
    <n v="161744.90981385866"/>
    <n v="5.550302252245398E-10"/>
    <n v="161744.90981385921"/>
  </r>
  <r>
    <x v="39"/>
    <x v="0"/>
    <n v="19921.668079363"/>
    <n v="1423313.21"/>
    <n v="1443234.8780793629"/>
    <n v="2715611.8365437281"/>
    <n v="1375259.3792539721"/>
    <n v="4090871.2157977"/>
    <n v="2814102.9794873046"/>
    <n v="1437139.7963529099"/>
    <n v="4251242.7758402145"/>
    <n v="4528149.7995703965"/>
    <n v="1.2083302974530671E-8"/>
    <n v="4528149.7995704086"/>
  </r>
  <r>
    <x v="40"/>
    <x v="4"/>
    <n v="297931.31208777748"/>
    <n v="611115.01572000002"/>
    <n v="909046.32780777756"/>
    <n v="549304.80412989517"/>
    <n v="590482.58055011544"/>
    <n v="1139787.3846800106"/>
    <n v="569227.26037165616"/>
    <n v="617051.61103650962"/>
    <n v="1186278.8714081659"/>
    <n v="983765.78017888532"/>
    <n v="5.1880976269656293E-9"/>
    <n v="983765.78017889056"/>
  </r>
  <r>
    <x v="41"/>
    <x v="0"/>
    <n v="7609.9840873825015"/>
    <n v="6214.2007399999993"/>
    <n v="13824.184827382502"/>
    <n v="1064560.7785973309"/>
    <n v="6004.3971995819338"/>
    <n v="1070565.1757969128"/>
    <n v="1103170.7914150693"/>
    <n v="6274.5677643079698"/>
    <n v="1109445.3591793773"/>
    <n v="1577986.9575632815"/>
    <n v="5.2755830381123691E-11"/>
    <n v="1577986.9575632815"/>
  </r>
  <r>
    <x v="42"/>
    <x v="1"/>
    <n v="1034736.8890673429"/>
    <n v="1440423.6543399999"/>
    <n v="2475160.5434073429"/>
    <n v="804203.10208868142"/>
    <n v="1391792.1416118706"/>
    <n v="2195995.2437005518"/>
    <n v="833370.3349080428"/>
    <n v="1454416.4578224504"/>
    <n v="2287786.7927304935"/>
    <n v="1577772.1918022418"/>
    <n v="1.2228563119336789E-8"/>
    <n v="1577772.1918022542"/>
  </r>
  <r>
    <x v="43"/>
    <x v="2"/>
    <n v="329543.98073586763"/>
    <n v="234253.23899999997"/>
    <n v="563797.21973586758"/>
    <n v="340896.41923662153"/>
    <n v="226344.3926410072"/>
    <n v="567240.81187762879"/>
    <n v="353260.21788566565"/>
    <n v="236528.86084818214"/>
    <n v="589789.07873384783"/>
    <n v="660593.76105841657"/>
    <n v="1.9887069407598232E-9"/>
    <n v="660593.76105841855"/>
  </r>
  <r>
    <x v="44"/>
    <x v="1"/>
    <n v="1083.3722111519999"/>
    <n v="3932.4067200000004"/>
    <n v="5015.778931152"/>
    <n v="1915.235854652163"/>
    <n v="3799.6409973046957"/>
    <n v="5714.8768519568584"/>
    <n v="1984.6985686500857"/>
    <n v="3970.607560620907"/>
    <n v="5955.3061292709926"/>
    <n v="3711.370331703054"/>
    <n v="3.3384403013332814E-11"/>
    <n v="3711.370331703087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184095.46177940923"/>
    <n v="114118.92903803111"/>
    <n v="298214.39081744035"/>
    <n v="190772.32634354982"/>
    <n v="119253.76180796878"/>
    <n v="310026.0881515186"/>
    <n v="286656.98289873981"/>
    <n v="1.0026716527056277E-9"/>
    <n v="286656.9828987408"/>
  </r>
  <r>
    <x v="47"/>
    <x v="1"/>
    <n v="1205014.9057457279"/>
    <n v="2052683.9555200001"/>
    <n v="3257698.8612657283"/>
    <n v="1070425.7461479739"/>
    <n v="1983381.3405504916"/>
    <n v="3053807.0866984655"/>
    <n v="1109248.4724874375"/>
    <n v="2072624.4800418159"/>
    <n v="3181872.9525292534"/>
    <n v="2144948.9948697113"/>
    <n v="1.7426383715996143E-8"/>
    <n v="2144948.9948697286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119.1740885965264"/>
    <n v="1515.3606208229519"/>
    <n v="2634.5347094194785"/>
    <n v="1159.7648437462024"/>
    <n v="1583.5449565827248"/>
    <n v="2743.3098003289269"/>
    <n v="2128.2764112514878"/>
    <n v="1.3314260403015344E-11"/>
    <n v="2128.276411251501"/>
  </r>
  <r>
    <x v="50"/>
    <x v="7"/>
    <n v="625266.81653603399"/>
    <n v="169201.03375999999"/>
    <n v="794467.85029603401"/>
    <n v="341814.99251414771"/>
    <n v="163488.47676184212"/>
    <n v="505303.4692759898"/>
    <n v="354212.10642966814"/>
    <n v="170844.71463631548"/>
    <n v="525056.82106598362"/>
    <n v="666483.22548975691"/>
    <n v="1.4364423376116015E-9"/>
    <n v="666483.2254897583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259103.97467148228"/>
    <n v="124042.89759050802"/>
    <n v="383146.87226199033"/>
    <n v="268501.28479629656"/>
    <n v="129624.26380902111"/>
    <n v="398125.54860531766"/>
    <n v="492533.14732538874"/>
    <n v="1.0898656181046072E-9"/>
    <n v="492533.14732538984"/>
  </r>
  <r>
    <x v="53"/>
    <x v="11"/>
    <n v="1008.9745618565003"/>
    <n v="67217.055399999997"/>
    <n v="68226.029961856504"/>
    <n v="133320.76269754165"/>
    <n v="64947.676474304528"/>
    <n v="198268.43917184617"/>
    <n v="138156.105554532"/>
    <n v="67870.026520022438"/>
    <n v="206026.13207455445"/>
    <n v="216616.47675690398"/>
    <n v="5.7064322859338384E-10"/>
    <n v="216616.47675690457"/>
  </r>
  <r>
    <x v="54"/>
    <x v="11"/>
    <n v="885.53333061000001"/>
    <n v="1769.62302"/>
    <n v="2655.1563506100001"/>
    <n v="7214.2578744062557"/>
    <n v="1709.8770944441242"/>
    <n v="8924.1349688503797"/>
    <n v="7475.9081198420345"/>
    <n v="1786.8137868152162"/>
    <n v="9262.7219066572507"/>
    <n v="12016.985305771024"/>
    <n v="1.5023320904443758E-11"/>
    <n v="12016.985305771039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429506.970099472"/>
    <n v="1135015.2172766421"/>
    <n v="2564522.1873761141"/>
    <n v="1481353.030510705"/>
    <n v="1186085.7397673305"/>
    <n v="2667438.7702780357"/>
    <n v="2437394.8363816179"/>
    <n v="9.972469890368002E-9"/>
    <n v="2437394.8363816277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6949.47750120773"/>
    <n v="219637.76091391963"/>
    <n v="346587.23841512739"/>
    <n v="131553.74345959205"/>
    <n v="229520.46119654036"/>
    <n v="361074.20465613238"/>
    <n v="249057.2230611227"/>
    <n v="1.9297811378753089E-9"/>
    <n v="249057.22306112462"/>
  </r>
  <r>
    <x v="60"/>
    <x v="1"/>
    <n v="1456238.735848512"/>
    <n v="2772470.4585600002"/>
    <n v="4228709.1944085117"/>
    <n v="1642711.7886559777"/>
    <n v="2678866.4469988309"/>
    <n v="4321578.2356548086"/>
    <n v="1702290.4660701752"/>
    <n v="2799403.2530685049"/>
    <n v="4501693.71913868"/>
    <n v="3108964.2858000887"/>
    <n v="2.3537054460919713E-8"/>
    <n v="3108964.2858001124"/>
  </r>
  <r>
    <x v="61"/>
    <x v="13"/>
    <n v="3187652.4067565729"/>
    <n v="2421448.4975999999"/>
    <n v="5609100.9043565728"/>
    <n v="4414991.8303166935"/>
    <n v="2339695.6722581387"/>
    <n v="6754687.5025748322"/>
    <n v="4575116.9209511057"/>
    <n v="2444971.3360841516"/>
    <n v="7020088.2570352573"/>
    <n v="8578059.9601095021"/>
    <n v="2.0557032442439637E-8"/>
    <n v="8578059.9601095226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453492.3771100105"/>
    <n v="2850007.4938223381"/>
    <n v="5303499.8709323481"/>
    <n v="2542476.8428473794"/>
    <n v="2978244.8686137702"/>
    <n v="5520721.7114611492"/>
    <n v="4873224.9661443755"/>
    <n v="2.5040733804134643E-8"/>
    <n v="4873224.9661444006"/>
  </r>
  <r>
    <x v="64"/>
    <x v="0"/>
    <n v="23835.662968646302"/>
    <n v="1161121.6540000001"/>
    <n v="1184957.3169686464"/>
    <n v="3255383.2981984145"/>
    <n v="1121919.9217004285"/>
    <n v="4377303.2198988432"/>
    <n v="3373451.1374397785"/>
    <n v="1172401.2154503318"/>
    <n v="4545852.3528901106"/>
    <n v="5322700.9034002777"/>
    <n v="9.8574120137409333E-9"/>
    <n v="5322700.903400288"/>
  </r>
  <r>
    <x v="65"/>
    <x v="13"/>
    <n v="954651.89832215116"/>
    <n v="1025988.2797999999"/>
    <n v="1980640.1781221512"/>
    <n v="1943617.248571387"/>
    <n v="991348.91384841327"/>
    <n v="2934966.1624198002"/>
    <n v="2014109.3128939103"/>
    <n v="1035955.1061092478"/>
    <n v="3050064.4190031579"/>
    <n v="3762127.0511675943"/>
    <n v="8.7101891179250326E-9"/>
    <n v="3762127.051167603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68215.57863221207"/>
    <n v="946360.96777687117"/>
    <n v="1414576.5464090833"/>
    <n v="485197.05104403035"/>
    <n v="988942.90707908047"/>
    <n v="1474139.9581231107"/>
    <n v="844583.09125518193"/>
    <n v="8.3149160583228672E-9"/>
    <n v="844583.0912551902"/>
  </r>
  <r>
    <x v="69"/>
    <x v="7"/>
    <n v="2279744.3130823122"/>
    <n v="335511.55659999995"/>
    <n v="2615255.869682312"/>
    <n v="1218080.3332578277"/>
    <n v="324184.03189151169"/>
    <n v="1542264.3651493394"/>
    <n v="1262258.2686332851"/>
    <n v="338770.83886980271"/>
    <n v="1601029.1075030877"/>
    <n v="2376215.6657013865"/>
    <n v="2.8483455091758721E-9"/>
    <n v="2376215.6657013893"/>
  </r>
  <r>
    <x v="70"/>
    <x v="5"/>
    <n v="1548040.6762452256"/>
    <n v="287203.27679999999"/>
    <n v="1835243.9530452257"/>
    <n v="697267.3798119392"/>
    <n v="277506.73386336007"/>
    <n v="974774.11367529933"/>
    <n v="722556.21537039487"/>
    <n v="289993.274728505"/>
    <n v="1012549.4900988999"/>
    <n v="1373403.768612074"/>
    <n v="2.438229466620629E-9"/>
    <n v="1373403.7686120763"/>
  </r>
  <r>
    <x v="71"/>
    <x v="11"/>
    <n v="21324.717333507506"/>
    <n v="1544578.12674"/>
    <n v="1565902.8440735075"/>
    <n v="2373061.3608583678"/>
    <n v="1492430.1558261483"/>
    <n v="3865491.5166845163"/>
    <n v="2459128.7150217853"/>
    <n v="1559582.7249536188"/>
    <n v="4018711.4399754042"/>
    <n v="4069413.1248266366"/>
    <n v="1.3112788767858379E-8"/>
    <n v="4069413.1248266497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2110.16130755719"/>
    <n v="550194.54752575478"/>
    <n v="872304.70883331192"/>
    <n v="333792.61073350278"/>
    <n v="574950.79976445879"/>
    <n v="908743.41049796157"/>
    <n v="617511.15903271001"/>
    <n v="4.8341189400176252E-9"/>
    <n v="617511.1590327149"/>
  </r>
  <r>
    <x v="74"/>
    <x v="7"/>
    <n v="367860.22896444297"/>
    <n v="163041.51644000001"/>
    <n v="530901.74540444301"/>
    <n v="230902.47695868075"/>
    <n v="157536.9167633178"/>
    <n v="388439.39372199855"/>
    <n v="239276.96132280398"/>
    <n v="164625.36150679807"/>
    <n v="403902.32282960205"/>
    <n v="453812.07353578514"/>
    <n v="1.3841507454086253E-9"/>
    <n v="453812.07353578653"/>
  </r>
  <r>
    <x v="75"/>
    <x v="14"/>
    <n v="6663819.832018394"/>
    <n v="4703637.5891999993"/>
    <n v="11367457.421218393"/>
    <n v="6453079.1771139344"/>
    <n v="4544833.6077474058"/>
    <n v="10997912.784861341"/>
    <n v="6687122.6199604161"/>
    <n v="4749330.4492415823"/>
    <n v="11436453.069201998"/>
    <n v="12443813.861369809"/>
    <n v="3.9931813794305067E-8"/>
    <n v="12443813.861369848"/>
  </r>
  <r>
    <x v="76"/>
    <x v="14"/>
    <n v="3048449.7790911468"/>
    <n v="688675.57"/>
    <n v="3737125.3490911466"/>
    <n v="3378166.0415410935"/>
    <n v="665424.53920284717"/>
    <n v="4043590.5807439405"/>
    <n v="3500687.025581297"/>
    <n v="695365.61697690131"/>
    <n v="4196052.6425581984"/>
    <n v="6514296.2390457643"/>
    <n v="5.8465526104880354E-9"/>
    <n v="6514296.2390457699"/>
  </r>
  <r>
    <x v="77"/>
    <x v="10"/>
    <n v="17.375204"/>
    <n v="22.22"/>
    <n v="39.595203999999995"/>
    <n v="11.928289642368213"/>
    <n v="21.469809450460492"/>
    <n v="33.398099092828701"/>
    <n v="12.360910705669413"/>
    <n v="22.435853226544317"/>
    <n v="34.796763932213729"/>
    <n v="23.464462892898954"/>
    <n v="1.8863802444022247E-13"/>
    <n v="23.464462892899142"/>
  </r>
  <r>
    <x v="78"/>
    <x v="7"/>
    <n v="1401379.318436824"/>
    <n v="615933.28939999989"/>
    <n v="2017312.6078368239"/>
    <n v="938864.401390268"/>
    <n v="595138.17991059122"/>
    <n v="1534002.5813008593"/>
    <n v="972915.59630612691"/>
    <n v="621916.69119356631"/>
    <n v="1594832.2874996932"/>
    <n v="1841054.0137932273"/>
    <n v="5.2290026507373455E-9"/>
    <n v="1841054.0137932324"/>
  </r>
  <r>
    <x v="79"/>
    <x v="4"/>
    <n v="5972.549703754501"/>
    <n v="658025.34643999988"/>
    <n v="663997.89614375436"/>
    <n v="596238.18545483868"/>
    <n v="635809.12698650081"/>
    <n v="1232047.3124413395"/>
    <n v="617862.84460597555"/>
    <n v="664417.64590791252"/>
    <n v="1282280.4905138882"/>
    <n v="1042399.5463630199"/>
    <n v="5.5863456968512408E-9"/>
    <n v="1042399.5463630254"/>
  </r>
  <r>
    <x v="80"/>
    <x v="6"/>
    <n v="6870.7571365509993"/>
    <n v="0"/>
    <n v="6870.7571365509993"/>
    <n v="195874.46250135591"/>
    <n v="0"/>
    <n v="195874.46250135591"/>
    <n v="202978.53364495901"/>
    <n v="0"/>
    <n v="202978.53364495901"/>
    <n v="345266.4201610774"/>
    <n v="0"/>
    <n v="345266.4201610774"/>
  </r>
  <r>
    <x v="81"/>
    <x v="13"/>
    <n v="3018347.7171727549"/>
    <n v="2634904.39432"/>
    <n v="5653252.1114927549"/>
    <n v="3592051.3375091068"/>
    <n v="2545944.8814685605"/>
    <n v="6137996.2189776674"/>
    <n v="3722329.6184410215"/>
    <n v="2660500.821644472"/>
    <n v="6382830.440085493"/>
    <n v="6985115.2603859277"/>
    <n v="2.2369179096912055E-8"/>
    <n v="6985115.2603859501"/>
  </r>
  <r>
    <x v="82"/>
    <x v="0"/>
    <n v="45905.626119868"/>
    <n v="4075066.2303999998"/>
    <n v="4120971.8565198677"/>
    <n v="6179252.9638455845"/>
    <n v="3937484.0443156762"/>
    <n v="10116737.008161262"/>
    <n v="6403365.1431919625"/>
    <n v="4114652.9178083544"/>
    <n v="10518018.061000317"/>
    <n v="10334200.937354445"/>
    <n v="3.4595519494406861E-8"/>
    <n v="10334200.937354481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51600.107736355516"/>
    <n v="102377.36935709714"/>
    <n v="153977.47709345265"/>
    <n v="53471.565769707464"/>
    <n v="106983.88534446365"/>
    <n v="160455.45111417113"/>
    <n v="92511.355217099946"/>
    <n v="8.9950796943358785E-10"/>
    <n v="92511.355217100849"/>
  </r>
  <r>
    <x v="85"/>
    <x v="2"/>
    <n v="210646.03282109756"/>
    <n v="386090.27600000001"/>
    <n v="596736.3088210976"/>
    <n v="449976.89336215099"/>
    <n v="373055.11504931143"/>
    <n v="823032.00841146242"/>
    <n v="466296.87618482288"/>
    <n v="389840.89849378879"/>
    <n v="856137.77467861166"/>
    <n v="831686.07353302231"/>
    <n v="3.2777365850684176E-9"/>
    <n v="831686.07353302557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326384.3145155231"/>
    <n v="2198405.8190983622"/>
    <n v="3524790.1336138854"/>
    <n v="1374490.2718401656"/>
    <n v="2297324.082148009"/>
    <n v="3671814.3539881743"/>
    <n v="2603885.3671463961"/>
    <n v="1.9315631635645907E-8"/>
    <n v="2603885.3671464152"/>
  </r>
  <r>
    <x v="88"/>
    <x v="8"/>
    <n v="603589.62656422507"/>
    <n v="662482.4118"/>
    <n v="1266072.0383642251"/>
    <n v="845029.7760436082"/>
    <n v="640115.71312454995"/>
    <n v="1485145.4891681583"/>
    <n v="875677.73071220214"/>
    <n v="668918.00883491861"/>
    <n v="1544595.7395471209"/>
    <n v="1610796.1646159904"/>
    <n v="5.6241842208976565E-9"/>
    <n v="1610796.1646159959"/>
  </r>
  <r>
    <x v="89"/>
    <x v="11"/>
    <n v="639.96196658600002"/>
    <n v="53567.26496"/>
    <n v="54207.226926586001"/>
    <n v="80769.366347305506"/>
    <n v="51758.729589267743"/>
    <n v="132528.09593657326"/>
    <n v="83698.74936859154"/>
    <n v="54087.637011249804"/>
    <n v="137786.38637984134"/>
    <n v="132833.92925863166"/>
    <n v="4.5476251290370629E-10"/>
    <n v="132833.92925863212"/>
  </r>
  <r>
    <x v="90"/>
    <x v="12"/>
    <n v="5458224.7736063357"/>
    <n v="2721972.22"/>
    <n v="8180196.9936063364"/>
    <n v="4072216.1639067684"/>
    <n v="2630073.1274908609"/>
    <n v="6702289.2913976293"/>
    <n v="4219909.2984332964"/>
    <n v="2748414.4561049058"/>
    <n v="6968323.7545382027"/>
    <n v="7751004.6418776233"/>
    <n v="2.3108346631951696E-8"/>
    <n v="7751004.6418776466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3842.431671563798"/>
    <n v="0"/>
    <n v="13842.431671563798"/>
    <n v="14344.475777464395"/>
    <n v="0"/>
    <n v="14344.475777464395"/>
    <n v="25051.224180715697"/>
    <n v="0"/>
    <n v="25051.224180715697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3431.170041563404"/>
    <n v="0"/>
    <n v="23431.170041563404"/>
    <n v="24280.983216938304"/>
    <n v="0"/>
    <n v="24280.983216938304"/>
    <n v="47292.552471084928"/>
    <n v="0"/>
    <n v="47292.552471084928"/>
  </r>
  <r>
    <x v="95"/>
    <x v="6"/>
    <n v="154566.42903239999"/>
    <n v="0"/>
    <n v="154566.42903239999"/>
    <n v="20347.778236833987"/>
    <n v="0"/>
    <n v="20347.778236833987"/>
    <n v="21085.7614448682"/>
    <n v="0"/>
    <n v="21085.7614448682"/>
    <n v="41069.155668645544"/>
    <n v="0"/>
    <n v="41069.155668645544"/>
  </r>
  <r>
    <x v="96"/>
    <x v="6"/>
    <n v="1477724.8293547737"/>
    <n v="0"/>
    <n v="1477724.8293547737"/>
    <n v="199391.88598346879"/>
    <n v="0"/>
    <n v="199391.88598346879"/>
    <n v="206623.52876831609"/>
    <n v="0"/>
    <n v="206623.52876831609"/>
    <n v="402766.79898153571"/>
    <n v="0"/>
    <n v="402766.79898153571"/>
  </r>
  <r>
    <x v="97"/>
    <x v="10"/>
    <n v="39336.384859298996"/>
    <n v="40911.708419999995"/>
    <n v="80248.093279298992"/>
    <n v="21562.199120163787"/>
    <n v="39530.449328091803"/>
    <n v="61092.64844825559"/>
    <n v="22344.227540847365"/>
    <n v="41309.139755098884"/>
    <n v="63653.367295946249"/>
    <n v="43464.094665827186"/>
    <n v="3.473224056176064E-10"/>
    <n v="43464.094665827535"/>
  </r>
  <r>
    <x v="98"/>
    <x v="5"/>
    <n v="1582408.288979901"/>
    <n v="627154.16719999991"/>
    <n v="2209562.456179901"/>
    <n v="738358.70199135039"/>
    <n v="605980.2189849792"/>
    <n v="1344338.9209763296"/>
    <n v="765137.85779073718"/>
    <n v="633246.57271443901"/>
    <n v="1398384.4305051761"/>
    <n v="1471696.6482897699"/>
    <n v="5.324262966699413E-9"/>
    <n v="1471696.6482897752"/>
  </r>
  <r>
    <x v="99"/>
    <x v="15"/>
    <n v="1864171.1530769374"/>
    <n v="772613.86421999987"/>
    <n v="2636785.0172969373"/>
    <n v="2213289.7759283185"/>
    <n v="746528.91285271617"/>
    <n v="2959818.6887810347"/>
    <n v="2293562.4558316283"/>
    <n v="780119.31856134837"/>
    <n v="3073681.7743929764"/>
    <n v="4277925.1961507434"/>
    <n v="6.5591518002514445E-9"/>
    <n v="4277925.1961507499"/>
  </r>
  <r>
    <x v="100"/>
    <x v="6"/>
    <n v="3408.7615742180001"/>
    <n v="0"/>
    <n v="3408.7615742180001"/>
    <n v="99152.675773734052"/>
    <n v="0"/>
    <n v="99152.675773734052"/>
    <n v="102748.79368405297"/>
    <n v="0"/>
    <n v="102748.79368405297"/>
    <n v="173392.09033403097"/>
    <n v="0"/>
    <n v="173392.09033403097"/>
  </r>
  <r>
    <x v="101"/>
    <x v="11"/>
    <n v="88.539874999999995"/>
    <n v="3056.7165199999995"/>
    <n v="3145.2563949999994"/>
    <n v="11606.638024433929"/>
    <n v="2953.5158068620476"/>
    <n v="14560.153831295976"/>
    <n v="12027.593268985309"/>
    <n v="3086.4105849627954"/>
    <n v="15114.003853948105"/>
    <n v="18822.887882723844"/>
    <n v="2.5950178470143641E-11"/>
    <n v="18822.88788272387"/>
  </r>
  <r>
    <x v="102"/>
    <x v="0"/>
    <n v="596.54094940750008"/>
    <n v="41558.821479999991"/>
    <n v="42155.362429407491"/>
    <n v="79574.379239729766"/>
    <n v="40155.714588717572"/>
    <n v="119730.09382844734"/>
    <n v="82460.421882083829"/>
    <n v="41962.539108615536"/>
    <n v="124422.96099069936"/>
    <n v="130278.3176421198"/>
    <n v="3.5281611080337903E-10"/>
    <n v="130278.31764212015"/>
  </r>
  <r>
    <x v="103"/>
    <x v="7"/>
    <n v="3256089.5740698404"/>
    <n v="804427.39365999994"/>
    <n v="4060516.9677298404"/>
    <n v="1470810.8714875013"/>
    <n v="777268.35547303187"/>
    <n v="2248079.2269605333"/>
    <n v="1524154.96206674"/>
    <n v="812241.89629015955"/>
    <n v="2336396.8583568996"/>
    <n v="2842264.617892494"/>
    <n v="6.8292346690197814E-9"/>
    <n v="2842264.6178925009"/>
  </r>
  <r>
    <x v="104"/>
    <x v="12"/>
    <n v="783961.4513993999"/>
    <n v="46537.123599999992"/>
    <n v="830498.57499939995"/>
    <n v="405636.15060593782"/>
    <n v="44965.939516855447"/>
    <n v="450602.09012279328"/>
    <n v="420347.96160734352"/>
    <n v="46989.202280609898"/>
    <n v="467337.16388795339"/>
    <n v="769350.57722366729"/>
    <n v="3.9507970562711315E-10"/>
    <n v="769350.57722366764"/>
  </r>
  <r>
    <x v="105"/>
    <x v="12"/>
    <n v="826416.81437430007"/>
    <n v="113510.87"/>
    <n v="939927.68437430006"/>
    <n v="528299.30983268609"/>
    <n v="109678.52157767741"/>
    <n v="637977.83141036355"/>
    <n v="547459.92849752004"/>
    <n v="114613.55620780164"/>
    <n v="662073.48470532172"/>
    <n v="1001999.89167507"/>
    <n v="9.6365734785287647E-10"/>
    <n v="1001999.891675071"/>
  </r>
  <r>
    <x v="106"/>
    <x v="11"/>
    <n v="47929.370219637502"/>
    <n v="50826.872359999994"/>
    <n v="98756.242579637503"/>
    <n v="58979.608724742247"/>
    <n v="49110.85798974245"/>
    <n v="108090.4667144847"/>
    <n v="61118.710121891163"/>
    <n v="51320.623232820079"/>
    <n v="112439.33335471124"/>
    <n v="108482.26941629661"/>
    <n v="4.3149778534949354E-10"/>
    <n v="108482.26941629704"/>
  </r>
  <r>
    <x v="107"/>
    <x v="7"/>
    <n v="1819786.2802817298"/>
    <n v="648093.62859999994"/>
    <n v="2467879.9088817295"/>
    <n v="735696.03600527346"/>
    <n v="626212.72331680974"/>
    <n v="1361908.7593220831"/>
    <n v="762378.62092780799"/>
    <n v="654389.44771953765"/>
    <n v="1416768.0686473455"/>
    <n v="1402972.3932405955"/>
    <n v="5.5020297817911456E-9"/>
    <n v="1402972.3932406011"/>
  </r>
  <r>
    <x v="108"/>
    <x v="0"/>
    <n v="1087.7747837739998"/>
    <n v="77944.693639999998"/>
    <n v="79032.468423774"/>
    <n v="157679.89515616753"/>
    <n v="75313.128718511231"/>
    <n v="232993.02387467877"/>
    <n v="163398.70698493024"/>
    <n v="78701.876970972211"/>
    <n v="242100.58395590243"/>
    <n v="224655.4739763267"/>
    <n v="6.6171615768892749E-10"/>
    <n v="224655.47397632737"/>
  </r>
  <r>
    <x v="109"/>
    <x v="2"/>
    <n v="6994.7099779554992"/>
    <n v="16575.786700000001"/>
    <n v="23570.4966779555"/>
    <n v="30974.219276916821"/>
    <n v="16016.155802901771"/>
    <n v="46990.375079818594"/>
    <n v="32097.607464181183"/>
    <n v="16736.809969203667"/>
    <n v="48834.41743338485"/>
    <n v="56580.781186171116"/>
    <n v="1.4072113666203934E-10"/>
    <n v="56580.781186171254"/>
  </r>
  <r>
    <x v="110"/>
    <x v="1"/>
    <n v="1575327.8387397318"/>
    <n v="1460230.5845599996"/>
    <n v="3035558.4232997317"/>
    <n v="1052798.3224092762"/>
    <n v="1410930.3512258204"/>
    <n v="2463728.6736350963"/>
    <n v="1090981.7286928275"/>
    <n v="1474415.799824445"/>
    <n v="2565397.5285172723"/>
    <n v="1991352.561135734"/>
    <n v="1.239671524296083E-8"/>
    <n v="1991352.5611357463"/>
  </r>
  <r>
    <x v="111"/>
    <x v="0"/>
    <n v="1485.2078832735001"/>
    <n v="2838.5161200000002"/>
    <n v="4323.7240032735008"/>
    <n v="6706.6446965865571"/>
    <n v="2742.6822780585262"/>
    <n v="9449.3269746450824"/>
    <n v="6949.884578146356"/>
    <n v="2866.0905062781308"/>
    <n v="9815.9750844244863"/>
    <n v="11724.162375296517"/>
    <n v="2.4097753070140662E-11"/>
    <n v="11724.162375296541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102395.67263194446"/>
    <n v="6982.003503099203"/>
    <n v="109377.67613504366"/>
    <n v="106109.40914401985"/>
    <n v="7296.1619051254393"/>
    <n v="113405.57104914529"/>
    <n v="201632.77791496355"/>
    <n v="6.1345274185984787E-11"/>
    <n v="201632.7779149636"/>
  </r>
  <r>
    <x v="114"/>
    <x v="11"/>
    <n v="22226.541292798502"/>
    <n v="252449.01923999999"/>
    <n v="274675.56053279852"/>
    <n v="828223.76365692494"/>
    <n v="243925.84784151369"/>
    <n v="1072149.6114984388"/>
    <n v="858262.18961968028"/>
    <n v="254901.40156857346"/>
    <n v="1113163.5911882538"/>
    <n v="1422598.7583672118"/>
    <n v="2.1431811098697259E-9"/>
    <n v="1422598.7583672139"/>
  </r>
  <r>
    <x v="115"/>
    <x v="7"/>
    <n v="198707.90658903401"/>
    <n v="21666.944199999998"/>
    <n v="220374.85078903401"/>
    <n v="103574.92209774135"/>
    <n v="20935.425893238527"/>
    <n v="124510.34799097988"/>
    <n v="107331.42820823244"/>
    <n v="21877.424839735628"/>
    <n v="129208.85304796806"/>
    <n v="201835.53223565186"/>
    <n v="1.8394282401190532E-10"/>
    <n v="201835.53223565203"/>
  </r>
  <r>
    <x v="116"/>
    <x v="0"/>
    <n v="38289.520851272013"/>
    <n v="191421.81146000003"/>
    <n v="229711.33231127204"/>
    <n v="295892.3927635866"/>
    <n v="184959.03765563344"/>
    <n v="480851.43041922001"/>
    <n v="306623.96329197497"/>
    <n v="193281.35311772276"/>
    <n v="499905.31640969776"/>
    <n v="514027.05483160907"/>
    <n v="1.6250869643826795E-9"/>
    <n v="514027.0548316107"/>
  </r>
  <r>
    <x v="117"/>
    <x v="3"/>
    <n v="1672732.3773959207"/>
    <n v="559710.68999999994"/>
    <n v="2232443.0673959209"/>
    <n v="1091155.3050424089"/>
    <n v="540813.76515237463"/>
    <n v="1631969.0701947836"/>
    <n v="1130729.861198179"/>
    <n v="565147.92485003814"/>
    <n v="1695877.7860482172"/>
    <n v="2144163.7129786331"/>
    <n v="4.7516975166369841E-9"/>
    <n v="2144163.7129786378"/>
  </r>
  <r>
    <x v="118"/>
    <x v="5"/>
    <n v="877252.19610125001"/>
    <n v="848588.99927999999"/>
    <n v="1725841.19538125"/>
    <n v="612202.69639991864"/>
    <n v="819938.97913134808"/>
    <n v="1432141.6755312667"/>
    <n v="634406.36426959094"/>
    <n v="856832.50393817294"/>
    <n v="1491238.8682077639"/>
    <n v="1156410.3694791903"/>
    <n v="7.2041472720920157E-9"/>
    <n v="1156410.3694791975"/>
  </r>
  <r>
    <x v="119"/>
    <x v="15"/>
    <n v="3476953.3343052035"/>
    <n v="3792678.4720000001"/>
    <n v="7269631.8063052036"/>
    <n v="3448747.1756544062"/>
    <n v="3664630.2475564205"/>
    <n v="7113377.4232108267"/>
    <n v="3573828.0309087224"/>
    <n v="3829521.9411911066"/>
    <n v="7403349.9720998295"/>
    <n v="6623511.0357054537"/>
    <n v="3.2198171660442918E-8"/>
    <n v="6623511.0357054863"/>
  </r>
  <r>
    <x v="120"/>
    <x v="7"/>
    <n v="5998132.5866501983"/>
    <n v="664360.46841999982"/>
    <n v="6662493.0550701981"/>
    <n v="2242137.7505235379"/>
    <n v="641930.36288911221"/>
    <n v="2884068.1134126503"/>
    <n v="2323456.7029284094"/>
    <n v="670814.30958547932"/>
    <n v="2994271.012513889"/>
    <n v="4240970.6179114077"/>
    <n v="5.640128095361367E-9"/>
    <n v="4240970.6179114133"/>
  </r>
  <r>
    <x v="121"/>
    <x v="16"/>
    <n v="4535840.2099152999"/>
    <n v="1244216.2770400001"/>
    <n v="5780056.4869553"/>
    <n v="2082928.9633538295"/>
    <n v="1202209.1081552727"/>
    <n v="3285138.0715091024"/>
    <n v="2158473.6533239922"/>
    <n v="1256303.0501236203"/>
    <n v="3414776.7034476125"/>
    <n v="4096578.6998376437"/>
    <n v="1.0562848806354371E-8"/>
    <n v="4096578.6998376544"/>
  </r>
  <r>
    <x v="122"/>
    <x v="5"/>
    <n v="60912.148108159003"/>
    <n v="17091.068499999998"/>
    <n v="78003.216608158997"/>
    <n v="28452.839482814485"/>
    <n v="16514.040684057945"/>
    <n v="44966.880166872434"/>
    <n v="29484.781030182014"/>
    <n v="17257.097405527224"/>
    <n v="46741.878435709237"/>
    <n v="56224.181330712927"/>
    <n v="1.4509565244880811E-10"/>
    <n v="56224.181330713072"/>
  </r>
  <r>
    <x v="123"/>
    <x v="12"/>
    <n v="4177628.2370032747"/>
    <n v="883593.63179999997"/>
    <n v="5061221.8688032748"/>
    <n v="1815021.9145106464"/>
    <n v="853761.78696608217"/>
    <n v="2668783.7014767285"/>
    <n v="1880850.0201412772"/>
    <n v="892177.18429226114"/>
    <n v="2773027.2044335385"/>
    <n v="3506865.3023156682"/>
    <n v="7.5013212021023096E-9"/>
    <n v="3506865.3023156757"/>
  </r>
  <r>
    <x v="124"/>
    <x v="1"/>
    <n v="1517809.702687663"/>
    <n v="2191439.8785399999"/>
    <n v="3709249.581227663"/>
    <n v="1387708.5696796943"/>
    <n v="2117452.5929070245"/>
    <n v="3505161.1625867188"/>
    <n v="1438038.6651893319"/>
    <n v="2212728.3289702768"/>
    <n v="3650766.9941596086"/>
    <n v="2635865.5659014559"/>
    <n v="1.8604360457574561E-8"/>
    <n v="2635865.5659014746"/>
  </r>
  <r>
    <x v="125"/>
    <x v="2"/>
    <n v="293025.52840879164"/>
    <n v="137045.6274"/>
    <n v="430071.15580879163"/>
    <n v="272049.27344210725"/>
    <n v="132418.69965332164"/>
    <n v="404467.9730954289"/>
    <n v="281916.09001644701"/>
    <n v="138376.9388697606"/>
    <n v="420293.02888620761"/>
    <n v="531775.98892251006"/>
    <n v="1.1634570841992269E-9"/>
    <n v="531775.98892251123"/>
  </r>
  <r>
    <x v="126"/>
    <x v="8"/>
    <n v="2462782.792754652"/>
    <n v="1603744.054"/>
    <n v="4066526.846754652"/>
    <n v="2906748.4320948021"/>
    <n v="1549598.5259536013"/>
    <n v="4456346.9580484033"/>
    <n v="3012171.8108980255"/>
    <n v="1619323.411723095"/>
    <n v="4631495.2226211205"/>
    <n v="5592197.6191390576"/>
    <n v="1.3615081460590165E-8"/>
    <n v="5592197.6191390716"/>
  </r>
  <r>
    <x v="127"/>
    <x v="1"/>
    <n v="267419.84415962198"/>
    <n v="979833.49574000004"/>
    <n v="1247253.3398996219"/>
    <n v="574090.01035510807"/>
    <n v="946752.4053427719"/>
    <n v="1520842.4156978801"/>
    <n v="594911.38862113026"/>
    <n v="989351.95755510684"/>
    <n v="1584263.3461762371"/>
    <n v="1122892.750525909"/>
    <n v="8.3183553067844605E-9"/>
    <n v="1122892.7505259174"/>
  </r>
  <r>
    <x v="128"/>
    <x v="11"/>
    <n v="74101.006097337988"/>
    <n v="51585.396499999995"/>
    <n v="125686.40259733799"/>
    <n v="101634.37765746011"/>
    <n v="49843.772874952818"/>
    <n v="151478.15053241292"/>
    <n v="105320.50314974794"/>
    <n v="52086.515954414623"/>
    <n v="157407.01910416255"/>
    <n v="185715.22896854885"/>
    <n v="4.3793732158980944E-10"/>
    <n v="185715.22896854929"/>
  </r>
  <r>
    <x v="129"/>
    <x v="5"/>
    <n v="2775790.3600503276"/>
    <n v="954258.1202"/>
    <n v="3730048.4802503278"/>
    <n v="1229321.8220561836"/>
    <n v="922040.50437662576"/>
    <n v="2151362.3264328092"/>
    <n v="1273907.4692648412"/>
    <n v="963528.13344038208"/>
    <n v="2237435.6027052235"/>
    <n v="2429057.1112241382"/>
    <n v="8.1012316201875946E-9"/>
    <n v="2429057.1112241461"/>
  </r>
  <r>
    <x v="130"/>
    <x v="1"/>
    <n v="490897.46197107009"/>
    <n v="1815791.60268"/>
    <n v="2306689.0646510702"/>
    <n v="1060155.0093347956"/>
    <n v="1754486.9357014343"/>
    <n v="2814641.9450362297"/>
    <n v="1098605.2315505145"/>
    <n v="1833430.8680342108"/>
    <n v="2932036.0995847252"/>
    <n v="2067881.1659374263"/>
    <n v="1.5415271859797509E-8"/>
    <n v="2067881.1659374416"/>
  </r>
  <r>
    <x v="131"/>
    <x v="3"/>
    <n v="1307288.8104182913"/>
    <n v="462507.74460000003"/>
    <n v="1769796.5550182913"/>
    <n v="748273.38918064581"/>
    <n v="446892.58082467364"/>
    <n v="1195165.9700053195"/>
    <n v="775412.13572126499"/>
    <n v="467000.71440079412"/>
    <n v="1242412.8501220592"/>
    <n v="1487635.7076052378"/>
    <n v="3.9264872740615199E-9"/>
    <n v="1487635.7076052418"/>
  </r>
  <r>
    <x v="132"/>
    <x v="9"/>
    <n v="49262.381539800001"/>
    <n v="7504525.6946"/>
    <n v="7553788.0761398003"/>
    <n v="4289946.0691289622"/>
    <n v="5964624.8496004036"/>
    <n v="10254570.918729365"/>
    <n v="4445535.9387226142"/>
    <n v="6833024.0859345309"/>
    <n v="11278560.024657145"/>
    <n v="7400720.800798215"/>
    <n v="6.1040081049990586E-8"/>
    <n v="7400720.8007982764"/>
  </r>
  <r>
    <x v="133"/>
    <x v="0"/>
    <n v="114.07902486400002"/>
    <n v="5803.0862999999999"/>
    <n v="5917.1653248639996"/>
    <n v="14420.277352375006"/>
    <n v="5607.1627851295143"/>
    <n v="20027.44013750452"/>
    <n v="14943.279049041059"/>
    <n v="5859.4596079104476"/>
    <n v="20802.738656951507"/>
    <n v="24766.810545823468"/>
    <n v="4.926564965293069E-11"/>
    <n v="24766.810545823519"/>
  </r>
  <r>
    <x v="134"/>
    <x v="4"/>
    <n v="2710598.3791346406"/>
    <n v="3951849.8199400003"/>
    <n v="6662448.1990746409"/>
    <n v="4811792.5473262221"/>
    <n v="3818427.6602587039"/>
    <n v="8630220.207584925"/>
    <n v="4986309.0011198232"/>
    <n v="3990239.5379621708"/>
    <n v="8976548.5390819944"/>
    <n v="8651125.6038454119"/>
    <n v="3.3549466377944666E-8"/>
    <n v="8651125.6038454454"/>
  </r>
  <r>
    <x v="135"/>
    <x v="5"/>
    <n v="4458754.6671183268"/>
    <n v="536661.88399999996"/>
    <n v="4995416.5511183264"/>
    <n v="2194723.8346885415"/>
    <n v="518543.13180941186"/>
    <n v="2713266.9664979535"/>
    <n v="2274323.155922574"/>
    <n v="541875.21429814363"/>
    <n v="2816198.3702207175"/>
    <n v="4397848.8934635706"/>
    <n v="4.5560232938851413E-9"/>
    <n v="4397848.8934635753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640650.1375717416"/>
    <n v="970751.78774268553"/>
    <n v="2611401.9253144274"/>
    <n v="1700154.0420125322"/>
    <n v="1014431.2030088028"/>
    <n v="2714585.2450213348"/>
    <n v="2859007.5323484736"/>
    <n v="8.5292186632642307E-9"/>
    <n v="2859007.5323484819"/>
  </r>
  <r>
    <x v="138"/>
    <x v="1"/>
    <n v="14262.946590970001"/>
    <n v="5539540.8794000009"/>
    <n v="5553803.8259909712"/>
    <n v="3704215.0765198721"/>
    <n v="5352515.1720861541"/>
    <n v="9056730.2486060262"/>
    <n v="3838561.3669895753"/>
    <n v="5593354.0104707768"/>
    <n v="9431915.3774603531"/>
    <n v="7173112.6937570898"/>
    <n v="4.7028264977311817E-8"/>
    <n v="7173112.6937571364"/>
  </r>
  <r>
    <x v="139"/>
    <x v="1"/>
    <n v="4683.4569416249997"/>
    <n v="24253.241099999999"/>
    <n v="28936.698041625001"/>
    <n v="11740.68105893147"/>
    <n v="23434.404364224876"/>
    <n v="35175.085423156343"/>
    <n v="12166.497842047978"/>
    <n v="24488.845976039254"/>
    <n v="36655.343818087233"/>
    <n v="22334.840909212995"/>
    <n v="2.0589934686662501E-10"/>
    <n v="22334.840909213202"/>
  </r>
  <r>
    <x v="140"/>
    <x v="8"/>
    <n v="513555.08230990899"/>
    <n v="444457.77200000006"/>
    <n v="958012.85430990905"/>
    <n v="760656.70489183639"/>
    <n v="429452.01051378099"/>
    <n v="1190108.7154056174"/>
    <n v="788244.57560455333"/>
    <n v="448775.39774927543"/>
    <n v="1237019.9733538288"/>
    <n v="1447032.4510996933"/>
    <n v="3.7732509476679941E-9"/>
    <n v="1447032.451099697"/>
  </r>
  <r>
    <x v="141"/>
    <x v="15"/>
    <n v="4797990.1427936284"/>
    <n v="3425233.4424000001"/>
    <n v="8223223.5851936284"/>
    <n v="4741005.8954435159"/>
    <n v="3309590.8790131793"/>
    <n v="8050596.7744566947"/>
    <n v="4912955.024203673"/>
    <n v="3458507.4158567749"/>
    <n v="8371462.4400604479"/>
    <n v="9034903.1403202005"/>
    <n v="2.9078725014442779E-8"/>
    <n v="9034903.1403202303"/>
  </r>
  <r>
    <x v="142"/>
    <x v="15"/>
    <n v="7065482.5367604783"/>
    <n v="4512337.3877999997"/>
    <n v="11577819.924560478"/>
    <n v="6937482.3275590288"/>
    <n v="4359992.0743588954"/>
    <n v="11297474.401917923"/>
    <n v="7189094.3416168969"/>
    <n v="4556171.8875485687"/>
    <n v="11745266.229165465"/>
    <n v="13220713.546764189"/>
    <n v="3.8307759245830158E-8"/>
    <n v="13220713.546764228"/>
  </r>
  <r>
    <x v="143"/>
    <x v="10"/>
    <n v="53.103676416999996"/>
    <n v="13310.51326"/>
    <n v="13363.616936417"/>
    <n v="7143.4100827037219"/>
    <n v="12861.1243645377"/>
    <n v="20004.534447241422"/>
    <n v="7402.4907856570644"/>
    <n v="13439.816465856522"/>
    <n v="20842.307251513586"/>
    <n v="12137.993227253157"/>
    <n v="1.1300040169449979E-10"/>
    <n v="12137.99322725327"/>
  </r>
  <r>
    <x v="144"/>
    <x v="4"/>
    <n v="80123.369397246031"/>
    <n v="214990.49880000003"/>
    <n v="295113.86819724605"/>
    <n v="323251.83746185177"/>
    <n v="207732.00013030853"/>
    <n v="530983.83759216033"/>
    <n v="334975.69375891"/>
    <n v="217078.99532755863"/>
    <n v="552054.68908646866"/>
    <n v="554852.01094813494"/>
    <n v="1.8251747509923501E-9"/>
    <n v="554852.0109481368"/>
  </r>
  <r>
    <x v="145"/>
    <x v="10"/>
    <n v="375421.6156256281"/>
    <n v="402136.62676000001"/>
    <n v="777558.24238562817"/>
    <n v="214091.24602418745"/>
    <n v="388559.70970243705"/>
    <n v="602650.95572662447"/>
    <n v="221856.01241361874"/>
    <n v="406043.12938816362"/>
    <n v="627899.14180178242"/>
    <n v="429953.2136093459"/>
    <n v="3.4139630435221197E-9"/>
    <n v="429953.21360934933"/>
  </r>
  <r>
    <x v="146"/>
    <x v="0"/>
    <n v="1218.4675326645004"/>
    <n v="43060.582399999999"/>
    <n v="44279.0499326645"/>
    <n v="171448.79345631192"/>
    <n v="41606.773130236397"/>
    <n v="213055.56658654832"/>
    <n v="177666.98244656948"/>
    <n v="43478.888684784768"/>
    <n v="221145.87113135424"/>
    <n v="275112.76088682638"/>
    <n v="3.6556540032319595E-10"/>
    <n v="275112.76088682673"/>
  </r>
  <r>
    <x v="147"/>
    <x v="7"/>
    <n v="2040965.3015061149"/>
    <n v="507713.44579999999"/>
    <n v="2548678.747306115"/>
    <n v="1035519.8358120756"/>
    <n v="490572.04935925745"/>
    <n v="1526091.8851713331"/>
    <n v="1073076.577463225"/>
    <n v="512645.56035606953"/>
    <n v="1585722.1378192946"/>
    <n v="2016064.7537310217"/>
    <n v="4.3102637892641741E-9"/>
    <n v="2016064.7537310261"/>
  </r>
  <r>
    <x v="148"/>
    <x v="4"/>
    <n v="28594.294041008005"/>
    <n v="95288.603520000004"/>
    <n v="123882.89756100801"/>
    <n v="183936.05497713262"/>
    <n v="92071.474364305977"/>
    <n v="276007.52934143861"/>
    <n v="190607.13809712944"/>
    <n v="96214.271950364287"/>
    <n v="286821.41004749376"/>
    <n v="329374.9872025504"/>
    <n v="8.0895832221784113E-10"/>
    <n v="329374.98720255122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420908.244171527"/>
    <n v="3013757.4299236685"/>
    <n v="4434665.6740951957"/>
    <n v="1472442.4417704451"/>
    <n v="3149362.807070679"/>
    <n v="4621805.2488411237"/>
    <n v="2477553.8665767591"/>
    <n v="2.6479473375607877E-8"/>
    <n v="2477553.8665767857"/>
  </r>
  <r>
    <x v="152"/>
    <x v="7"/>
    <n v="205187.054895576"/>
    <n v="118970.90171999998"/>
    <n v="324157.956615576"/>
    <n v="177526.53302873857"/>
    <n v="114954.21197470126"/>
    <n v="292480.74500343984"/>
    <n v="183965.15246083852"/>
    <n v="120126.62867774747"/>
    <n v="304091.781138586"/>
    <n v="346431.19002332189"/>
    <n v="1.0100106150464746E-9"/>
    <n v="346431.19002332288"/>
  </r>
  <r>
    <x v="153"/>
    <x v="3"/>
    <n v="511207.70651676017"/>
    <n v="447172.27830000001"/>
    <n v="958379.98481676017"/>
    <n v="444098.1602440073"/>
    <n v="432074.8697852965"/>
    <n v="876173.03002930386"/>
    <n v="460204.9302885955"/>
    <n v="451516.27375869616"/>
    <n v="911721.20404729166"/>
    <n v="866627.94296553801"/>
    <n v="3.7962959119237338E-9"/>
    <n v="866627.94296554185"/>
  </r>
  <r>
    <x v="154"/>
    <x v="8"/>
    <n v="208980.75656485354"/>
    <n v="787669.89179999987"/>
    <n v="996650.64836485335"/>
    <n v="701072.25400981028"/>
    <n v="761076.61956844421"/>
    <n v="1462148.8735782546"/>
    <n v="726499.08661315392"/>
    <n v="795321.60591326922"/>
    <n v="1521820.6925264231"/>
    <n v="1311848.6862861114"/>
    <n v="6.6869708505938689E-9"/>
    <n v="1311848.6862861181"/>
  </r>
  <r>
    <x v="155"/>
    <x v="8"/>
    <n v="77987.175624629992"/>
    <n v="79676.276020000005"/>
    <n v="157663.45164463"/>
    <n v="97524.075780051804"/>
    <n v="76986.249499176178"/>
    <n v="174510.32527922798"/>
    <n v="101061.12682646287"/>
    <n v="80450.280577063575"/>
    <n v="181511.40740352645"/>
    <n v="186356.82668695739"/>
    <n v="6.7641653029552979E-10"/>
    <n v="186356.82668695805"/>
  </r>
  <r>
    <x v="156"/>
    <x v="3"/>
    <n v="3169155.4178686575"/>
    <n v="2420034.1946"/>
    <n v="5589189.612468658"/>
    <n v="2486078.2278177142"/>
    <n v="2338329.118886617"/>
    <n v="4824407.3467043312"/>
    <n v="2576244.5331820878"/>
    <n v="2443543.2940262822"/>
    <n v="5019787.82720837"/>
    <n v="4903769.6716543604"/>
    <n v="2.0545025632184017E-8"/>
    <n v="4903769.6716543809"/>
  </r>
  <r>
    <x v="157"/>
    <x v="1"/>
    <n v="178519.04411264"/>
    <n v="509812.12479999999"/>
    <n v="688331.16891263996"/>
    <n v="291017.2289259379"/>
    <n v="492599.87286185339"/>
    <n v="783617.10178779135"/>
    <n v="301571.98461947183"/>
    <n v="514764.62669331656"/>
    <n v="816336.61131278845"/>
    <n v="557039.87753454596"/>
    <n v="4.3280806506725541E-9"/>
    <n v="557039.87753455027"/>
  </r>
  <r>
    <x v="158"/>
    <x v="1"/>
    <n v="0.20023849999999999"/>
    <n v="2.222"/>
    <n v="2.4222384999999997"/>
    <n v="1.0726738508917368"/>
    <n v="2.1469809450460491"/>
    <n v="3.2196547959377861"/>
    <n v="1.1115781125974444"/>
    <n v="2.243585322654432"/>
    <n v="3.3551634352518764"/>
    <n v="2.0029571153571712"/>
    <n v="1.8863802444022245E-14"/>
    <n v="2.0029571153571899"/>
  </r>
  <r>
    <x v="159"/>
    <x v="10"/>
    <n v="1310.4397473090003"/>
    <n v="328463.61702000001"/>
    <n v="329774.05676730903"/>
    <n v="154976.70522902577"/>
    <n v="317374.0445017296"/>
    <n v="472350.74973075534"/>
    <n v="160597.47643875191"/>
    <n v="331654.43302072841"/>
    <n v="492251.90945948032"/>
    <n v="270343.49216262827"/>
    <n v="2.7885116028417025E-9"/>
    <n v="270343.49216263107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280282.34020225145"/>
    <n v="713280.52976982924"/>
    <n v="993562.86997208069"/>
    <n v="290447.75768273888"/>
    <n v="745374.90946033632"/>
    <n v="1035822.6671430753"/>
    <n v="458652.22662430949"/>
    <n v="6.2670248805850458E-9"/>
    <n v="458652.22662431578"/>
  </r>
  <r>
    <x v="162"/>
    <x v="11"/>
    <n v="14077.5826510435"/>
    <n v="152758.50039999999"/>
    <n v="166836.0830510435"/>
    <n v="1963814.6938030513"/>
    <n v="147601.07540621478"/>
    <n v="2111415.7692092662"/>
    <n v="2035039.2889823921"/>
    <n v="154242.45247891138"/>
    <n v="2189281.7414613036"/>
    <n v="3213573.7889884738"/>
    <n v="1.2968524631821302E-9"/>
    <n v="3213573.7889884752"/>
  </r>
  <r>
    <x v="163"/>
    <x v="5"/>
    <n v="6259762.5765499389"/>
    <n v="1810114.5704399997"/>
    <n v="8069877.1469899388"/>
    <n v="4261485.6661279257"/>
    <n v="1749001.5711453171"/>
    <n v="6010487.2372732423"/>
    <n v="4416043.3198568178"/>
    <n v="1827698.6870216543"/>
    <n v="6243742.0068784719"/>
    <n v="7900293.5077312076"/>
    <n v="1.5367076353657222E-8"/>
    <n v="7900293.5077312235"/>
  </r>
  <r>
    <x v="164"/>
    <x v="10"/>
    <n v="16106.6899994"/>
    <n v="22182.225999999995"/>
    <n v="38288.915999399993"/>
    <n v="12731.229846286264"/>
    <n v="21433.310774394708"/>
    <n v="34164.540620680971"/>
    <n v="13192.972338996125"/>
    <n v="22397.712276059188"/>
    <n v="35590.684615055317"/>
    <n v="23574.744083281785"/>
    <n v="1.8831733979867408E-10"/>
    <n v="23574.744083281974"/>
  </r>
  <r>
    <x v="165"/>
    <x v="7"/>
    <n v="5003150.0407387437"/>
    <n v="1242743.3799000001"/>
    <n v="6245893.4206387438"/>
    <n v="2396375.8250429798"/>
    <n v="1200785.93889623"/>
    <n v="3597161.7639392097"/>
    <n v="2483288.7596364724"/>
    <n v="1254815.8447207923"/>
    <n v="3738104.6043572649"/>
    <n v="4655339.4605018301"/>
    <n v="1.0550344557628301E-8"/>
    <n v="4655339.4605018403"/>
  </r>
  <r>
    <x v="166"/>
    <x v="1"/>
    <n v="401617.88888952503"/>
    <n v="567211.29541999998"/>
    <n v="968829.18430952495"/>
    <n v="345491.60275802889"/>
    <n v="548061.13550028147"/>
    <n v="893552.73825831036"/>
    <n v="358022.06177840021"/>
    <n v="572721.39390104357"/>
    <n v="930743.45567944378"/>
    <n v="671821.71577039466"/>
    <n v="4.8153743568050501E-9"/>
    <n v="671821.7157703994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1635.7273302761"/>
    <n v="386807.98794937396"/>
    <n v="618443.71527965006"/>
    <n v="240036.80557876467"/>
    <n v="404212.58812340983"/>
    <n v="644249.39370217454"/>
    <n v="430589.13698356866"/>
    <n v="3.3985720671080423E-9"/>
    <n v="430589.13698357204"/>
  </r>
  <r>
    <x v="169"/>
    <x v="10"/>
    <n v="841975.04507001606"/>
    <n v="775890.66983999999"/>
    <n v="1617865.7149100159"/>
    <n v="439137.94279901893"/>
    <n v="749695.08712218504"/>
    <n v="1188833.0299212039"/>
    <n v="455064.81324277644"/>
    <n v="783427.95627252012"/>
    <n v="1238492.7695152964"/>
    <n v="864608.08983371616"/>
    <n v="6.5869704383536677E-9"/>
    <n v="864608.0898337228"/>
  </r>
  <r>
    <x v="170"/>
    <x v="14"/>
    <n v="2068927.6025234468"/>
    <n v="1367.6409999999998"/>
    <n v="2070295.2435234468"/>
    <n v="2147095.1752219852"/>
    <n v="1321.4667716758431"/>
    <n v="2148416.6419936609"/>
    <n v="2224967.0768577503"/>
    <n v="1380.9267660938026"/>
    <n v="2226348.0036238441"/>
    <n v="4162986.8906913842"/>
    <n v="1.1610670404295693E-11"/>
    <n v="4162986.8906913842"/>
  </r>
  <r>
    <x v="171"/>
    <x v="10"/>
    <n v="13383.24644855"/>
    <n v="12198.291160000001"/>
    <n v="25581.537608550003"/>
    <n v="6937.9614815499772"/>
    <n v="11786.4530524949"/>
    <n v="18724.414534044878"/>
    <n v="7189.5908737999634"/>
    <n v="12316.789832601848"/>
    <n v="19506.380706401811"/>
    <n v="13639.578777366507"/>
    <n v="1.0355812538114444E-10"/>
    <n v="13639.578777366611"/>
  </r>
  <r>
    <x v="172"/>
    <x v="3"/>
    <n v="177110.04849174034"/>
    <n v="959.904"/>
    <n v="178069.95249174035"/>
    <n v="74752.046615280182"/>
    <n v="927.49576825989311"/>
    <n v="75679.542383540072"/>
    <n v="77463.190531150336"/>
    <n v="969.22885938671448"/>
    <n v="78432.419390537048"/>
    <n v="147011.48307983839"/>
    <n v="8.1491626558176084E-12"/>
    <n v="147011.48307983839"/>
  </r>
  <r>
    <x v="173"/>
    <x v="2"/>
    <n v="29649.319608490001"/>
    <n v="60992.277940000007"/>
    <n v="90641.597548490012"/>
    <n v="79889.89032836791"/>
    <n v="58933.059645424168"/>
    <n v="138822.94997379207"/>
    <n v="82787.376081741444"/>
    <n v="61584.779289578619"/>
    <n v="144372.15537132006"/>
    <n v="148855.84927207831"/>
    <n v="5.1779760651262651E-10"/>
    <n v="148855.84927207883"/>
  </r>
  <r>
    <x v="174"/>
    <x v="0"/>
    <n v="3799.0671857025004"/>
    <n v="151745.26839999997"/>
    <n v="155544.33558570247"/>
    <n v="516292.91826598259"/>
    <n v="146622.0520952738"/>
    <n v="662914.97036125639"/>
    <n v="535018.08322859008"/>
    <n v="153219.37757178099"/>
    <n v="688237.46080037113"/>
    <n v="857611.42364997254"/>
    <n v="1.2882505692676563E-9"/>
    <n v="857611.42364997382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53440.187813721132"/>
    <n v="30395.474803109882"/>
    <n v="83835.662616831018"/>
    <n v="55378.382774452963"/>
    <n v="31763.132924268815"/>
    <n v="87141.515698721778"/>
    <n v="72788.830376493803"/>
    <n v="2.6706069897878057E-10"/>
    <n v="72788.830376494065"/>
  </r>
  <r>
    <x v="177"/>
    <x v="1"/>
    <n v="1746.00134093"/>
    <n v="678123.9585999999"/>
    <n v="679869.9599409299"/>
    <n v="446079.10209203314"/>
    <n v="655229.17078910698"/>
    <n v="1101308.27288114"/>
    <n v="462257.7179078362"/>
    <n v="684711.50335521216"/>
    <n v="1146969.2212630482"/>
    <n v="607587.23771436396"/>
    <n v="5.7569740718221064E-9"/>
    <n v="607587.23771436966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866547.6000246508"/>
    <n v="1632702.1253198786"/>
    <n v="2499249.7253445294"/>
    <n v="897975.97369460296"/>
    <n v="1706166.2950882912"/>
    <n v="2604142.2687828941"/>
    <n v="1661738.700691123"/>
    <n v="1.4345246245913397E-8"/>
    <n v="1661738.7006911375"/>
  </r>
  <r>
    <x v="180"/>
    <x v="1"/>
    <n v="2487.7464183880006"/>
    <n v="966207.99176000012"/>
    <n v="968695.7381783881"/>
    <n v="454954.41863767779"/>
    <n v="933586.92495946446"/>
    <n v="1388541.3435971423"/>
    <n v="471454.92879007338"/>
    <n v="975594.09043391107"/>
    <n v="1447049.0192239843"/>
    <n v="805220.55919989571"/>
    <n v="8.2026807724554976E-9"/>
    <n v="805220.55919990386"/>
  </r>
  <r>
    <x v="181"/>
    <x v="1"/>
    <n v="385568.60417044198"/>
    <n v="1160850.9699599999"/>
    <n v="1546419.574130442"/>
    <n v="665923.65105963161"/>
    <n v="1121658.3764817026"/>
    <n v="1787582.0275413343"/>
    <n v="690075.69687980972"/>
    <n v="1172127.901886326"/>
    <n v="1862203.5987661358"/>
    <n v="1288256.0975157744"/>
    <n v="9.8551140253272012E-9"/>
    <n v="1288256.0975157842"/>
  </r>
  <r>
    <x v="182"/>
    <x v="1"/>
    <n v="592135.86096665007"/>
    <n v="3285396.8718999992"/>
    <n v="3877532.7328666495"/>
    <n v="1665906.5130729931"/>
    <n v="3174475.4639438326"/>
    <n v="4840381.9770168252"/>
    <n v="1726326.4281366034"/>
    <n v="3317312.4216424944"/>
    <n v="5043638.8497790974"/>
    <n v="3085239.0563457487"/>
    <n v="2.7891574051183738E-8"/>
    <n v="3085239.0563457767"/>
  </r>
  <r>
    <x v="183"/>
    <x v="0"/>
    <n v="788.82122514749994"/>
    <n v="0"/>
    <n v="788.82122514749994"/>
    <n v="32929.699278578097"/>
    <n v="0"/>
    <n v="32929.699278578097"/>
    <n v="34124.00977431643"/>
    <n v="0"/>
    <n v="34124.00977431643"/>
    <n v="56808.059236158377"/>
    <n v="0"/>
    <n v="56808.059236158377"/>
  </r>
  <r>
    <x v="184"/>
    <x v="3"/>
    <n v="227521.58260736003"/>
    <n v="91460.808560000005"/>
    <n v="318982.39116736001"/>
    <n v="151393.50007886684"/>
    <n v="88372.913229894068"/>
    <n v="239766.41330876091"/>
    <n v="156884.3138455257"/>
    <n v="92349.292386733941"/>
    <n v="249233.60623225966"/>
    <n v="297764.62170051766"/>
    <n v="7.7646202702357293E-10"/>
    <n v="297764.62170051842"/>
  </r>
  <r>
    <x v="185"/>
    <x v="6"/>
    <n v="794352.99932188203"/>
    <n v="0"/>
    <n v="794352.99932188203"/>
    <n v="107283.81470186156"/>
    <n v="0"/>
    <n v="107283.81470186156"/>
    <n v="111174.83674968916"/>
    <n v="0"/>
    <n v="111174.83674968916"/>
    <n v="216594.30388884095"/>
    <n v="0"/>
    <n v="216594.30388884095"/>
  </r>
  <r>
    <x v="186"/>
    <x v="2"/>
    <n v="21952.764860254498"/>
    <n v="30340.676739999995"/>
    <n v="52293.441600254489"/>
    <n v="39375.213592884749"/>
    <n v="29316.316300891936"/>
    <n v="68691.529893776693"/>
    <n v="40803.293165312338"/>
    <n v="30635.417197689792"/>
    <n v="71438.71036300213"/>
    <n v="73610.859607555714"/>
    <n v="2.5757899731831726E-10"/>
    <n v="73610.859607555976"/>
  </r>
  <r>
    <x v="187"/>
    <x v="1"/>
    <n v="148715.83983718001"/>
    <n v="1050168.6615199998"/>
    <n v="1198884.5013571798"/>
    <n v="497985.69718407129"/>
    <n v="1014712.9187074502"/>
    <n v="1512698.6158915213"/>
    <n v="516046.8868670701"/>
    <n v="1060370.3849225573"/>
    <n v="1576417.2717896274"/>
    <n v="930970.32110097585"/>
    <n v="8.9154699207095171E-9"/>
    <n v="930970.32110098482"/>
  </r>
  <r>
    <x v="188"/>
    <x v="14"/>
    <n v="10514037.015938379"/>
    <n v="3114623.3954000003"/>
    <n v="13628660.41133838"/>
    <n v="9048010.9864570387"/>
    <n v="3009467.6331766099"/>
    <n v="12057478.619633649"/>
    <n v="9376168.689789338"/>
    <n v="3144879.9889808963"/>
    <n v="12521048.678770235"/>
    <n v="17323511.268774338"/>
    <n v="2.6441782366496578E-8"/>
    <n v="17323511.268774364"/>
  </r>
  <r>
    <x v="189"/>
    <x v="10"/>
    <n v="1638.828443439"/>
    <n v="410774.71841999993"/>
    <n v="412413.54686343891"/>
    <n v="220928.36854431091"/>
    <n v="396906.16253573186"/>
    <n v="617834.53108004271"/>
    <n v="228941.10704904626"/>
    <n v="414765.1346375423"/>
    <n v="643706.24168658862"/>
    <n v="375765.73902903794"/>
    <n v="3.4872966414373294E-9"/>
    <n v="375765.73902904143"/>
  </r>
  <r>
    <x v="190"/>
    <x v="10"/>
    <n v="986.93468912940023"/>
    <n v="247376.60653200001"/>
    <n v="248363.54122112942"/>
    <n v="132760.66150177299"/>
    <n v="239024.68968242937"/>
    <n v="371785.35118420236"/>
    <n v="137575.69033369067"/>
    <n v="249779.71358382341"/>
    <n v="387355.40391751408"/>
    <n v="225585.25851063128"/>
    <n v="2.1001185575572779E-9"/>
    <n v="225585.25851063337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3374080.7214923273"/>
    <n v="3129355.47854417"/>
    <n v="6503436.2000364978"/>
    <n v="3496453.5371398758"/>
    <n v="3270162.2421149844"/>
    <n v="6766615.7792548602"/>
    <n v="5951309.5628040433"/>
    <n v="2.7495140867731267E-8"/>
    <n v="5951309.5628040712"/>
  </r>
  <r>
    <x v="193"/>
    <x v="10"/>
    <n v="13296.690717387002"/>
    <n v="3332834.7498599999"/>
    <n v="3346131.4405773869"/>
    <n v="1570046.8021553461"/>
    <n v="3220311.7465961901"/>
    <n v="4790358.5487515368"/>
    <n v="1626990.0301742663"/>
    <n v="3365211.1285412018"/>
    <n v="4992201.1587154679"/>
    <n v="2769297.86777132"/>
    <n v="2.8294300765045602E-8"/>
    <n v="2769297.8677713485"/>
  </r>
  <r>
    <x v="194"/>
    <x v="1"/>
    <n v="1415.8473583870002"/>
    <n v="549896.49374000006"/>
    <n v="551312.34109838703"/>
    <n v="252434.80031617681"/>
    <n v="531330.91530486685"/>
    <n v="783765.7156210437"/>
    <n v="261590.22955215981"/>
    <n v="555238.38988937845"/>
    <n v="816828.61944153823"/>
    <n v="445252.43025061069"/>
    <n v="4.6683793080881523E-9"/>
    <n v="445252.43025061535"/>
  </r>
  <r>
    <x v="195"/>
    <x v="11"/>
    <n v="56380.114192054003"/>
    <n v="136242.41884"/>
    <n v="192622.53303205399"/>
    <n v="273720.42442494701"/>
    <n v="131642.6089813064"/>
    <n v="405363.03340625344"/>
    <n v="283647.85112335382"/>
    <n v="137565.92764732745"/>
    <n v="421213.77877068124"/>
    <n v="479619.41416701337"/>
    <n v="1.1566381968917616E-9"/>
    <n v="479619.41416701453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39245.9378158449"/>
    <n v="681532.80048829142"/>
    <n v="1120778.7383041363"/>
    <n v="455176.72507587785"/>
    <n v="712198.67675644683"/>
    <n v="1167375.4018323247"/>
    <n v="851240.06523926347"/>
    <n v="5.9880830042749227E-9"/>
    <n v="851240.0652392694"/>
  </r>
  <r>
    <x v="198"/>
    <x v="11"/>
    <n v="6280.5381380584995"/>
    <n v="12010.065539999998"/>
    <n v="18290.603678058498"/>
    <n v="23770.700750264677"/>
    <n v="11604.582296640048"/>
    <n v="35375.283046904726"/>
    <n v="24632.828192028621"/>
    <n v="12126.735719919789"/>
    <n v="36759.563911948411"/>
    <n v="41145.48207282371"/>
    <n v="1.0196017267611132E-10"/>
    <n v="41145.482072823812"/>
  </r>
  <r>
    <x v="199"/>
    <x v="4"/>
    <n v="848971.81629129988"/>
    <n v="995635.29317999992"/>
    <n v="1844607.1094712997"/>
    <n v="2225355.6828628019"/>
    <n v="962020.70327308564"/>
    <n v="3187376.3861358874"/>
    <n v="2306065.9750009077"/>
    <n v="1005307.2594488704"/>
    <n v="3311373.2344497782"/>
    <n v="3985655.8092563562"/>
    <n v="8.4525056151411747E-9"/>
    <n v="3985655.809256364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2178070.2479604115"/>
    <n v="1619362.5247819275"/>
    <n v="3797432.7727423389"/>
    <n v="2257065.5687372019"/>
    <n v="1692226.473197428"/>
    <n v="3949292.0419346299"/>
    <n v="4231724.9060461847"/>
    <n v="1.4228041857206221E-8"/>
    <n v="4231724.9060461987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8820.228229797307"/>
    <n v="13998.745157889251"/>
    <n v="32818.973387686558"/>
    <n v="19502.809504435914"/>
    <n v="14628.625020771427"/>
    <n v="34131.43452520734"/>
    <n v="33897.034636616459"/>
    <n v="1.2299576469551385E-10"/>
    <n v="33897.034636616583"/>
  </r>
  <r>
    <x v="204"/>
    <x v="5"/>
    <n v="7697212.2642681012"/>
    <n v="4509506.7819999997"/>
    <n v="12206719.046268102"/>
    <n v="3849687.9058988299"/>
    <n v="4357257.0353330001"/>
    <n v="8206944.94123183"/>
    <n v="3989310.27634431"/>
    <n v="4553313.7842060383"/>
    <n v="8542624.0605503488"/>
    <n v="7712051.2039389033"/>
    <n v="3.8283728647896712E-8"/>
    <n v="7712051.2039389415"/>
  </r>
  <r>
    <x v="205"/>
    <x v="1"/>
    <n v="212587.33461688797"/>
    <n v="2293503.4711600002"/>
    <n v="2506090.805776888"/>
    <n v="1093497.8319401341"/>
    <n v="2216070.319521823"/>
    <n v="3309568.151461957"/>
    <n v="1133157.3480111719"/>
    <n v="2315783.4047486805"/>
    <n v="3448940.7527598524"/>
    <n v="1987362.1176396792"/>
    <n v="1.9470835456634347E-8"/>
    <n v="1987362.1176396988"/>
  </r>
  <r>
    <x v="206"/>
    <x v="8"/>
    <n v="128605.88256948002"/>
    <n v="343073.68919999996"/>
    <n v="471679.57176948001"/>
    <n v="374809.35682178143"/>
    <n v="331490.85214178695"/>
    <n v="706300.20896356832"/>
    <n v="388403.12653605256"/>
    <n v="346406.43279839255"/>
    <n v="734809.55933444505"/>
    <n v="699681.50050062011"/>
    <n v="2.9125446880336134E-9"/>
    <n v="699681.50050062302"/>
  </r>
  <r>
    <x v="207"/>
    <x v="5"/>
    <n v="938827.42534526275"/>
    <n v="15929.2958"/>
    <n v="954756.72114526271"/>
    <n v="388819.13458615134"/>
    <n v="15391.491696940624"/>
    <n v="404210.62628309196"/>
    <n v="402921.01779655245"/>
    <n v="16084.038819577359"/>
    <n v="419005.05661612982"/>
    <n v="763893.06998685678"/>
    <n v="1.352327133409511E-10"/>
    <n v="763893.06998685689"/>
  </r>
  <r>
    <x v="208"/>
    <x v="10"/>
    <n v="34236.724277579997"/>
    <n v="31092.334899999998"/>
    <n v="65329.059177579999"/>
    <n v="17744.971690016999"/>
    <n v="30042.597014982119"/>
    <n v="47787.568704999117"/>
    <n v="18388.555032721673"/>
    <n v="31394.377240637332"/>
    <n v="49782.932273359009"/>
    <n v="34862.638423247357"/>
    <n v="2.6396024440908108E-10"/>
    <n v="34862.638423247619"/>
  </r>
  <r>
    <x v="209"/>
    <x v="1"/>
    <n v="950868.11622264003"/>
    <n v="1338060.4028"/>
    <n v="2288928.5190226398"/>
    <n v="744161.41897722927"/>
    <n v="1292884.8731468231"/>
    <n v="2037046.2921240525"/>
    <n v="771151.03056430514"/>
    <n v="1351058.8121274335"/>
    <n v="2122209.8426917386"/>
    <n v="1462015.8843605896"/>
    <n v="1.1359544147879403E-8"/>
    <n v="1462015.884360601"/>
  </r>
  <r>
    <x v="210"/>
    <x v="11"/>
    <n v="311853.04260093207"/>
    <n v="297187.32273999997"/>
    <n v="609040.36534093204"/>
    <n v="671975.74230182986"/>
    <n v="287153.69893430715"/>
    <n v="959129.44123613695"/>
    <n v="696347.28833762137"/>
    <n v="300074.30935122847"/>
    <n v="996421.59768884978"/>
    <n v="1198801.558515561"/>
    <n v="2.5229896242282811E-9"/>
    <n v="1198801.5585155636"/>
  </r>
  <r>
    <x v="211"/>
    <x v="8"/>
    <n v="4386310.050172423"/>
    <n v="3337895.0659999996"/>
    <n v="7724205.1161724227"/>
    <n v="4342917.1132981135"/>
    <n v="3225201.2165910099"/>
    <n v="7568118.3298891233"/>
    <n v="4500428.162720535"/>
    <n v="3370320.6024474548"/>
    <n v="7870748.7651679898"/>
    <n v="8287108.5621152455"/>
    <n v="2.833726062281755E-8"/>
    <n v="8287108.5621152734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47205.12108298094"/>
    <n v="2437.4674669107799"/>
    <n v="249642.58854989172"/>
    <n v="256170.87774574329"/>
    <n v="2547.1424168095764"/>
    <n v="258718.02016255286"/>
    <n v="466364.58035276661"/>
    <n v="2.1416074914698455E-11"/>
    <n v="466364.58035276661"/>
  </r>
  <r>
    <x v="214"/>
    <x v="14"/>
    <n v="7175129.5795379197"/>
    <n v="1074552.7561999999"/>
    <n v="8249682.3357379194"/>
    <n v="4244631.3565144492"/>
    <n v="1038273.7587795288"/>
    <n v="5282905.1152939778"/>
    <n v="4398577.7298699766"/>
    <n v="1084991.3556382474"/>
    <n v="5483569.0855082236"/>
    <n v="8007705.1505278796"/>
    <n v="9.1224801569020717E-9"/>
    <n v="8007705.1505278889"/>
  </r>
  <r>
    <x v="215"/>
    <x v="12"/>
    <n v="5499192.6419676961"/>
    <n v="133815.06159999999"/>
    <n v="5633007.7035676958"/>
    <n v="3253188.0107331593"/>
    <n v="129297.20405731921"/>
    <n v="3382485.2147904783"/>
    <n v="3371176.2302112598"/>
    <n v="135114.99016915332"/>
    <n v="3506291.2203804133"/>
    <n v="6137298.6724046981"/>
    <n v="1.136031001825863E-9"/>
    <n v="6137298.672404699"/>
  </r>
  <r>
    <x v="216"/>
    <x v="1"/>
    <n v="213386.64071124402"/>
    <n v="1593780.09494"/>
    <n v="1807166.7356512439"/>
    <n v="754867.79346824344"/>
    <n v="1539970.9695903976"/>
    <n v="2294838.763058641"/>
    <n v="782245.70910018019"/>
    <n v="1609262.6591116879"/>
    <n v="2391508.3682118682"/>
    <n v="1397994.5854465491"/>
    <n v="1.3530491831756604E-8"/>
    <n v="1397994.5854465626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61661.8192481105"/>
    <n v="1037008.349680328"/>
    <n v="3998670.1689284388"/>
    <n v="3069076.8237287789"/>
    <n v="1083669.0088849282"/>
    <n v="4152745.8326137071"/>
    <n v="5489633.6745904824"/>
    <n v="9.1113620203795888E-9"/>
    <n v="5489633.6745904917"/>
  </r>
  <r>
    <x v="219"/>
    <x v="10"/>
    <n v="0.70475955000000001"/>
    <n v="176.64899999999997"/>
    <n v="177.35375954999998"/>
    <n v="95.060854153256003"/>
    <n v="170.68498513116091"/>
    <n v="265.74583928441689"/>
    <n v="98.508567868726885"/>
    <n v="178.36503315102732"/>
    <n v="276.87360101975423"/>
    <n v="162.2168841687261"/>
    <n v="1.4996722942997683E-12"/>
    <n v="162.21688416872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17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49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89">
  <autoFilter ref="A1:R27"/>
  <tableColumns count="18">
    <tableColumn id="1" name="Entry Point" dataDxfId="88"/>
    <tableColumn id="2" name="Entry Category" dataDxfId="87"/>
    <tableColumn id="3" name="2017/18 Entry Firm Price" dataDxfId="86"/>
    <tableColumn id="4" name="2017/18 Entry Interruptible Price" dataDxfId="85"/>
    <tableColumn id="5" name="2017/18 Entry Revenue Recovery Price" dataDxfId="84"/>
    <tableColumn id="6" name="2017/18 Entry Combined Price" dataDxfId="83">
      <calculatedColumnFormula>EntryPrices[[#This Row],[2017/18 Entry Revenue Recovery Price]]+EntryPrices[[#This Row],[2017/18 Entry Firm Price]]</calculatedColumnFormula>
    </tableColumn>
    <tableColumn id="7" name="2019/20 Entry Firm Price" dataDxfId="82"/>
    <tableColumn id="8" name="2019/20 Entry Interruptible Price" dataDxfId="81"/>
    <tableColumn id="9" name="2019/20 Entry Revenue Recovery Price" dataDxfId="80"/>
    <tableColumn id="10" name="2019/20 Entry Combined Price" dataDxfId="79">
      <calculatedColumnFormula>EntryPrices[[#This Row],[2019/20 Entry Revenue Recovery Price]]+EntryPrices[[#This Row],[2019/20 Entry Firm Price]]</calculatedColumnFormula>
    </tableColumn>
    <tableColumn id="11" name="2020/21 Entry Firm Price" dataDxfId="78"/>
    <tableColumn id="12" name="2020/21 Entry Interruptible Price" dataDxfId="77"/>
    <tableColumn id="13" name="2020/21 Entry Revenue Recovery Price" dataDxfId="76"/>
    <tableColumn id="14" name="2020/21 Entry Combined Price" dataDxfId="75">
      <calculatedColumnFormula>EntryPrices[[#This Row],[2020/21 Entry Revenue Recovery Price]]+EntryPrices[[#This Row],[2020/21 Entry Firm Price]]</calculatedColumnFormula>
    </tableColumn>
    <tableColumn id="15" name="2021/22 Entry Firm Price" dataDxfId="74"/>
    <tableColumn id="16" name="2021/22 Entry Interruptible Price" dataDxfId="73"/>
    <tableColumn id="17" name="2021/22 Entry Revenue Recovery Price" dataDxfId="72"/>
    <tableColumn id="18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70">
  <autoFilter ref="A1:R221"/>
  <tableColumns count="18">
    <tableColumn id="1" name="Exit Point" dataDxfId="69"/>
    <tableColumn id="2" name="Exit Category" dataDxfId="68"/>
    <tableColumn id="3" name="2017/18 Exit Firm Price" dataDxfId="67"/>
    <tableColumn id="4" name="2017/18 Exit Interruptible Price" dataDxfId="66"/>
    <tableColumn id="5" name="2017/18 Exit Revenue Recovery Price" dataDxfId="65"/>
    <tableColumn id="6" name="2017/18 Exit Combined Price" dataDxfId="64"/>
    <tableColumn id="7" name="2019/20 Exit Firm Price" dataDxfId="63"/>
    <tableColumn id="8" name="2019/20 Exit Interruptible Price" dataDxfId="62"/>
    <tableColumn id="9" name="2019/20 Exit Revenue Recovery Price" dataDxfId="61"/>
    <tableColumn id="10" name="2019/20 Exit Combined Price" dataDxfId="60">
      <calculatedColumnFormula>ExitPrices[[#This Row],[2019/20 Exit Revenue Recovery Price]]+ExitPrices[[#This Row],[2019/20 Exit Firm Price]]</calculatedColumnFormula>
    </tableColumn>
    <tableColumn id="11" name="2020/21 Exit Firm Price" dataDxfId="59"/>
    <tableColumn id="12" name="2020/21 Exit Interruptible Price" dataDxfId="58"/>
    <tableColumn id="13" name="2020/21 Exit Revenue Recovery Price" dataDxfId="57"/>
    <tableColumn id="14" name="2020/21 Exit Combined Price" dataDxfId="56">
      <calculatedColumnFormula>ExitPrices[[#This Row],[2020/21 Exit Revenue Recovery Price]]+ExitPrices[[#This Row],[2020/21 Exit Firm Price]]</calculatedColumnFormula>
    </tableColumn>
    <tableColumn id="15" name="2021/22 Exit Firm Price" dataDxfId="55"/>
    <tableColumn id="16" name="2021/22 Exit Interruptible Price" dataDxfId="54"/>
    <tableColumn id="17" name="2021/22 Exit Revenue Recovery Price" dataDxfId="53"/>
    <tableColumn id="18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41">
  <autoFilter ref="A1:N27"/>
  <tableColumns count="14">
    <tableColumn id="1" name="Entry Point" dataDxfId="40"/>
    <tableColumn id="2" name="Entry Category" dataDxfId="39"/>
    <tableColumn id="3" name="2017/18 Entry Capacity Revenue" dataDxfId="38"/>
    <tableColumn id="4" name="2017/18 Entry Revenue Recovery Revenue" dataDxfId="37"/>
    <tableColumn id="5" name="2017/18 Entry Combined Revenue" dataDxfId="36"/>
    <tableColumn id="6" name="2019/20 Entry Capacity Revenue" dataDxfId="35"/>
    <tableColumn id="7" name="2019/20 Entry Revenue Recovery Revenue" dataDxfId="34"/>
    <tableColumn id="8" name="2019/20 Entry Combined Revenue" dataDxfId="33"/>
    <tableColumn id="9" name="2020/21 Entry Capacity Revenue" dataDxfId="32"/>
    <tableColumn id="10" name="2020/21 Entry Revenue Recovery Revenue" dataDxfId="31"/>
    <tableColumn id="11" name="2020/21 Entry Combined Revenue" dataDxfId="30"/>
    <tableColumn id="12" name="2021/22 Entry Capacity Revenue" dataDxfId="29"/>
    <tableColumn id="13" name="2021/22 Entry Revenue Recovery Revenue" dataDxfId="28"/>
    <tableColumn id="14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20">
  <autoFilter ref="A1:N221"/>
  <tableColumns count="14">
    <tableColumn id="1" name="Exit Point" dataDxfId="19"/>
    <tableColumn id="2" name="Exit Category" dataDxfId="18"/>
    <tableColumn id="3" name="2017/18 Exit Capacity Revenue" dataDxfId="17"/>
    <tableColumn id="4" name="2017/18 Exit Revenue Recovery Revenue" dataDxfId="16"/>
    <tableColumn id="5" name="2017/18 Exit Combined Revenue" dataDxfId="15"/>
    <tableColumn id="6" name="2019/20 Exit Capacity Revenue" dataDxfId="14"/>
    <tableColumn id="7" name="2019/20 Exit Revenue Recovery Revenue" dataDxfId="13"/>
    <tableColumn id="8" name="2019/20 Exit Combined Revenue" dataDxfId="12"/>
    <tableColumn id="9" name="2020/21 Exit Capacity Revenue" dataDxfId="11"/>
    <tableColumn id="10" name="2020/21 Exit Revenue Recovery Revenue" dataDxfId="10"/>
    <tableColumn id="11" name="2020/21 Exit Combined Revenue" dataDxfId="9"/>
    <tableColumn id="12" name="2021/22 Exit Capacity Revenue" dataDxfId="8"/>
    <tableColumn id="13" name="2021/22 Exit Revenue Recovery Revenue" dataDxfId="7"/>
    <tableColumn id="14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5" dataDxfId="4">
  <autoFilter ref="A1:D4"/>
  <tableColumns count="4">
    <tableColumn id="1" name="Entry or Exit" dataDxfId="3"/>
    <tableColumn id="2" name="2019/20" dataDxfId="2" dataCellStyle="Percent"/>
    <tableColumn id="3" name="2020/21" dataDxfId="1" dataCellStyle="Percent"/>
    <tableColumn id="4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79998168889431442"/>
  </sheetPr>
  <dimension ref="A1:R27"/>
  <sheetViews>
    <sheetView tabSelected="1" workbookViewId="0"/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1.9784757011600254E-3</v>
      </c>
      <c r="H2" s="9">
        <v>1.7806281310440229E-3</v>
      </c>
      <c r="I2" s="9">
        <v>0</v>
      </c>
      <c r="J2" s="9">
        <f>EntryPrices[[#This Row],[2019/20 Entry Revenue Recovery Price]]+EntryPrices[[#This Row],[2019/20 Entry Firm Price]]</f>
        <v>1.9784757011600254E-3</v>
      </c>
      <c r="K2" s="9">
        <v>1.8834324182002006E-3</v>
      </c>
      <c r="L2" s="9">
        <v>1.6950891763801807E-3</v>
      </c>
      <c r="M2" s="9">
        <v>0</v>
      </c>
      <c r="N2" s="9">
        <f>EntryPrices[[#This Row],[2020/21 Entry Revenue Recovery Price]]+EntryPrices[[#This Row],[2020/21 Entry Firm Price]]</f>
        <v>1.8834324182002006E-3</v>
      </c>
      <c r="O2" s="9">
        <v>7.2692195121590438E-3</v>
      </c>
      <c r="P2" s="9">
        <v>6.5422975609431399E-3</v>
      </c>
      <c r="Q2" s="9">
        <v>0</v>
      </c>
      <c r="R2" s="9">
        <f>EntryPrices[[#This Row],[2021/22 Entry Revenue Recovery Price]]+EntryPrices[[#This Row],[2021/22 Entry Firm Price]]</f>
        <v>7.2692195121590438E-3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1.203160592302272E-2</v>
      </c>
      <c r="H3" s="9">
        <v>1.0828445330720448E-2</v>
      </c>
      <c r="I3" s="9">
        <v>3.6530295212541732E-2</v>
      </c>
      <c r="J3" s="9">
        <f>EntryPrices[[#This Row],[2019/20 Entry Revenue Recovery Price]]+EntryPrices[[#This Row],[2019/20 Entry Firm Price]]</f>
        <v>4.8561901135564453E-2</v>
      </c>
      <c r="K3" s="9">
        <v>1.1453623931364962E-2</v>
      </c>
      <c r="L3" s="9">
        <v>1.0308261538228468E-2</v>
      </c>
      <c r="M3" s="9">
        <v>4.1429052067316272E-2</v>
      </c>
      <c r="N3" s="9">
        <f>EntryPrices[[#This Row],[2020/21 Entry Revenue Recovery Price]]+EntryPrices[[#This Row],[2020/21 Entry Firm Price]]</f>
        <v>5.2882675998681232E-2</v>
      </c>
      <c r="O3" s="9">
        <v>4.5557498411374381E-2</v>
      </c>
      <c r="P3" s="9">
        <v>4.1001748570236946E-2</v>
      </c>
      <c r="Q3" s="9">
        <v>7.128537382727789E-17</v>
      </c>
      <c r="R3" s="9">
        <f>EntryPrices[[#This Row],[2021/22 Entry Revenue Recovery Price]]+EntryPrices[[#This Row],[2021/22 Entry Firm Price]]</f>
        <v>4.555749841137445E-2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1.203160592302272E-2</v>
      </c>
      <c r="H4" s="9">
        <v>1.0828445330720448E-2</v>
      </c>
      <c r="I4" s="9">
        <v>3.1384697804061321E-2</v>
      </c>
      <c r="J4" s="9">
        <f>EntryPrices[[#This Row],[2019/20 Entry Revenue Recovery Price]]+EntryPrices[[#This Row],[2019/20 Entry Firm Price]]</f>
        <v>4.3416303727084042E-2</v>
      </c>
      <c r="K4" s="9">
        <v>1.145362393136496E-2</v>
      </c>
      <c r="L4" s="9">
        <v>1.0308261538228464E-2</v>
      </c>
      <c r="M4" s="9">
        <v>3.2467911084561235E-2</v>
      </c>
      <c r="N4" s="9">
        <f>EntryPrices[[#This Row],[2020/21 Entry Revenue Recovery Price]]+EntryPrices[[#This Row],[2020/21 Entry Firm Price]]</f>
        <v>4.3921535015926196E-2</v>
      </c>
      <c r="O4" s="9">
        <v>4.5557498411374381E-2</v>
      </c>
      <c r="P4" s="9">
        <v>4.1001748570236946E-2</v>
      </c>
      <c r="Q4" s="9">
        <v>8.7133420263174621E-17</v>
      </c>
      <c r="R4" s="9">
        <f>EntryPrices[[#This Row],[2021/22 Entry Revenue Recovery Price]]+EntryPrices[[#This Row],[2021/22 Entry Firm Price]]</f>
        <v>4.5557498411374471E-2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1.3287524888187855E-2</v>
      </c>
      <c r="H5" s="9">
        <v>1.1958772399369069E-2</v>
      </c>
      <c r="I5" s="9">
        <v>3.1384697804061321E-2</v>
      </c>
      <c r="J5" s="9">
        <f>EntryPrices[[#This Row],[2019/20 Entry Revenue Recovery Price]]+EntryPrices[[#This Row],[2019/20 Entry Firm Price]]</f>
        <v>4.4672222692249172E-2</v>
      </c>
      <c r="K5" s="9">
        <v>1.2649210256856631E-2</v>
      </c>
      <c r="L5" s="9">
        <v>1.1384289231170968E-2</v>
      </c>
      <c r="M5" s="9">
        <v>3.2467911084561235E-2</v>
      </c>
      <c r="N5" s="9">
        <f>EntryPrices[[#This Row],[2020/21 Entry Revenue Recovery Price]]+EntryPrices[[#This Row],[2020/21 Entry Firm Price]]</f>
        <v>4.5117121341417862E-2</v>
      </c>
      <c r="O5" s="9">
        <v>4.9642252576937933E-2</v>
      </c>
      <c r="P5" s="9">
        <v>4.467802731924414E-2</v>
      </c>
      <c r="Q5" s="9">
        <v>8.7133420263174621E-17</v>
      </c>
      <c r="R5" s="9">
        <f>EntryPrices[[#This Row],[2021/22 Entry Revenue Recovery Price]]+EntryPrices[[#This Row],[2021/22 Entry Firm Price]]</f>
        <v>4.9642252576938023E-2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1.4072213296045794E-2</v>
      </c>
      <c r="H6" s="9">
        <v>1.2664991966441214E-2</v>
      </c>
      <c r="I6" s="9">
        <v>3.1384697804061321E-2</v>
      </c>
      <c r="J6" s="9">
        <f>EntryPrices[[#This Row],[2019/20 Entry Revenue Recovery Price]]+EntryPrices[[#This Row],[2019/20 Entry Firm Price]]</f>
        <v>4.5456911100107113E-2</v>
      </c>
      <c r="K6" s="9">
        <v>1.3396203300379486E-2</v>
      </c>
      <c r="L6" s="9">
        <v>1.2056582970341536E-2</v>
      </c>
      <c r="M6" s="9">
        <v>3.2467911084561235E-2</v>
      </c>
      <c r="N6" s="9">
        <f>EntryPrices[[#This Row],[2020/21 Entry Revenue Recovery Price]]+EntryPrices[[#This Row],[2020/21 Entry Firm Price]]</f>
        <v>4.5864114384940723E-2</v>
      </c>
      <c r="O6" s="9">
        <v>5.342250933432674E-2</v>
      </c>
      <c r="P6" s="9">
        <v>4.8080258400894069E-2</v>
      </c>
      <c r="Q6" s="9">
        <v>8.7133420263174621E-17</v>
      </c>
      <c r="R6" s="9">
        <f>EntryPrices[[#This Row],[2021/22 Entry Revenue Recovery Price]]+EntryPrices[[#This Row],[2021/22 Entry Firm Price]]</f>
        <v>5.342250933432683E-2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1.9209236541026418E-3</v>
      </c>
      <c r="H7" s="9">
        <v>1.7288312886923776E-3</v>
      </c>
      <c r="I7" s="9">
        <v>0</v>
      </c>
      <c r="J7" s="9">
        <f>EntryPrices[[#This Row],[2019/20 Entry Revenue Recovery Price]]+EntryPrices[[#This Row],[2019/20 Entry Firm Price]]</f>
        <v>1.9209236541026418E-3</v>
      </c>
      <c r="K7" s="9">
        <v>1.8286450932418483E-3</v>
      </c>
      <c r="L7" s="9">
        <v>1.6457805839176635E-3</v>
      </c>
      <c r="M7" s="9">
        <v>0</v>
      </c>
      <c r="N7" s="9">
        <f>EntryPrices[[#This Row],[2020/21 Entry Revenue Recovery Price]]+EntryPrices[[#This Row],[2020/21 Entry Firm Price]]</f>
        <v>1.8286450932418483E-3</v>
      </c>
      <c r="O7" s="9">
        <v>7.0547193729242263E-3</v>
      </c>
      <c r="P7" s="9">
        <v>6.3492474356318038E-3</v>
      </c>
      <c r="Q7" s="9">
        <v>0</v>
      </c>
      <c r="R7" s="9">
        <f>EntryPrices[[#This Row],[2021/22 Entry Revenue Recovery Price]]+EntryPrices[[#This Row],[2021/22 Entry Firm Price]]</f>
        <v>7.0547193729242263E-3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1.3835680701145684E-2</v>
      </c>
      <c r="H8" s="9">
        <v>1.2452112631031116E-2</v>
      </c>
      <c r="I8" s="9">
        <v>3.1384697804061321E-2</v>
      </c>
      <c r="J8" s="9">
        <f>EntryPrices[[#This Row],[2019/20 Entry Revenue Recovery Price]]+EntryPrices[[#This Row],[2019/20 Entry Firm Price]]</f>
        <v>4.5220378505207007E-2</v>
      </c>
      <c r="K8" s="9">
        <v>1.3171033409773969E-2</v>
      </c>
      <c r="L8" s="9">
        <v>1.1853930068796571E-2</v>
      </c>
      <c r="M8" s="9">
        <v>3.2467911084561235E-2</v>
      </c>
      <c r="N8" s="9">
        <f>EntryPrices[[#This Row],[2020/21 Entry Revenue Recovery Price]]+EntryPrices[[#This Row],[2020/21 Entry Firm Price]]</f>
        <v>4.5638944494335205E-2</v>
      </c>
      <c r="O8" s="9">
        <v>5.3461882470341185E-2</v>
      </c>
      <c r="P8" s="9">
        <v>4.8115694223307068E-2</v>
      </c>
      <c r="Q8" s="9">
        <v>8.7133420263174621E-17</v>
      </c>
      <c r="R8" s="9">
        <f>EntryPrices[[#This Row],[2021/22 Entry Revenue Recovery Price]]+EntryPrices[[#This Row],[2021/22 Entry Firm Price]]</f>
        <v>5.3461882470341275E-2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1.7356116957154455E-3</v>
      </c>
      <c r="H9" s="9">
        <v>1.562050526143901E-3</v>
      </c>
      <c r="I9" s="9">
        <v>0</v>
      </c>
      <c r="J9" s="9">
        <f>EntryPrices[[#This Row],[2019/20 Entry Revenue Recovery Price]]+EntryPrices[[#This Row],[2019/20 Entry Firm Price]]</f>
        <v>1.7356116957154455E-3</v>
      </c>
      <c r="K9" s="9">
        <v>1.6522352694052587E-3</v>
      </c>
      <c r="L9" s="9">
        <v>1.4870117424647328E-3</v>
      </c>
      <c r="M9" s="9">
        <v>0</v>
      </c>
      <c r="N9" s="9">
        <f>EntryPrices[[#This Row],[2020/21 Entry Revenue Recovery Price]]+EntryPrices[[#This Row],[2020/21 Entry Firm Price]]</f>
        <v>1.6522352694052587E-3</v>
      </c>
      <c r="O9" s="9">
        <v>6.4370019532448515E-3</v>
      </c>
      <c r="P9" s="9">
        <v>5.7933017579203661E-3</v>
      </c>
      <c r="Q9" s="9">
        <v>0</v>
      </c>
      <c r="R9" s="9">
        <f>EntryPrices[[#This Row],[2021/22 Entry Revenue Recovery Price]]+EntryPrices[[#This Row],[2021/22 Entry Firm Price]]</f>
        <v>6.4370019532448515E-3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1.7034530696004952E-3</v>
      </c>
      <c r="H10" s="9">
        <v>1.5331077626404457E-3</v>
      </c>
      <c r="I10" s="9">
        <v>0</v>
      </c>
      <c r="J10" s="9">
        <f>EntryPrices[[#This Row],[2019/20 Entry Revenue Recovery Price]]+EntryPrices[[#This Row],[2019/20 Entry Firm Price]]</f>
        <v>1.7034530696004952E-3</v>
      </c>
      <c r="K10" s="9">
        <v>1.621621499969443E-3</v>
      </c>
      <c r="L10" s="9">
        <v>1.4594593499724987E-3</v>
      </c>
      <c r="M10" s="9">
        <v>0</v>
      </c>
      <c r="N10" s="9">
        <f>EntryPrices[[#This Row],[2020/21 Entry Revenue Recovery Price]]+EntryPrices[[#This Row],[2020/21 Entry Firm Price]]</f>
        <v>1.621621499969443E-3</v>
      </c>
      <c r="O10" s="9">
        <v>6.6047113706487496E-3</v>
      </c>
      <c r="P10" s="9">
        <v>5.9442402335838753E-3</v>
      </c>
      <c r="Q10" s="9">
        <v>0</v>
      </c>
      <c r="R10" s="9">
        <f>EntryPrices[[#This Row],[2021/22 Entry Revenue Recovery Price]]+EntryPrices[[#This Row],[2021/22 Entry Firm Price]]</f>
        <v>6.6047113706487496E-3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2.0453715667521043E-3</v>
      </c>
      <c r="H11" s="9">
        <v>1.8408344100768938E-3</v>
      </c>
      <c r="I11" s="9">
        <v>0</v>
      </c>
      <c r="J11" s="9">
        <f>EntryPrices[[#This Row],[2019/20 Entry Revenue Recovery Price]]+EntryPrices[[#This Row],[2019/20 Entry Firm Price]]</f>
        <v>2.0453715667521043E-3</v>
      </c>
      <c r="K11" s="9">
        <v>1.9471146973536989E-3</v>
      </c>
      <c r="L11" s="9">
        <v>1.7524032276183292E-3</v>
      </c>
      <c r="M11" s="9">
        <v>0</v>
      </c>
      <c r="N11" s="9">
        <f>EntryPrices[[#This Row],[2020/21 Entry Revenue Recovery Price]]+EntryPrices[[#This Row],[2020/21 Entry Firm Price]]</f>
        <v>1.9471146973536989E-3</v>
      </c>
      <c r="O11" s="9">
        <v>7.5064541313143752E-3</v>
      </c>
      <c r="P11" s="9">
        <v>6.755808718182937E-3</v>
      </c>
      <c r="Q11" s="9">
        <v>0</v>
      </c>
      <c r="R11" s="9">
        <f>EntryPrices[[#This Row],[2021/22 Entry Revenue Recovery Price]]+EntryPrices[[#This Row],[2021/22 Entry Firm Price]]</f>
        <v>7.5064541313143752E-3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1.2146589650982108E-2</v>
      </c>
      <c r="H12" s="9">
        <v>1.0931930685883898E-2</v>
      </c>
      <c r="I12" s="9">
        <v>3.1384697804061321E-2</v>
      </c>
      <c r="J12" s="9">
        <f>EntryPrices[[#This Row],[2019/20 Entry Revenue Recovery Price]]+EntryPrices[[#This Row],[2019/20 Entry Firm Price]]</f>
        <v>4.3531287455043428E-2</v>
      </c>
      <c r="K12" s="9">
        <v>1.1563083997352758E-2</v>
      </c>
      <c r="L12" s="9">
        <v>1.0406775597617482E-2</v>
      </c>
      <c r="M12" s="9">
        <v>3.2467911084561235E-2</v>
      </c>
      <c r="N12" s="9">
        <f>EntryPrices[[#This Row],[2020/21 Entry Revenue Recovery Price]]+EntryPrices[[#This Row],[2020/21 Entry Firm Price]]</f>
        <v>4.4030995081913993E-2</v>
      </c>
      <c r="O12" s="9">
        <v>4.6723732324506648E-2</v>
      </c>
      <c r="P12" s="9">
        <v>4.2051359092055984E-2</v>
      </c>
      <c r="Q12" s="9">
        <v>8.7133420263174621E-17</v>
      </c>
      <c r="R12" s="9">
        <f>EntryPrices[[#This Row],[2021/22 Entry Revenue Recovery Price]]+EntryPrices[[#This Row],[2021/22 Entry Firm Price]]</f>
        <v>4.6723732324506738E-2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1.8373467487210646E-3</v>
      </c>
      <c r="H13" s="9">
        <v>1.6536120738489582E-3</v>
      </c>
      <c r="I13" s="9">
        <v>0</v>
      </c>
      <c r="J13" s="9">
        <f>EntryPrices[[#This Row],[2019/20 Entry Revenue Recovery Price]]+EntryPrices[[#This Row],[2019/20 Entry Firm Price]]</f>
        <v>1.8373467487210646E-3</v>
      </c>
      <c r="K13" s="9">
        <v>1.7490831087725823E-3</v>
      </c>
      <c r="L13" s="9">
        <v>1.574174797895324E-3</v>
      </c>
      <c r="M13" s="9">
        <v>0</v>
      </c>
      <c r="N13" s="9">
        <f>EntryPrices[[#This Row],[2020/21 Entry Revenue Recovery Price]]+EntryPrices[[#This Row],[2020/21 Entry Firm Price]]</f>
        <v>1.7490831087725823E-3</v>
      </c>
      <c r="O13" s="9">
        <v>6.9291957119706205E-3</v>
      </c>
      <c r="P13" s="9">
        <v>6.2362761407735575E-3</v>
      </c>
      <c r="Q13" s="9">
        <v>0</v>
      </c>
      <c r="R13" s="9">
        <f>EntryPrices[[#This Row],[2021/22 Entry Revenue Recovery Price]]+EntryPrices[[#This Row],[2021/22 Entry Firm Price]]</f>
        <v>6.9291957119706205E-3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2.2324874990268776E-3</v>
      </c>
      <c r="H14" s="9">
        <v>2.0092387491241898E-3</v>
      </c>
      <c r="I14" s="9">
        <v>0</v>
      </c>
      <c r="J14" s="9">
        <f>EntryPrices[[#This Row],[2019/20 Entry Revenue Recovery Price]]+EntryPrices[[#This Row],[2019/20 Entry Firm Price]]</f>
        <v>2.2324874990268776E-3</v>
      </c>
      <c r="K14" s="9">
        <v>2.125241834624795E-3</v>
      </c>
      <c r="L14" s="9">
        <v>1.9127176511623157E-3</v>
      </c>
      <c r="M14" s="9">
        <v>0</v>
      </c>
      <c r="N14" s="9">
        <f>EntryPrices[[#This Row],[2020/21 Entry Revenue Recovery Price]]+EntryPrices[[#This Row],[2020/21 Entry Firm Price]]</f>
        <v>2.125241834624795E-3</v>
      </c>
      <c r="O14" s="9">
        <v>8.5274543879785246E-3</v>
      </c>
      <c r="P14" s="9">
        <v>7.6747089491806721E-3</v>
      </c>
      <c r="Q14" s="9">
        <v>0</v>
      </c>
      <c r="R14" s="9">
        <f>EntryPrices[[#This Row],[2021/22 Entry Revenue Recovery Price]]+EntryPrices[[#This Row],[2021/22 Entry Firm Price]]</f>
        <v>8.5274543879785246E-3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1.6424427578913736E-3</v>
      </c>
      <c r="H15" s="9">
        <v>1.4781984821022362E-3</v>
      </c>
      <c r="I15" s="9">
        <v>0</v>
      </c>
      <c r="J15" s="9">
        <f>EntryPrices[[#This Row],[2019/20 Entry Revenue Recovery Price]]+EntryPrices[[#This Row],[2019/20 Entry Firm Price]]</f>
        <v>1.6424427578913736E-3</v>
      </c>
      <c r="K15" s="9">
        <v>1.5635420406917349E-3</v>
      </c>
      <c r="L15" s="9">
        <v>1.4071878366225614E-3</v>
      </c>
      <c r="M15" s="9">
        <v>0</v>
      </c>
      <c r="N15" s="9">
        <f>EntryPrices[[#This Row],[2020/21 Entry Revenue Recovery Price]]+EntryPrices[[#This Row],[2020/21 Entry Firm Price]]</f>
        <v>1.5635420406917349E-3</v>
      </c>
      <c r="O15" s="9">
        <v>6.3906578475258075E-3</v>
      </c>
      <c r="P15" s="9">
        <v>5.7515920627732265E-3</v>
      </c>
      <c r="Q15" s="9">
        <v>0</v>
      </c>
      <c r="R15" s="9">
        <f>EntryPrices[[#This Row],[2021/22 Entry Revenue Recovery Price]]+EntryPrices[[#This Row],[2021/22 Entry Firm Price]]</f>
        <v>6.3906578475258075E-3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1.7185077977506624E-3</v>
      </c>
      <c r="H16" s="9">
        <v>1.5466570179755962E-3</v>
      </c>
      <c r="I16" s="9">
        <v>0</v>
      </c>
      <c r="J16" s="9">
        <f>EntryPrices[[#This Row],[2019/20 Entry Revenue Recovery Price]]+EntryPrices[[#This Row],[2019/20 Entry Firm Price]]</f>
        <v>1.7185077977506624E-3</v>
      </c>
      <c r="K16" s="9">
        <v>1.635953019446074E-3</v>
      </c>
      <c r="L16" s="9">
        <v>1.4723577175014665E-3</v>
      </c>
      <c r="M16" s="9">
        <v>0</v>
      </c>
      <c r="N16" s="9">
        <f>EntryPrices[[#This Row],[2020/21 Entry Revenue Recovery Price]]+EntryPrices[[#This Row],[2020/21 Entry Firm Price]]</f>
        <v>1.635953019446074E-3</v>
      </c>
      <c r="O16" s="9">
        <v>6.3977690921532123E-3</v>
      </c>
      <c r="P16" s="9">
        <v>5.7579921829378914E-3</v>
      </c>
      <c r="Q16" s="9">
        <v>0</v>
      </c>
      <c r="R16" s="9">
        <f>EntryPrices[[#This Row],[2021/22 Entry Revenue Recovery Price]]+EntryPrices[[#This Row],[2021/22 Entry Firm Price]]</f>
        <v>6.3977690921532123E-3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1.1678644543851943E-2</v>
      </c>
      <c r="H17" s="9">
        <v>1.0510780089466749E-2</v>
      </c>
      <c r="I17" s="9">
        <v>3.1384697804061321E-2</v>
      </c>
      <c r="J17" s="9">
        <f>EntryPrices[[#This Row],[2019/20 Entry Revenue Recovery Price]]+EntryPrices[[#This Row],[2019/20 Entry Firm Price]]</f>
        <v>4.3063342347913265E-2</v>
      </c>
      <c r="K17" s="9">
        <v>1.1117618337001018E-2</v>
      </c>
      <c r="L17" s="9">
        <v>1.0005856503300915E-2</v>
      </c>
      <c r="M17" s="9">
        <v>3.2467911084561235E-2</v>
      </c>
      <c r="N17" s="9">
        <f>EntryPrices[[#This Row],[2020/21 Entry Revenue Recovery Price]]+EntryPrices[[#This Row],[2020/21 Entry Firm Price]]</f>
        <v>4.3585529421562255E-2</v>
      </c>
      <c r="O17" s="9">
        <v>4.4569786167375246E-2</v>
      </c>
      <c r="P17" s="9">
        <v>4.0112807550637716E-2</v>
      </c>
      <c r="Q17" s="9">
        <v>8.7133420263174621E-17</v>
      </c>
      <c r="R17" s="9">
        <f>EntryPrices[[#This Row],[2021/22 Entry Revenue Recovery Price]]+EntryPrices[[#This Row],[2021/22 Entry Firm Price]]</f>
        <v>4.4569786167375336E-2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1.6850324363834413E-3</v>
      </c>
      <c r="H18" s="9">
        <v>1.5165291927450972E-3</v>
      </c>
      <c r="I18" s="9">
        <v>0</v>
      </c>
      <c r="J18" s="9">
        <f>EntryPrices[[#This Row],[2019/20 Entry Revenue Recovery Price]]+EntryPrices[[#This Row],[2019/20 Entry Firm Price]]</f>
        <v>1.6850324363834413E-3</v>
      </c>
      <c r="K18" s="9">
        <v>1.6040857689294144E-3</v>
      </c>
      <c r="L18" s="9">
        <v>1.4436771920364731E-3</v>
      </c>
      <c r="M18" s="9">
        <v>0</v>
      </c>
      <c r="N18" s="9">
        <f>EntryPrices[[#This Row],[2020/21 Entry Revenue Recovery Price]]+EntryPrices[[#This Row],[2020/21 Entry Firm Price]]</f>
        <v>1.6040857689294144E-3</v>
      </c>
      <c r="O18" s="9">
        <v>6.5190467414459269E-3</v>
      </c>
      <c r="P18" s="9">
        <v>5.8671420673013343E-3</v>
      </c>
      <c r="Q18" s="9">
        <v>0</v>
      </c>
      <c r="R18" s="9">
        <f>EntryPrices[[#This Row],[2021/22 Entry Revenue Recovery Price]]+EntryPrices[[#This Row],[2021/22 Entry Firm Price]]</f>
        <v>6.5190467414459269E-3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1.6350102361392719E-3</v>
      </c>
      <c r="H19" s="9">
        <v>1.4715092125253445E-3</v>
      </c>
      <c r="I19" s="9">
        <v>0</v>
      </c>
      <c r="J19" s="9">
        <f>EntryPrices[[#This Row],[2019/20 Entry Revenue Recovery Price]]+EntryPrices[[#This Row],[2019/20 Entry Firm Price]]</f>
        <v>1.6350102361392719E-3</v>
      </c>
      <c r="K19" s="9">
        <v>1.5564665671801428E-3</v>
      </c>
      <c r="L19" s="9">
        <v>1.4008199104621286E-3</v>
      </c>
      <c r="M19" s="9">
        <v>0</v>
      </c>
      <c r="N19" s="9">
        <f>EntryPrices[[#This Row],[2020/21 Entry Revenue Recovery Price]]+EntryPrices[[#This Row],[2020/21 Entry Firm Price]]</f>
        <v>1.5564665671801428E-3</v>
      </c>
      <c r="O19" s="9">
        <v>6.2397700634325348E-3</v>
      </c>
      <c r="P19" s="9">
        <v>5.6157930570892812E-3</v>
      </c>
      <c r="Q19" s="9">
        <v>0</v>
      </c>
      <c r="R19" s="9">
        <f>EntryPrices[[#This Row],[2021/22 Entry Revenue Recovery Price]]+EntryPrices[[#This Row],[2021/22 Entry Firm Price]]</f>
        <v>6.2397700634325348E-3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1.346595451649568E-2</v>
      </c>
      <c r="H20" s="9">
        <v>1.2119359064846111E-2</v>
      </c>
      <c r="I20" s="9">
        <v>3.1384697804061321E-2</v>
      </c>
      <c r="J20" s="9">
        <f>EntryPrices[[#This Row],[2019/20 Entry Revenue Recovery Price]]+EntryPrices[[#This Row],[2019/20 Entry Firm Price]]</f>
        <v>4.4850652320557002E-2</v>
      </c>
      <c r="K20" s="9">
        <v>1.281906836839438E-2</v>
      </c>
      <c r="L20" s="9">
        <v>1.1537161531554943E-2</v>
      </c>
      <c r="M20" s="9">
        <v>3.2467911084561235E-2</v>
      </c>
      <c r="N20" s="9">
        <f>EntryPrices[[#This Row],[2020/21 Entry Revenue Recovery Price]]+EntryPrices[[#This Row],[2020/21 Entry Firm Price]]</f>
        <v>4.5286979452955615E-2</v>
      </c>
      <c r="O20" s="9">
        <v>4.9045356722319529E-2</v>
      </c>
      <c r="P20" s="9">
        <v>4.4140821050087577E-2</v>
      </c>
      <c r="Q20" s="9">
        <v>8.7133420263174621E-17</v>
      </c>
      <c r="R20" s="9">
        <f>EntryPrices[[#This Row],[2021/22 Entry Revenue Recovery Price]]+EntryPrices[[#This Row],[2021/22 Entry Firm Price]]</f>
        <v>4.9045356722319619E-2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1.7127574668188632E-2</v>
      </c>
      <c r="H21" s="9">
        <v>1.5414817201369769E-2</v>
      </c>
      <c r="I21" s="9">
        <v>3.1384697804061321E-2</v>
      </c>
      <c r="J21" s="9">
        <f>EntryPrices[[#This Row],[2019/20 Entry Revenue Recovery Price]]+EntryPrices[[#This Row],[2019/20 Entry Firm Price]]</f>
        <v>4.8512272472249957E-2</v>
      </c>
      <c r="K21" s="9">
        <v>1.6304789265947042E-2</v>
      </c>
      <c r="L21" s="9">
        <v>1.4674310339352339E-2</v>
      </c>
      <c r="M21" s="9">
        <v>3.2467911084561235E-2</v>
      </c>
      <c r="N21" s="9">
        <f>EntryPrices[[#This Row],[2020/21 Entry Revenue Recovery Price]]+EntryPrices[[#This Row],[2020/21 Entry Firm Price]]</f>
        <v>4.8772700350508277E-2</v>
      </c>
      <c r="O21" s="9">
        <v>6.3279804557873631E-2</v>
      </c>
      <c r="P21" s="9">
        <v>5.6951824102086268E-2</v>
      </c>
      <c r="Q21" s="9">
        <v>8.7133420263174621E-17</v>
      </c>
      <c r="R21" s="9">
        <f>EntryPrices[[#This Row],[2021/22 Entry Revenue Recovery Price]]+EntryPrices[[#This Row],[2021/22 Entry Firm Price]]</f>
        <v>6.3279804557873714E-2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1.7598979114797628E-3</v>
      </c>
      <c r="H22" s="9">
        <v>1.5839081203317864E-3</v>
      </c>
      <c r="I22" s="9">
        <v>0</v>
      </c>
      <c r="J22" s="9">
        <f>EntryPrices[[#This Row],[2019/20 Entry Revenue Recovery Price]]+EntryPrices[[#This Row],[2019/20 Entry Firm Price]]</f>
        <v>1.7598979114797628E-3</v>
      </c>
      <c r="K22" s="9">
        <v>1.675354808381199E-3</v>
      </c>
      <c r="L22" s="9">
        <v>1.5078193275430791E-3</v>
      </c>
      <c r="M22" s="9">
        <v>0</v>
      </c>
      <c r="N22" s="9">
        <f>EntryPrices[[#This Row],[2020/21 Entry Revenue Recovery Price]]+EntryPrices[[#This Row],[2020/21 Entry Firm Price]]</f>
        <v>1.675354808381199E-3</v>
      </c>
      <c r="O22" s="9">
        <v>6.5405600936545398E-3</v>
      </c>
      <c r="P22" s="9">
        <v>5.886504084289086E-3</v>
      </c>
      <c r="Q22" s="9">
        <v>0</v>
      </c>
      <c r="R22" s="9">
        <f>EntryPrices[[#This Row],[2021/22 Entry Revenue Recovery Price]]+EntryPrices[[#This Row],[2021/22 Entry Firm Price]]</f>
        <v>6.5405600936545398E-3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1.4219110363585322E-2</v>
      </c>
      <c r="H23" s="9">
        <v>1.2797199327226789E-2</v>
      </c>
      <c r="I23" s="9">
        <v>3.6530295212541732E-2</v>
      </c>
      <c r="J23" s="9">
        <f>EntryPrices[[#This Row],[2019/20 Entry Revenue Recovery Price]]+EntryPrices[[#This Row],[2019/20 Entry Firm Price]]</f>
        <v>5.0749405576127053E-2</v>
      </c>
      <c r="K23" s="9">
        <v>1.3536043632499955E-2</v>
      </c>
      <c r="L23" s="9">
        <v>1.2182439269249959E-2</v>
      </c>
      <c r="M23" s="9">
        <v>4.1429052067316272E-2</v>
      </c>
      <c r="N23" s="9">
        <f>EntryPrices[[#This Row],[2020/21 Entry Revenue Recovery Price]]+EntryPrices[[#This Row],[2020/21 Entry Firm Price]]</f>
        <v>5.4965095699816224E-2</v>
      </c>
      <c r="O23" s="9">
        <v>5.561155742272527E-2</v>
      </c>
      <c r="P23" s="9">
        <v>5.0050401680452744E-2</v>
      </c>
      <c r="Q23" s="9">
        <v>7.128537382727789E-17</v>
      </c>
      <c r="R23" s="9">
        <f>EntryPrices[[#This Row],[2021/22 Entry Revenue Recovery Price]]+EntryPrices[[#This Row],[2021/22 Entry Firm Price]]</f>
        <v>5.561155742272534E-2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1.9152442028043438E-2</v>
      </c>
      <c r="H24" s="9">
        <v>1.7237197825239095E-2</v>
      </c>
      <c r="I24" s="9">
        <v>3.1384697804061321E-2</v>
      </c>
      <c r="J24" s="9">
        <f>EntryPrices[[#This Row],[2019/20 Entry Revenue Recovery Price]]+EntryPrices[[#This Row],[2019/20 Entry Firm Price]]</f>
        <v>5.0537139832104755E-2</v>
      </c>
      <c r="K24" s="9">
        <v>1.823238475062746E-2</v>
      </c>
      <c r="L24" s="9">
        <v>1.6409146275564713E-2</v>
      </c>
      <c r="M24" s="9">
        <v>3.2467911084561235E-2</v>
      </c>
      <c r="N24" s="9">
        <f>EntryPrices[[#This Row],[2020/21 Entry Revenue Recovery Price]]+EntryPrices[[#This Row],[2020/21 Entry Firm Price]]</f>
        <v>5.0700295835188695E-2</v>
      </c>
      <c r="O24" s="9">
        <v>7.3288743511839088E-2</v>
      </c>
      <c r="P24" s="9">
        <v>6.5959869160655174E-2</v>
      </c>
      <c r="Q24" s="9">
        <v>8.7133420263174621E-17</v>
      </c>
      <c r="R24" s="9">
        <f>EntryPrices[[#This Row],[2021/22 Entry Revenue Recovery Price]]+EntryPrices[[#This Row],[2021/22 Entry Firm Price]]</f>
        <v>7.3288743511839172E-2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1.3304270290466219E-2</v>
      </c>
      <c r="H25" s="9">
        <v>1.1973843261419597E-2</v>
      </c>
      <c r="I25" s="9">
        <v>3.1384697804061321E-2</v>
      </c>
      <c r="J25" s="9">
        <f>EntryPrices[[#This Row],[2019/20 Entry Revenue Recovery Price]]+EntryPrices[[#This Row],[2019/20 Entry Firm Price]]</f>
        <v>4.4688968094527541E-2</v>
      </c>
      <c r="K25" s="9">
        <v>1.2665151232774801E-2</v>
      </c>
      <c r="L25" s="9">
        <v>1.1398636109497319E-2</v>
      </c>
      <c r="M25" s="9">
        <v>3.2467911084561235E-2</v>
      </c>
      <c r="N25" s="9">
        <f>EntryPrices[[#This Row],[2020/21 Entry Revenue Recovery Price]]+EntryPrices[[#This Row],[2020/21 Entry Firm Price]]</f>
        <v>4.5133062317336034E-2</v>
      </c>
      <c r="O25" s="9">
        <v>5.1358510275097705E-2</v>
      </c>
      <c r="P25" s="9">
        <v>4.6222659247587936E-2</v>
      </c>
      <c r="Q25" s="9">
        <v>8.7133420263174621E-17</v>
      </c>
      <c r="R25" s="9">
        <f>EntryPrices[[#This Row],[2021/22 Entry Revenue Recovery Price]]+EntryPrices[[#This Row],[2021/22 Entry Firm Price]]</f>
        <v>5.1358510275097795E-2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1.2027214753510155E-2</v>
      </c>
      <c r="H26" s="9">
        <v>1.0824493278159139E-2</v>
      </c>
      <c r="I26" s="9">
        <v>3.1384697804061321E-2</v>
      </c>
      <c r="J26" s="9">
        <f>EntryPrices[[#This Row],[2019/20 Entry Revenue Recovery Price]]+EntryPrices[[#This Row],[2019/20 Entry Firm Price]]</f>
        <v>4.3411912557571472E-2</v>
      </c>
      <c r="K26" s="9">
        <v>1.144944370766602E-2</v>
      </c>
      <c r="L26" s="9">
        <v>1.0304499336899418E-2</v>
      </c>
      <c r="M26" s="9">
        <v>3.2467911084561235E-2</v>
      </c>
      <c r="N26" s="9">
        <f>EntryPrices[[#This Row],[2020/21 Entry Revenue Recovery Price]]+EntryPrices[[#This Row],[2020/21 Entry Firm Price]]</f>
        <v>4.3917354792227255E-2</v>
      </c>
      <c r="O26" s="9">
        <v>4.5661461791341638E-2</v>
      </c>
      <c r="P26" s="9">
        <v>4.1095315612207479E-2</v>
      </c>
      <c r="Q26" s="9">
        <v>8.7133420263174621E-17</v>
      </c>
      <c r="R26" s="9">
        <f>EntryPrices[[#This Row],[2021/22 Entry Revenue Recovery Price]]+EntryPrices[[#This Row],[2021/22 Entry Firm Price]]</f>
        <v>4.5661461791341729E-2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1.4509679151962343E-2</v>
      </c>
      <c r="H27" s="9">
        <v>1.3058711236766109E-2</v>
      </c>
      <c r="I27" s="9">
        <v>3.1384697804061321E-2</v>
      </c>
      <c r="J27" s="9">
        <f>EntryPrices[[#This Row],[2019/20 Entry Revenue Recovery Price]]+EntryPrices[[#This Row],[2019/20 Entry Firm Price]]</f>
        <v>4.5894376956023664E-2</v>
      </c>
      <c r="K27" s="9">
        <v>1.3812653891309581E-2</v>
      </c>
      <c r="L27" s="9">
        <v>1.2431388502178621E-2</v>
      </c>
      <c r="M27" s="9">
        <v>3.2467911084561235E-2</v>
      </c>
      <c r="N27" s="9">
        <f>EntryPrices[[#This Row],[2020/21 Entry Revenue Recovery Price]]+EntryPrices[[#This Row],[2020/21 Entry Firm Price]]</f>
        <v>4.6280564975870818E-2</v>
      </c>
      <c r="O27" s="9">
        <v>5.2897420456691407E-2</v>
      </c>
      <c r="P27" s="9">
        <v>4.7607678411022265E-2</v>
      </c>
      <c r="Q27" s="9">
        <v>8.7133420263174621E-17</v>
      </c>
      <c r="R27" s="9">
        <f>EntryPrices[[#This Row],[2021/22 Entry Revenue Recovery Price]]+EntryPrices[[#This Row],[2021/22 Entry Firm Price]]</f>
        <v>5.2897420456691498E-2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 tint="0.59999389629810485"/>
  </sheetPr>
  <dimension ref="A1:D4"/>
  <sheetViews>
    <sheetView workbookViewId="0">
      <selection activeCell="F4" sqref="F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-3.1607333640971652E-2</v>
      </c>
      <c r="C2" s="14">
        <v>-1.3985691605996079E-2</v>
      </c>
      <c r="D2" s="14">
        <v>0.29779844607026879</v>
      </c>
    </row>
    <row r="3" spans="1:4" x14ac:dyDescent="0.25">
      <c r="A3" s="3" t="s">
        <v>48</v>
      </c>
      <c r="B3" s="14">
        <v>1.8102820046577723E-2</v>
      </c>
      <c r="C3" s="14">
        <v>1.8102820046577598E-2</v>
      </c>
      <c r="D3" s="14">
        <v>0.15112265808200182</v>
      </c>
    </row>
    <row r="4" spans="1:4" x14ac:dyDescent="0.25">
      <c r="A4" s="3" t="s">
        <v>366</v>
      </c>
      <c r="B4" s="14">
        <v>-6.7522567971969646E-3</v>
      </c>
      <c r="C4" s="14">
        <v>2.0585642202907593E-3</v>
      </c>
      <c r="D4" s="14">
        <v>0.2244605520761353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A1:L27"/>
  <sheetViews>
    <sheetView zoomScale="70" zoomScaleNormal="70" workbookViewId="0">
      <selection activeCell="H1" sqref="H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1.9784757011600254E-3</v>
      </c>
      <c r="D2" s="7">
        <v>1.8834324182002006E-3</v>
      </c>
      <c r="E2" s="7">
        <v>7.2692195121590438E-3</v>
      </c>
      <c r="H2" s="6" t="s">
        <v>53</v>
      </c>
      <c r="I2" s="7">
        <v>1E-4</v>
      </c>
      <c r="J2" s="7">
        <v>1.9784757011600254E-3</v>
      </c>
      <c r="K2" s="7">
        <v>1.8834324182002006E-3</v>
      </c>
      <c r="L2" s="7">
        <v>7.2692195121590438E-3</v>
      </c>
    </row>
    <row r="3" spans="1:12" x14ac:dyDescent="0.25">
      <c r="A3" s="6" t="s">
        <v>54</v>
      </c>
      <c r="B3" s="7">
        <v>1.09E-2</v>
      </c>
      <c r="C3" s="7">
        <v>1.203160592302272E-2</v>
      </c>
      <c r="D3" s="7">
        <v>1.1453623931364962E-2</v>
      </c>
      <c r="E3" s="7">
        <v>4.5557498411374381E-2</v>
      </c>
      <c r="H3" s="6" t="s">
        <v>54</v>
      </c>
      <c r="I3" s="7">
        <v>5.4300000000000001E-2</v>
      </c>
      <c r="J3" s="7">
        <v>4.8561901135564453E-2</v>
      </c>
      <c r="K3" s="7">
        <v>5.2882675998681232E-2</v>
      </c>
      <c r="L3" s="7">
        <v>4.555749841137445E-2</v>
      </c>
    </row>
    <row r="4" spans="1:12" x14ac:dyDescent="0.25">
      <c r="A4" s="6" t="s">
        <v>55</v>
      </c>
      <c r="B4" s="7">
        <v>1.09E-2</v>
      </c>
      <c r="C4" s="7">
        <v>1.203160592302272E-2</v>
      </c>
      <c r="D4" s="7">
        <v>1.145362393136496E-2</v>
      </c>
      <c r="E4" s="7">
        <v>4.5557498411374381E-2</v>
      </c>
      <c r="H4" s="6" t="s">
        <v>55</v>
      </c>
      <c r="I4" s="7">
        <v>5.4300000000000001E-2</v>
      </c>
      <c r="J4" s="7">
        <v>4.3416303727084042E-2</v>
      </c>
      <c r="K4" s="7">
        <v>4.3921535015926196E-2</v>
      </c>
      <c r="L4" s="7">
        <v>4.5557498411374471E-2</v>
      </c>
    </row>
    <row r="5" spans="1:12" x14ac:dyDescent="0.25">
      <c r="A5" s="6" t="s">
        <v>57</v>
      </c>
      <c r="B5" s="7">
        <v>1.4E-3</v>
      </c>
      <c r="C5" s="7">
        <v>1.4072213296045794E-2</v>
      </c>
      <c r="D5" s="7">
        <v>1.3396203300379486E-2</v>
      </c>
      <c r="E5" s="7">
        <v>5.342250933432674E-2</v>
      </c>
      <c r="H5" s="6" t="s">
        <v>57</v>
      </c>
      <c r="I5" s="7">
        <v>4.48E-2</v>
      </c>
      <c r="J5" s="7">
        <v>4.5456911100107113E-2</v>
      </c>
      <c r="K5" s="7">
        <v>4.5864114384940723E-2</v>
      </c>
      <c r="L5" s="7">
        <v>5.342250933432683E-2</v>
      </c>
    </row>
    <row r="6" spans="1:12" x14ac:dyDescent="0.25">
      <c r="A6" s="6" t="s">
        <v>58</v>
      </c>
      <c r="B6" s="7">
        <v>1E-4</v>
      </c>
      <c r="C6" s="7">
        <v>1.9209236541026418E-3</v>
      </c>
      <c r="D6" s="7">
        <v>1.8286450932418483E-3</v>
      </c>
      <c r="E6" s="7">
        <v>7.0547193729242263E-3</v>
      </c>
      <c r="H6" s="6" t="s">
        <v>58</v>
      </c>
      <c r="I6" s="7">
        <v>1E-4</v>
      </c>
      <c r="J6" s="7">
        <v>1.9209236541026418E-3</v>
      </c>
      <c r="K6" s="7">
        <v>1.8286450932418483E-3</v>
      </c>
      <c r="L6" s="7">
        <v>7.0547193729242263E-3</v>
      </c>
    </row>
    <row r="7" spans="1:12" x14ac:dyDescent="0.25">
      <c r="A7" s="6" t="s">
        <v>56</v>
      </c>
      <c r="B7" s="7">
        <v>1E-4</v>
      </c>
      <c r="C7" s="7">
        <v>1.3287524888187855E-2</v>
      </c>
      <c r="D7" s="7">
        <v>1.2649210256856631E-2</v>
      </c>
      <c r="E7" s="7">
        <v>4.9642252576937933E-2</v>
      </c>
      <c r="H7" s="6" t="s">
        <v>56</v>
      </c>
      <c r="I7" s="7">
        <v>4.3500000000000004E-2</v>
      </c>
      <c r="J7" s="7">
        <v>4.4672222692249172E-2</v>
      </c>
      <c r="K7" s="7">
        <v>4.5117121341417862E-2</v>
      </c>
      <c r="L7" s="7">
        <v>4.9642252576938023E-2</v>
      </c>
    </row>
    <row r="8" spans="1:12" x14ac:dyDescent="0.25">
      <c r="A8" s="6" t="s">
        <v>59</v>
      </c>
      <c r="B8" s="7">
        <v>4.1000000000000003E-3</v>
      </c>
      <c r="C8" s="7">
        <v>1.3835680701145684E-2</v>
      </c>
      <c r="D8" s="7">
        <v>1.3171033409773969E-2</v>
      </c>
      <c r="E8" s="7">
        <v>5.3461882470341185E-2</v>
      </c>
      <c r="H8" s="6" t="s">
        <v>59</v>
      </c>
      <c r="I8" s="7">
        <v>4.7500000000000001E-2</v>
      </c>
      <c r="J8" s="7">
        <v>4.5220378505207007E-2</v>
      </c>
      <c r="K8" s="7">
        <v>4.5638944494335205E-2</v>
      </c>
      <c r="L8" s="7">
        <v>5.3461882470341275E-2</v>
      </c>
    </row>
    <row r="9" spans="1:12" x14ac:dyDescent="0.25">
      <c r="A9" s="6" t="s">
        <v>61</v>
      </c>
      <c r="B9" s="7">
        <v>1.35E-2</v>
      </c>
      <c r="C9" s="7">
        <v>1.7034530696004952E-3</v>
      </c>
      <c r="D9" s="7">
        <v>1.621621499969443E-3</v>
      </c>
      <c r="E9" s="7">
        <v>6.6047113706487496E-3</v>
      </c>
      <c r="H9" s="6" t="s">
        <v>61</v>
      </c>
      <c r="I9" s="7">
        <v>1.35E-2</v>
      </c>
      <c r="J9" s="7">
        <v>1.7034530696004952E-3</v>
      </c>
      <c r="K9" s="7">
        <v>1.621621499969443E-3</v>
      </c>
      <c r="L9" s="7">
        <v>6.6047113706487496E-3</v>
      </c>
    </row>
    <row r="10" spans="1:12" x14ac:dyDescent="0.25">
      <c r="A10" s="6" t="s">
        <v>60</v>
      </c>
      <c r="B10" s="7">
        <v>1E-4</v>
      </c>
      <c r="C10" s="7">
        <v>1.7356116957154455E-3</v>
      </c>
      <c r="D10" s="7">
        <v>1.6522352694052587E-3</v>
      </c>
      <c r="E10" s="7">
        <v>6.4370019532448515E-3</v>
      </c>
      <c r="H10" s="6" t="s">
        <v>60</v>
      </c>
      <c r="I10" s="7">
        <v>1E-4</v>
      </c>
      <c r="J10" s="7">
        <v>1.7356116957154455E-3</v>
      </c>
      <c r="K10" s="7">
        <v>1.6522352694052587E-3</v>
      </c>
      <c r="L10" s="7">
        <v>6.4370019532448515E-3</v>
      </c>
    </row>
    <row r="11" spans="1:12" x14ac:dyDescent="0.25">
      <c r="A11" s="6" t="s">
        <v>62</v>
      </c>
      <c r="B11" s="7">
        <v>1E-4</v>
      </c>
      <c r="C11" s="7">
        <v>2.0453715667521043E-3</v>
      </c>
      <c r="D11" s="7">
        <v>1.9471146973536989E-3</v>
      </c>
      <c r="E11" s="7">
        <v>7.5064541313143752E-3</v>
      </c>
      <c r="H11" s="6" t="s">
        <v>62</v>
      </c>
      <c r="I11" s="7">
        <v>1E-4</v>
      </c>
      <c r="J11" s="7">
        <v>2.0453715667521043E-3</v>
      </c>
      <c r="K11" s="7">
        <v>1.9471146973536989E-3</v>
      </c>
      <c r="L11" s="7">
        <v>7.5064541313143752E-3</v>
      </c>
    </row>
    <row r="12" spans="1:12" x14ac:dyDescent="0.25">
      <c r="A12" s="6" t="s">
        <v>63</v>
      </c>
      <c r="B12" s="7">
        <v>1.4E-2</v>
      </c>
      <c r="C12" s="7">
        <v>1.2146589650982108E-2</v>
      </c>
      <c r="D12" s="7">
        <v>1.1563083997352758E-2</v>
      </c>
      <c r="E12" s="7">
        <v>4.6723732324506648E-2</v>
      </c>
      <c r="H12" s="6" t="s">
        <v>63</v>
      </c>
      <c r="I12" s="7">
        <v>5.74E-2</v>
      </c>
      <c r="J12" s="7">
        <v>4.3531287455043428E-2</v>
      </c>
      <c r="K12" s="7">
        <v>4.4030995081913993E-2</v>
      </c>
      <c r="L12" s="7">
        <v>4.6723732324506738E-2</v>
      </c>
    </row>
    <row r="13" spans="1:12" x14ac:dyDescent="0.25">
      <c r="A13" s="6" t="s">
        <v>64</v>
      </c>
      <c r="B13" s="7">
        <v>1E-3</v>
      </c>
      <c r="C13" s="7">
        <v>1.8373467487210646E-3</v>
      </c>
      <c r="D13" s="7">
        <v>1.7490831087725823E-3</v>
      </c>
      <c r="E13" s="7">
        <v>6.9291957119706205E-3</v>
      </c>
      <c r="H13" s="6" t="s">
        <v>64</v>
      </c>
      <c r="I13" s="7">
        <v>1E-3</v>
      </c>
      <c r="J13" s="7">
        <v>1.8373467487210646E-3</v>
      </c>
      <c r="K13" s="7">
        <v>1.7490831087725823E-3</v>
      </c>
      <c r="L13" s="7">
        <v>6.9291957119706205E-3</v>
      </c>
    </row>
    <row r="14" spans="1:12" x14ac:dyDescent="0.25">
      <c r="A14" s="6" t="s">
        <v>66</v>
      </c>
      <c r="B14" s="7">
        <v>1.5900000000000001E-2</v>
      </c>
      <c r="C14" s="7">
        <v>1.6424427578913736E-3</v>
      </c>
      <c r="D14" s="7">
        <v>1.5635420406917349E-3</v>
      </c>
      <c r="E14" s="7">
        <v>6.3906578475258075E-3</v>
      </c>
      <c r="H14" s="6" t="s">
        <v>66</v>
      </c>
      <c r="I14" s="7">
        <v>1.5900000000000001E-2</v>
      </c>
      <c r="J14" s="7">
        <v>1.6424427578913736E-3</v>
      </c>
      <c r="K14" s="7">
        <v>1.5635420406917349E-3</v>
      </c>
      <c r="L14" s="7">
        <v>6.3906578475258075E-3</v>
      </c>
    </row>
    <row r="15" spans="1:12" x14ac:dyDescent="0.25">
      <c r="A15" s="6" t="s">
        <v>65</v>
      </c>
      <c r="B15" s="7">
        <v>1.4800000000000001E-2</v>
      </c>
      <c r="C15" s="7">
        <v>2.2324874990268776E-3</v>
      </c>
      <c r="D15" s="7">
        <v>2.125241834624795E-3</v>
      </c>
      <c r="E15" s="7">
        <v>8.5274543879785246E-3</v>
      </c>
      <c r="H15" s="6" t="s">
        <v>65</v>
      </c>
      <c r="I15" s="7">
        <v>1.4800000000000001E-2</v>
      </c>
      <c r="J15" s="7">
        <v>2.2324874990268776E-3</v>
      </c>
      <c r="K15" s="7">
        <v>2.125241834624795E-3</v>
      </c>
      <c r="L15" s="7">
        <v>8.5274543879785246E-3</v>
      </c>
    </row>
    <row r="16" spans="1:12" x14ac:dyDescent="0.25">
      <c r="A16" s="6" t="s">
        <v>68</v>
      </c>
      <c r="B16" s="7">
        <v>5.3E-3</v>
      </c>
      <c r="C16" s="7">
        <v>1.1678644543851943E-2</v>
      </c>
      <c r="D16" s="7">
        <v>1.1117618337001018E-2</v>
      </c>
      <c r="E16" s="7">
        <v>4.4569786167375246E-2</v>
      </c>
      <c r="H16" s="6" t="s">
        <v>68</v>
      </c>
      <c r="I16" s="7">
        <v>4.87E-2</v>
      </c>
      <c r="J16" s="7">
        <v>4.3063342347913265E-2</v>
      </c>
      <c r="K16" s="7">
        <v>4.3585529421562255E-2</v>
      </c>
      <c r="L16" s="7">
        <v>4.4569786167375336E-2</v>
      </c>
    </row>
    <row r="17" spans="1:12" x14ac:dyDescent="0.25">
      <c r="A17" s="6" t="s">
        <v>70</v>
      </c>
      <c r="B17" s="7">
        <v>5.3E-3</v>
      </c>
      <c r="C17" s="7">
        <v>1.6350102361392719E-3</v>
      </c>
      <c r="D17" s="7">
        <v>1.5564665671801428E-3</v>
      </c>
      <c r="E17" s="7">
        <v>6.2397700634325348E-3</v>
      </c>
      <c r="H17" s="6" t="s">
        <v>70</v>
      </c>
      <c r="I17" s="7">
        <v>5.3E-3</v>
      </c>
      <c r="J17" s="7">
        <v>1.6350102361392719E-3</v>
      </c>
      <c r="K17" s="7">
        <v>1.5564665671801428E-3</v>
      </c>
      <c r="L17" s="7">
        <v>6.2397700634325348E-3</v>
      </c>
    </row>
    <row r="18" spans="1:12" x14ac:dyDescent="0.25">
      <c r="A18" s="6" t="s">
        <v>67</v>
      </c>
      <c r="B18" s="7">
        <v>1E-4</v>
      </c>
      <c r="C18" s="7">
        <v>1.7185077977506624E-3</v>
      </c>
      <c r="D18" s="7">
        <v>1.635953019446074E-3</v>
      </c>
      <c r="E18" s="7">
        <v>6.3977690921532123E-3</v>
      </c>
      <c r="H18" s="6" t="s">
        <v>67</v>
      </c>
      <c r="I18" s="7">
        <v>1E-4</v>
      </c>
      <c r="J18" s="7">
        <v>1.7185077977506624E-3</v>
      </c>
      <c r="K18" s="7">
        <v>1.635953019446074E-3</v>
      </c>
      <c r="L18" s="7">
        <v>6.3977690921532123E-3</v>
      </c>
    </row>
    <row r="19" spans="1:12" x14ac:dyDescent="0.25">
      <c r="A19" s="6" t="s">
        <v>69</v>
      </c>
      <c r="B19" s="7">
        <v>1.26E-2</v>
      </c>
      <c r="C19" s="7">
        <v>1.6850324363834413E-3</v>
      </c>
      <c r="D19" s="7">
        <v>1.6040857689294144E-3</v>
      </c>
      <c r="E19" s="7">
        <v>6.5190467414459269E-3</v>
      </c>
      <c r="H19" s="6" t="s">
        <v>69</v>
      </c>
      <c r="I19" s="7">
        <v>1.26E-2</v>
      </c>
      <c r="J19" s="7">
        <v>1.6850324363834413E-3</v>
      </c>
      <c r="K19" s="7">
        <v>1.6040857689294144E-3</v>
      </c>
      <c r="L19" s="7">
        <v>6.5190467414459269E-3</v>
      </c>
    </row>
    <row r="20" spans="1:12" x14ac:dyDescent="0.25">
      <c r="A20" s="6" t="s">
        <v>71</v>
      </c>
      <c r="B20" s="7">
        <v>9.4000000000000004E-3</v>
      </c>
      <c r="C20" s="7">
        <v>1.346595451649568E-2</v>
      </c>
      <c r="D20" s="7">
        <v>1.281906836839438E-2</v>
      </c>
      <c r="E20" s="7">
        <v>4.9045356722319529E-2</v>
      </c>
      <c r="H20" s="6" t="s">
        <v>71</v>
      </c>
      <c r="I20" s="7">
        <v>5.28E-2</v>
      </c>
      <c r="J20" s="7">
        <v>4.4850652320557002E-2</v>
      </c>
      <c r="K20" s="7">
        <v>4.5286979452955615E-2</v>
      </c>
      <c r="L20" s="7">
        <v>4.9045356722319619E-2</v>
      </c>
    </row>
    <row r="21" spans="1:12" x14ac:dyDescent="0.25">
      <c r="A21" s="6" t="s">
        <v>72</v>
      </c>
      <c r="B21" s="7">
        <v>2.2800000000000001E-2</v>
      </c>
      <c r="C21" s="7">
        <v>1.7127574668188632E-2</v>
      </c>
      <c r="D21" s="7">
        <v>1.6304789265947042E-2</v>
      </c>
      <c r="E21" s="7">
        <v>6.3279804557873631E-2</v>
      </c>
      <c r="H21" s="6" t="s">
        <v>72</v>
      </c>
      <c r="I21" s="7">
        <v>6.6200000000000009E-2</v>
      </c>
      <c r="J21" s="7">
        <v>4.8512272472249957E-2</v>
      </c>
      <c r="K21" s="7">
        <v>4.8772700350508277E-2</v>
      </c>
      <c r="L21" s="7">
        <v>6.3279804557873714E-2</v>
      </c>
    </row>
    <row r="22" spans="1:12" x14ac:dyDescent="0.25">
      <c r="A22" s="6" t="s">
        <v>74</v>
      </c>
      <c r="B22" s="7">
        <v>7.7000000000000002E-3</v>
      </c>
      <c r="C22" s="7">
        <v>1.4219110363585322E-2</v>
      </c>
      <c r="D22" s="7">
        <v>1.3536043632499955E-2</v>
      </c>
      <c r="E22" s="7">
        <v>5.561155742272527E-2</v>
      </c>
      <c r="H22" s="6" t="s">
        <v>74</v>
      </c>
      <c r="I22" s="7">
        <v>5.11E-2</v>
      </c>
      <c r="J22" s="7">
        <v>5.0749405576127053E-2</v>
      </c>
      <c r="K22" s="7">
        <v>5.4965095699816224E-2</v>
      </c>
      <c r="L22" s="7">
        <v>5.561155742272534E-2</v>
      </c>
    </row>
    <row r="23" spans="1:12" x14ac:dyDescent="0.25">
      <c r="A23" s="6" t="s">
        <v>73</v>
      </c>
      <c r="B23" s="7">
        <v>1E-4</v>
      </c>
      <c r="C23" s="7">
        <v>1.7598979114797628E-3</v>
      </c>
      <c r="D23" s="7">
        <v>1.675354808381199E-3</v>
      </c>
      <c r="E23" s="7">
        <v>6.5405600936545398E-3</v>
      </c>
      <c r="H23" s="6" t="s">
        <v>73</v>
      </c>
      <c r="I23" s="7">
        <v>1E-4</v>
      </c>
      <c r="J23" s="7">
        <v>1.7598979114797628E-3</v>
      </c>
      <c r="K23" s="7">
        <v>1.675354808381199E-3</v>
      </c>
      <c r="L23" s="7">
        <v>6.5405600936545398E-3</v>
      </c>
    </row>
    <row r="24" spans="1:12" x14ac:dyDescent="0.25">
      <c r="A24" s="6" t="s">
        <v>75</v>
      </c>
      <c r="B24" s="7">
        <v>4.8800000000000003E-2</v>
      </c>
      <c r="C24" s="7">
        <v>1.9152442028043438E-2</v>
      </c>
      <c r="D24" s="7">
        <v>1.823238475062746E-2</v>
      </c>
      <c r="E24" s="7">
        <v>7.3288743511839088E-2</v>
      </c>
      <c r="H24" s="6" t="s">
        <v>75</v>
      </c>
      <c r="I24" s="7">
        <v>9.2200000000000004E-2</v>
      </c>
      <c r="J24" s="7">
        <v>5.0537139832104755E-2</v>
      </c>
      <c r="K24" s="7">
        <v>5.0700295835188695E-2</v>
      </c>
      <c r="L24" s="7">
        <v>7.3288743511839172E-2</v>
      </c>
    </row>
    <row r="25" spans="1:12" x14ac:dyDescent="0.25">
      <c r="A25" s="6" t="s">
        <v>76</v>
      </c>
      <c r="B25" s="7">
        <v>1.0999999999999999E-2</v>
      </c>
      <c r="C25" s="7">
        <v>1.3304270290466219E-2</v>
      </c>
      <c r="D25" s="7">
        <v>1.2665151232774801E-2</v>
      </c>
      <c r="E25" s="7">
        <v>5.1358510275097705E-2</v>
      </c>
      <c r="H25" s="6" t="s">
        <v>76</v>
      </c>
      <c r="I25" s="7">
        <v>5.4400000000000004E-2</v>
      </c>
      <c r="J25" s="7">
        <v>4.4688968094527541E-2</v>
      </c>
      <c r="K25" s="7">
        <v>4.5133062317336034E-2</v>
      </c>
      <c r="L25" s="7">
        <v>5.1358510275097795E-2</v>
      </c>
    </row>
    <row r="26" spans="1:12" x14ac:dyDescent="0.25">
      <c r="A26" s="6" t="s">
        <v>77</v>
      </c>
      <c r="B26" s="7">
        <v>1.4200000000000001E-2</v>
      </c>
      <c r="C26" s="7">
        <v>1.2027214753510155E-2</v>
      </c>
      <c r="D26" s="7">
        <v>1.144944370766602E-2</v>
      </c>
      <c r="E26" s="7">
        <v>4.5661461791341638E-2</v>
      </c>
      <c r="H26" s="6" t="s">
        <v>77</v>
      </c>
      <c r="I26" s="7">
        <v>5.7599999999999998E-2</v>
      </c>
      <c r="J26" s="7">
        <v>4.3411912557571472E-2</v>
      </c>
      <c r="K26" s="7">
        <v>4.3917354792227255E-2</v>
      </c>
      <c r="L26" s="7">
        <v>4.5661461791341729E-2</v>
      </c>
    </row>
    <row r="27" spans="1:12" x14ac:dyDescent="0.25">
      <c r="A27" s="6" t="s">
        <v>78</v>
      </c>
      <c r="B27" s="7">
        <v>1E-4</v>
      </c>
      <c r="C27" s="7">
        <v>1.4509679151962343E-2</v>
      </c>
      <c r="D27" s="7">
        <v>1.3812653891309581E-2</v>
      </c>
      <c r="E27" s="7">
        <v>5.2897420456691407E-2</v>
      </c>
      <c r="H27" s="6" t="s">
        <v>78</v>
      </c>
      <c r="I27" s="7">
        <v>4.3500000000000004E-2</v>
      </c>
      <c r="J27" s="7">
        <v>4.5894376956023664E-2</v>
      </c>
      <c r="K27" s="7">
        <v>4.6280564975870818E-2</v>
      </c>
      <c r="L27" s="7">
        <v>5.2897420456691498E-2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499984740745262"/>
  </sheetPr>
  <dimension ref="A1:K298"/>
  <sheetViews>
    <sheetView zoomScale="85" zoomScaleNormal="85" workbookViewId="0">
      <selection activeCell="G3" sqref="G3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1.3973359919334493E-2</v>
      </c>
      <c r="D4" s="7">
        <v>1.4519824246132157E-2</v>
      </c>
      <c r="E4" s="7">
        <v>2.0870179852317261E-2</v>
      </c>
      <c r="G4" s="6" t="s">
        <v>79</v>
      </c>
      <c r="H4" s="7">
        <v>2.0299999999999999E-2</v>
      </c>
      <c r="I4" s="7">
        <v>3.3491368510662214E-2</v>
      </c>
      <c r="J4" s="7">
        <v>3.4916054452081541E-2</v>
      </c>
      <c r="K4" s="7">
        <v>2.0870179852317434E-2</v>
      </c>
    </row>
    <row r="5" spans="1:11" x14ac:dyDescent="0.25">
      <c r="A5" s="6" t="s">
        <v>80</v>
      </c>
      <c r="B5" s="7">
        <v>2.5399999999999999E-2</v>
      </c>
      <c r="C5" s="7">
        <v>1.2508883811308266E-2</v>
      </c>
      <c r="D5" s="7">
        <v>1.2998076017792438E-2</v>
      </c>
      <c r="E5" s="7">
        <v>2.4419863395900666E-2</v>
      </c>
      <c r="G5" s="6" t="s">
        <v>80</v>
      </c>
      <c r="H5" s="7">
        <v>4.5600000000000002E-2</v>
      </c>
      <c r="I5" s="7">
        <v>3.2026892402635981E-2</v>
      </c>
      <c r="J5" s="7">
        <v>3.3394306223741815E-2</v>
      </c>
      <c r="K5" s="7">
        <v>2.441986339590084E-2</v>
      </c>
    </row>
    <row r="6" spans="1:11" x14ac:dyDescent="0.25">
      <c r="A6" s="6" t="s">
        <v>81</v>
      </c>
      <c r="B6" s="7">
        <v>1.7299999999999999E-2</v>
      </c>
      <c r="C6" s="7">
        <v>1.0732839345794474E-2</v>
      </c>
      <c r="D6" s="7">
        <v>1.1152574746699142E-2</v>
      </c>
      <c r="E6" s="7">
        <v>2.133818875147157E-2</v>
      </c>
      <c r="G6" s="6" t="s">
        <v>81</v>
      </c>
      <c r="H6" s="7">
        <v>3.7499999999999999E-2</v>
      </c>
      <c r="I6" s="7">
        <v>3.0250847937122193E-2</v>
      </c>
      <c r="J6" s="7">
        <v>3.1548804952648522E-2</v>
      </c>
      <c r="K6" s="7">
        <v>2.1338188751471743E-2</v>
      </c>
    </row>
    <row r="7" spans="1:11" x14ac:dyDescent="0.25">
      <c r="A7" s="6" t="s">
        <v>82</v>
      </c>
      <c r="B7" s="7">
        <v>1.7299999999999999E-2</v>
      </c>
      <c r="C7" s="7">
        <v>1.0732839345794474E-2</v>
      </c>
      <c r="D7" s="7">
        <v>1.1152574746699138E-2</v>
      </c>
      <c r="E7" s="7">
        <v>2.133818875147157E-2</v>
      </c>
      <c r="G7" s="6" t="s">
        <v>82</v>
      </c>
      <c r="H7" s="7">
        <v>3.7499999999999999E-2</v>
      </c>
      <c r="I7" s="7">
        <v>3.0250847937122193E-2</v>
      </c>
      <c r="J7" s="7">
        <v>3.1548804952648515E-2</v>
      </c>
      <c r="K7" s="7">
        <v>2.1338188751471743E-2</v>
      </c>
    </row>
    <row r="8" spans="1:11" x14ac:dyDescent="0.25">
      <c r="A8" s="6" t="s">
        <v>83</v>
      </c>
      <c r="B8" s="7">
        <v>1E-4</v>
      </c>
      <c r="C8" s="7">
        <v>1.3869119247631548E-2</v>
      </c>
      <c r="D8" s="7">
        <v>1.4411506973753645E-2</v>
      </c>
      <c r="E8" s="7">
        <v>1.8942350499013345E-2</v>
      </c>
      <c r="G8" s="6" t="s">
        <v>83</v>
      </c>
      <c r="H8" s="7">
        <v>2.0299999999999999E-2</v>
      </c>
      <c r="I8" s="7">
        <v>3.3387127838959266E-2</v>
      </c>
      <c r="J8" s="7">
        <v>3.4807737179703022E-2</v>
      </c>
      <c r="K8" s="7">
        <v>1.8942350499013518E-2</v>
      </c>
    </row>
    <row r="9" spans="1:11" x14ac:dyDescent="0.25">
      <c r="A9" s="6" t="s">
        <v>84</v>
      </c>
      <c r="B9" s="7">
        <v>1E-4</v>
      </c>
      <c r="C9" s="7">
        <v>1.3050350835483396E-2</v>
      </c>
      <c r="D9" s="7">
        <v>1.3560718508323345E-2</v>
      </c>
      <c r="E9" s="7">
        <v>2.1807409065284521E-2</v>
      </c>
      <c r="G9" s="6" t="s">
        <v>84</v>
      </c>
      <c r="H9" s="7">
        <v>2.0299999999999999E-2</v>
      </c>
      <c r="I9" s="7">
        <v>3.2568359426811119E-2</v>
      </c>
      <c r="J9" s="7">
        <v>3.3956948714272725E-2</v>
      </c>
      <c r="K9" s="7">
        <v>2.1807409065284694E-2</v>
      </c>
    </row>
    <row r="10" spans="1:11" x14ac:dyDescent="0.25">
      <c r="A10" s="6" t="s">
        <v>85</v>
      </c>
      <c r="B10" s="7">
        <v>2.0799999999999999E-2</v>
      </c>
      <c r="C10" s="7">
        <v>1.0851966458559173E-2</v>
      </c>
      <c r="D10" s="7">
        <v>1.1276360632862373E-2</v>
      </c>
      <c r="E10" s="7">
        <v>2.1687951056109808E-2</v>
      </c>
      <c r="G10" s="6" t="s">
        <v>85</v>
      </c>
      <c r="H10" s="7">
        <v>4.0999999999999995E-2</v>
      </c>
      <c r="I10" s="7">
        <v>3.0369975049886894E-2</v>
      </c>
      <c r="J10" s="7">
        <v>3.1672590838811757E-2</v>
      </c>
      <c r="K10" s="7">
        <v>2.1687951056109982E-2</v>
      </c>
    </row>
    <row r="11" spans="1:11" x14ac:dyDescent="0.25">
      <c r="A11" s="6" t="s">
        <v>86</v>
      </c>
      <c r="B11" s="7">
        <v>1.4E-3</v>
      </c>
      <c r="C11" s="7">
        <v>9.9728878862076938E-3</v>
      </c>
      <c r="D11" s="7">
        <v>1.0362903422658902E-2</v>
      </c>
      <c r="E11" s="7">
        <v>1.7887575206539868E-2</v>
      </c>
      <c r="G11" s="6" t="s">
        <v>86</v>
      </c>
      <c r="H11" s="7">
        <v>2.1599999999999998E-2</v>
      </c>
      <c r="I11" s="7">
        <v>2.9490896477535413E-2</v>
      </c>
      <c r="J11" s="7">
        <v>3.0759133628608284E-2</v>
      </c>
      <c r="K11" s="7">
        <v>1.7887575206540041E-2</v>
      </c>
    </row>
    <row r="12" spans="1:11" x14ac:dyDescent="0.25">
      <c r="A12" s="6" t="s">
        <v>87</v>
      </c>
      <c r="B12" s="7">
        <v>2.2800000000000001E-2</v>
      </c>
      <c r="C12" s="7">
        <v>1.0852556897064113E-2</v>
      </c>
      <c r="D12" s="7">
        <v>1.1276974161989896E-2</v>
      </c>
      <c r="E12" s="7">
        <v>2.1808053342944091E-2</v>
      </c>
      <c r="G12" s="6" t="s">
        <v>87</v>
      </c>
      <c r="H12" s="7">
        <v>4.2999999999999997E-2</v>
      </c>
      <c r="I12" s="7">
        <v>3.0370565488391833E-2</v>
      </c>
      <c r="J12" s="7">
        <v>3.1673204367939273E-2</v>
      </c>
      <c r="K12" s="7">
        <v>2.1808053342944264E-2</v>
      </c>
    </row>
    <row r="13" spans="1:11" x14ac:dyDescent="0.25">
      <c r="A13" s="6" t="s">
        <v>88</v>
      </c>
      <c r="B13" s="7">
        <v>2.2800000000000001E-2</v>
      </c>
      <c r="C13" s="7">
        <v>1.0852556897064113E-2</v>
      </c>
      <c r="D13" s="7">
        <v>1.1276974161989896E-2</v>
      </c>
      <c r="E13" s="7">
        <v>2.1808053342944091E-2</v>
      </c>
      <c r="G13" s="6" t="s">
        <v>88</v>
      </c>
      <c r="H13" s="7">
        <v>4.2999999999999997E-2</v>
      </c>
      <c r="I13" s="7">
        <v>3.0370565488391833E-2</v>
      </c>
      <c r="J13" s="7">
        <v>3.1673204367939273E-2</v>
      </c>
      <c r="K13" s="7">
        <v>2.1808053342944264E-2</v>
      </c>
    </row>
    <row r="14" spans="1:11" x14ac:dyDescent="0.25">
      <c r="A14" s="6" t="s">
        <v>89</v>
      </c>
      <c r="B14" s="7">
        <v>1.6500000000000001E-2</v>
      </c>
      <c r="C14" s="7">
        <v>1.072695565581502E-2</v>
      </c>
      <c r="D14" s="7">
        <v>1.1146460959828013E-2</v>
      </c>
      <c r="E14" s="7">
        <v>2.1282099508995279E-2</v>
      </c>
      <c r="G14" s="6" t="s">
        <v>89</v>
      </c>
      <c r="H14" s="7">
        <v>3.6699999999999997E-2</v>
      </c>
      <c r="I14" s="7">
        <v>3.0244964247142739E-2</v>
      </c>
      <c r="J14" s="7">
        <v>3.154269116577739E-2</v>
      </c>
      <c r="K14" s="7">
        <v>2.1282099508995452E-2</v>
      </c>
    </row>
    <row r="15" spans="1:11" x14ac:dyDescent="0.25">
      <c r="A15" s="6" t="s">
        <v>90</v>
      </c>
      <c r="B15" s="7">
        <v>2.75E-2</v>
      </c>
      <c r="C15" s="7">
        <v>1.7961897546561461E-3</v>
      </c>
      <c r="D15" s="7">
        <v>1.866434393794145E-3</v>
      </c>
      <c r="E15" s="7">
        <v>3.5043144887146908E-3</v>
      </c>
      <c r="G15" s="6" t="s">
        <v>90</v>
      </c>
      <c r="H15" s="7">
        <v>2.75E-2</v>
      </c>
      <c r="I15" s="7">
        <v>1.7961897546561461E-3</v>
      </c>
      <c r="J15" s="7">
        <v>1.866434393794145E-3</v>
      </c>
      <c r="K15" s="7">
        <v>3.5043144887146908E-3</v>
      </c>
    </row>
    <row r="16" spans="1:11" x14ac:dyDescent="0.25">
      <c r="A16" s="6" t="s">
        <v>91</v>
      </c>
      <c r="B16" s="7">
        <v>3.5499999999999997E-2</v>
      </c>
      <c r="C16" s="7">
        <v>1.4190825136163373E-2</v>
      </c>
      <c r="D16" s="7">
        <v>1.4745794001883838E-2</v>
      </c>
      <c r="E16" s="7">
        <v>2.719986569228252E-2</v>
      </c>
      <c r="G16" s="6" t="s">
        <v>91</v>
      </c>
      <c r="H16" s="7">
        <v>5.57E-2</v>
      </c>
      <c r="I16" s="7">
        <v>3.3708833727491089E-2</v>
      </c>
      <c r="J16" s="7">
        <v>3.5142024207833217E-2</v>
      </c>
      <c r="K16" s="7">
        <v>2.7199865692282693E-2</v>
      </c>
    </row>
    <row r="17" spans="1:11" x14ac:dyDescent="0.25">
      <c r="A17" s="6" t="s">
        <v>92</v>
      </c>
      <c r="B17" s="7">
        <v>1E-4</v>
      </c>
      <c r="C17" s="7">
        <v>1.0209544117140422E-2</v>
      </c>
      <c r="D17" s="7">
        <v>1.0608814706683064E-2</v>
      </c>
      <c r="E17" s="7">
        <v>1.8750747145058991E-2</v>
      </c>
      <c r="G17" s="6" t="s">
        <v>92</v>
      </c>
      <c r="H17" s="7">
        <v>2.0299999999999999E-2</v>
      </c>
      <c r="I17" s="7">
        <v>2.9727552708468143E-2</v>
      </c>
      <c r="J17" s="7">
        <v>3.1005044912632444E-2</v>
      </c>
      <c r="K17" s="7">
        <v>1.8750747145059164E-2</v>
      </c>
    </row>
    <row r="18" spans="1:11" x14ac:dyDescent="0.25">
      <c r="A18" s="6" t="s">
        <v>93</v>
      </c>
      <c r="B18" s="7">
        <v>1E-4</v>
      </c>
      <c r="C18" s="7">
        <v>1.4293361763996592E-3</v>
      </c>
      <c r="D18" s="7">
        <v>1.4852340589356292E-3</v>
      </c>
      <c r="E18" s="7">
        <v>2.6251046003082589E-3</v>
      </c>
      <c r="G18" s="6" t="s">
        <v>93</v>
      </c>
      <c r="H18" s="7">
        <v>1E-4</v>
      </c>
      <c r="I18" s="7">
        <v>1.4293361763996592E-3</v>
      </c>
      <c r="J18" s="7">
        <v>1.4852340589356292E-3</v>
      </c>
      <c r="K18" s="7">
        <v>2.6251046003082589E-3</v>
      </c>
    </row>
    <row r="19" spans="1:11" x14ac:dyDescent="0.25">
      <c r="A19" s="6" t="s">
        <v>94</v>
      </c>
      <c r="B19" s="7">
        <v>1E-4</v>
      </c>
      <c r="C19" s="7">
        <v>1.0209544117140422E-2</v>
      </c>
      <c r="D19" s="7">
        <v>1.0608814706683064E-2</v>
      </c>
      <c r="E19" s="7">
        <v>1.8750747145058994E-2</v>
      </c>
      <c r="G19" s="6" t="s">
        <v>94</v>
      </c>
      <c r="H19" s="7">
        <v>2.0299999999999999E-2</v>
      </c>
      <c r="I19" s="7">
        <v>2.626457902076202E-2</v>
      </c>
      <c r="J19" s="7">
        <v>2.9001327725220277E-2</v>
      </c>
      <c r="K19" s="7">
        <v>1.8750747145059147E-2</v>
      </c>
    </row>
    <row r="20" spans="1:11" x14ac:dyDescent="0.25">
      <c r="A20" s="6" t="s">
        <v>95</v>
      </c>
      <c r="B20" s="7">
        <v>1E-4</v>
      </c>
      <c r="C20" s="7">
        <v>1.0209544117140423E-2</v>
      </c>
      <c r="D20" s="7">
        <v>1.0608814706683064E-2</v>
      </c>
      <c r="E20" s="7">
        <v>1.8750747145058994E-2</v>
      </c>
      <c r="G20" s="6" t="s">
        <v>95</v>
      </c>
      <c r="H20" s="7">
        <v>2.0299999999999999E-2</v>
      </c>
      <c r="I20" s="7">
        <v>2.9727552708468143E-2</v>
      </c>
      <c r="J20" s="7">
        <v>3.1005044912632444E-2</v>
      </c>
      <c r="K20" s="7">
        <v>1.8750747145059168E-2</v>
      </c>
    </row>
    <row r="21" spans="1:11" x14ac:dyDescent="0.25">
      <c r="A21" s="6" t="s">
        <v>96</v>
      </c>
      <c r="B21" s="7">
        <v>1E-4</v>
      </c>
      <c r="C21" s="7">
        <v>1.0209544117140423E-2</v>
      </c>
      <c r="D21" s="7">
        <v>1.0608814706683066E-2</v>
      </c>
      <c r="E21" s="7">
        <v>1.8750747145058994E-2</v>
      </c>
      <c r="G21" s="6" t="s">
        <v>96</v>
      </c>
      <c r="H21" s="7">
        <v>2.0299999999999999E-2</v>
      </c>
      <c r="I21" s="7">
        <v>2.6264579020762024E-2</v>
      </c>
      <c r="J21" s="7">
        <v>2.900132772522028E-2</v>
      </c>
      <c r="K21" s="7">
        <v>1.8750747145059147E-2</v>
      </c>
    </row>
    <row r="22" spans="1:11" x14ac:dyDescent="0.25">
      <c r="A22" s="6" t="s">
        <v>97</v>
      </c>
      <c r="B22" s="7">
        <v>3.0999999999999999E-3</v>
      </c>
      <c r="C22" s="7">
        <v>1.0692081381304086E-2</v>
      </c>
      <c r="D22" s="7">
        <v>1.1110222836747142E-2</v>
      </c>
      <c r="E22" s="7">
        <v>1.8738479262493675E-2</v>
      </c>
      <c r="G22" s="6" t="s">
        <v>97</v>
      </c>
      <c r="H22" s="7">
        <v>2.3299999999999998E-2</v>
      </c>
      <c r="I22" s="7">
        <v>3.0210089972631804E-2</v>
      </c>
      <c r="J22" s="7">
        <v>3.1506453042696524E-2</v>
      </c>
      <c r="K22" s="7">
        <v>1.8738479262493848E-2</v>
      </c>
    </row>
    <row r="23" spans="1:11" x14ac:dyDescent="0.25">
      <c r="A23" s="6" t="s">
        <v>98</v>
      </c>
      <c r="B23" s="7">
        <v>1E-4</v>
      </c>
      <c r="C23" s="7">
        <v>1.3894008238247241E-2</v>
      </c>
      <c r="D23" s="7">
        <v>1.4437369312624876E-2</v>
      </c>
      <c r="E23" s="7">
        <v>2.2017146960752465E-2</v>
      </c>
      <c r="G23" s="6" t="s">
        <v>98</v>
      </c>
      <c r="H23" s="7">
        <v>2.0299999999999999E-2</v>
      </c>
      <c r="I23" s="7">
        <v>3.341201682957496E-2</v>
      </c>
      <c r="J23" s="7">
        <v>3.483359951857426E-2</v>
      </c>
      <c r="K23" s="7">
        <v>2.2017146960752638E-2</v>
      </c>
    </row>
    <row r="24" spans="1:11" x14ac:dyDescent="0.25">
      <c r="A24" s="6" t="s">
        <v>99</v>
      </c>
      <c r="B24" s="7">
        <v>1.2500000000000001E-2</v>
      </c>
      <c r="C24" s="7">
        <v>1.2050053652307581E-2</v>
      </c>
      <c r="D24" s="7">
        <v>1.2521302120463951E-2</v>
      </c>
      <c r="E24" s="7">
        <v>2.3354582602951677E-2</v>
      </c>
      <c r="G24" s="6" t="s">
        <v>99</v>
      </c>
      <c r="H24" s="7">
        <v>3.27E-2</v>
      </c>
      <c r="I24" s="7">
        <v>3.15680622436353E-2</v>
      </c>
      <c r="J24" s="7">
        <v>3.2917532326413333E-2</v>
      </c>
      <c r="K24" s="7">
        <v>2.335458260295185E-2</v>
      </c>
    </row>
    <row r="25" spans="1:11" x14ac:dyDescent="0.25">
      <c r="A25" s="6" t="s">
        <v>100</v>
      </c>
      <c r="B25" s="7">
        <v>8.3000000000000001E-3</v>
      </c>
      <c r="C25" s="7">
        <v>1.6208772711440271E-3</v>
      </c>
      <c r="D25" s="7">
        <v>1.684265862857876E-3</v>
      </c>
      <c r="E25" s="7">
        <v>3.0679822412244184E-3</v>
      </c>
      <c r="G25" s="6" t="s">
        <v>100</v>
      </c>
      <c r="H25" s="7">
        <v>8.3000000000000001E-3</v>
      </c>
      <c r="I25" s="7">
        <v>1.6208772711440271E-3</v>
      </c>
      <c r="J25" s="7">
        <v>1.684265862857876E-3</v>
      </c>
      <c r="K25" s="7">
        <v>3.0679822412244184E-3</v>
      </c>
    </row>
    <row r="26" spans="1:11" x14ac:dyDescent="0.25">
      <c r="A26" s="6" t="s">
        <v>101</v>
      </c>
      <c r="B26" s="7">
        <v>8.3000000000000001E-3</v>
      </c>
      <c r="C26" s="7">
        <v>1.1577694793885906E-2</v>
      </c>
      <c r="D26" s="7">
        <v>1.2030470448984828E-2</v>
      </c>
      <c r="E26" s="7">
        <v>2.1914158865888701E-2</v>
      </c>
      <c r="G26" s="6" t="s">
        <v>101</v>
      </c>
      <c r="H26" s="7">
        <v>2.8499999999999998E-2</v>
      </c>
      <c r="I26" s="7">
        <v>3.1095703385213627E-2</v>
      </c>
      <c r="J26" s="7">
        <v>3.2426700654934207E-2</v>
      </c>
      <c r="K26" s="7">
        <v>2.1914158865888874E-2</v>
      </c>
    </row>
    <row r="27" spans="1:11" x14ac:dyDescent="0.25">
      <c r="A27" s="6" t="s">
        <v>102</v>
      </c>
      <c r="B27" s="7">
        <v>8.3000000000000001E-3</v>
      </c>
      <c r="C27" s="7">
        <v>1.6208772711440271E-3</v>
      </c>
      <c r="D27" s="7">
        <v>1.684265862857876E-3</v>
      </c>
      <c r="E27" s="7">
        <v>3.0679822412244184E-3</v>
      </c>
      <c r="G27" s="6" t="s">
        <v>102</v>
      </c>
      <c r="H27" s="7">
        <v>8.3000000000000001E-3</v>
      </c>
      <c r="I27" s="7">
        <v>1.6208772711440271E-3</v>
      </c>
      <c r="J27" s="7">
        <v>1.684265862857876E-3</v>
      </c>
      <c r="K27" s="7">
        <v>3.0679822412244184E-3</v>
      </c>
    </row>
    <row r="28" spans="1:11" x14ac:dyDescent="0.25">
      <c r="A28" s="6" t="s">
        <v>103</v>
      </c>
      <c r="B28" s="7">
        <v>2.4799999999999999E-2</v>
      </c>
      <c r="C28" s="7">
        <v>1.8252776614961894E-3</v>
      </c>
      <c r="D28" s="7">
        <v>1.8966598583526656E-3</v>
      </c>
      <c r="E28" s="7">
        <v>3.4828935071016206E-3</v>
      </c>
      <c r="G28" s="6" t="s">
        <v>103</v>
      </c>
      <c r="H28" s="7">
        <v>2.4799999999999999E-2</v>
      </c>
      <c r="I28" s="7">
        <v>1.8252776614961894E-3</v>
      </c>
      <c r="J28" s="7">
        <v>1.8966598583526656E-3</v>
      </c>
      <c r="K28" s="7">
        <v>3.4828935071016206E-3</v>
      </c>
    </row>
    <row r="29" spans="1:11" x14ac:dyDescent="0.25">
      <c r="A29" s="6" t="s">
        <v>104</v>
      </c>
      <c r="B29" s="7">
        <v>1E-4</v>
      </c>
      <c r="C29" s="7">
        <v>1.2962417190134197E-2</v>
      </c>
      <c r="D29" s="7">
        <v>1.346934599067815E-2</v>
      </c>
      <c r="E29" s="7">
        <v>2.1650211392028003E-2</v>
      </c>
      <c r="G29" s="6" t="s">
        <v>104</v>
      </c>
      <c r="H29" s="7">
        <v>2.0299999999999999E-2</v>
      </c>
      <c r="I29" s="7">
        <v>3.2480425781461916E-2</v>
      </c>
      <c r="J29" s="7">
        <v>3.3865576196627528E-2</v>
      </c>
      <c r="K29" s="7">
        <v>2.1650211392028176E-2</v>
      </c>
    </row>
    <row r="30" spans="1:11" x14ac:dyDescent="0.25">
      <c r="A30" s="6" t="s">
        <v>105</v>
      </c>
      <c r="B30" s="7">
        <v>1E-4</v>
      </c>
      <c r="C30" s="7">
        <v>1.1056204920308238E-2</v>
      </c>
      <c r="D30" s="7">
        <v>1.1488586367117847E-2</v>
      </c>
      <c r="E30" s="7">
        <v>1.8918584690629788E-2</v>
      </c>
      <c r="G30" s="6" t="s">
        <v>105</v>
      </c>
      <c r="H30" s="7">
        <v>2.0299999999999999E-2</v>
      </c>
      <c r="I30" s="7">
        <v>3.0574213511635959E-2</v>
      </c>
      <c r="J30" s="7">
        <v>3.1884816573067229E-2</v>
      </c>
      <c r="K30" s="7">
        <v>1.8918584690629962E-2</v>
      </c>
    </row>
    <row r="31" spans="1:11" x14ac:dyDescent="0.25">
      <c r="A31" s="6" t="s">
        <v>106</v>
      </c>
      <c r="B31" s="7">
        <v>8.0000000000000004E-4</v>
      </c>
      <c r="C31" s="7">
        <v>1.1052966254208905E-2</v>
      </c>
      <c r="D31" s="7">
        <v>1.1485221044616625E-2</v>
      </c>
      <c r="E31" s="7">
        <v>1.8895495835834046E-2</v>
      </c>
      <c r="G31" s="6" t="s">
        <v>106</v>
      </c>
      <c r="H31" s="7">
        <v>2.0999999999999998E-2</v>
      </c>
      <c r="I31" s="7">
        <v>3.0570974845536624E-2</v>
      </c>
      <c r="J31" s="7">
        <v>3.1881451250566004E-2</v>
      </c>
      <c r="K31" s="7">
        <v>1.889549583583422E-2</v>
      </c>
    </row>
    <row r="32" spans="1:11" x14ac:dyDescent="0.25">
      <c r="A32" s="6" t="s">
        <v>107</v>
      </c>
      <c r="B32" s="7">
        <v>8.0000000000000004E-4</v>
      </c>
      <c r="C32" s="7">
        <v>1.1052966254208905E-2</v>
      </c>
      <c r="D32" s="7">
        <v>1.1485221044616625E-2</v>
      </c>
      <c r="E32" s="7">
        <v>1.8895495835834046E-2</v>
      </c>
      <c r="G32" s="6" t="s">
        <v>107</v>
      </c>
      <c r="H32" s="7">
        <v>2.0999999999999998E-2</v>
      </c>
      <c r="I32" s="7">
        <v>3.0570974845536624E-2</v>
      </c>
      <c r="J32" s="7">
        <v>3.1881451250566004E-2</v>
      </c>
      <c r="K32" s="7">
        <v>1.889549583583422E-2</v>
      </c>
    </row>
    <row r="33" spans="1:11" x14ac:dyDescent="0.25">
      <c r="A33" s="6" t="s">
        <v>108</v>
      </c>
      <c r="B33" s="7">
        <v>1.3100000000000001E-2</v>
      </c>
      <c r="C33" s="7">
        <v>1.0620499370617535E-2</v>
      </c>
      <c r="D33" s="7">
        <v>1.1035841426667284E-2</v>
      </c>
      <c r="E33" s="7">
        <v>2.0837997203033573E-2</v>
      </c>
      <c r="G33" s="6" t="s">
        <v>108</v>
      </c>
      <c r="H33" s="7">
        <v>3.3299999999999996E-2</v>
      </c>
      <c r="I33" s="7">
        <v>3.0138507961945254E-2</v>
      </c>
      <c r="J33" s="7">
        <v>3.1432071632616666E-2</v>
      </c>
      <c r="K33" s="7">
        <v>2.0837997203033747E-2</v>
      </c>
    </row>
    <row r="34" spans="1:11" x14ac:dyDescent="0.25">
      <c r="A34" s="6" t="s">
        <v>109</v>
      </c>
      <c r="B34" s="7">
        <v>1E-4</v>
      </c>
      <c r="C34" s="7">
        <v>1.3143271797430654E-2</v>
      </c>
      <c r="D34" s="7">
        <v>1.3657273384462253E-2</v>
      </c>
      <c r="E34" s="7">
        <v>2.1752669741945532E-2</v>
      </c>
      <c r="G34" s="6" t="s">
        <v>109</v>
      </c>
      <c r="H34" s="7">
        <v>2.0299999999999999E-2</v>
      </c>
      <c r="I34" s="7">
        <v>3.2661280388758374E-2</v>
      </c>
      <c r="J34" s="7">
        <v>3.4053503590411635E-2</v>
      </c>
      <c r="K34" s="7">
        <v>2.1752669741945705E-2</v>
      </c>
    </row>
    <row r="35" spans="1:11" x14ac:dyDescent="0.25">
      <c r="A35" s="6" t="s">
        <v>110</v>
      </c>
      <c r="B35" s="7">
        <v>1.9400000000000001E-2</v>
      </c>
      <c r="C35" s="7">
        <v>1.2036508809925107E-2</v>
      </c>
      <c r="D35" s="7">
        <v>1.2507227572039635E-2</v>
      </c>
      <c r="E35" s="7">
        <v>2.2287705776675042E-2</v>
      </c>
      <c r="G35" s="6" t="s">
        <v>110</v>
      </c>
      <c r="H35" s="7">
        <v>3.9599999999999996E-2</v>
      </c>
      <c r="I35" s="7">
        <v>3.1554517401252827E-2</v>
      </c>
      <c r="J35" s="7">
        <v>3.2903457777989017E-2</v>
      </c>
      <c r="K35" s="7">
        <v>2.2287705776675215E-2</v>
      </c>
    </row>
    <row r="36" spans="1:11" x14ac:dyDescent="0.25">
      <c r="A36" s="6" t="s">
        <v>111</v>
      </c>
      <c r="B36" s="7">
        <v>3.5000000000000001E-3</v>
      </c>
      <c r="C36" s="7">
        <v>1.0043871462739759E-2</v>
      </c>
      <c r="D36" s="7">
        <v>1.0436662995271167E-2</v>
      </c>
      <c r="E36" s="7">
        <v>1.8305096892012679E-2</v>
      </c>
      <c r="G36" s="6" t="s">
        <v>111</v>
      </c>
      <c r="H36" s="7">
        <v>2.3699999999999999E-2</v>
      </c>
      <c r="I36" s="7">
        <v>2.9561880054067478E-2</v>
      </c>
      <c r="J36" s="7">
        <v>3.0832893201220547E-2</v>
      </c>
      <c r="K36" s="7">
        <v>1.8305096892012852E-2</v>
      </c>
    </row>
    <row r="37" spans="1:11" x14ac:dyDescent="0.25">
      <c r="A37" s="6" t="s">
        <v>112</v>
      </c>
      <c r="B37" s="7">
        <v>4.7000000000000002E-3</v>
      </c>
      <c r="C37" s="7">
        <v>1.0043871462739763E-2</v>
      </c>
      <c r="D37" s="7">
        <v>1.043666299527117E-2</v>
      </c>
      <c r="E37" s="7">
        <v>1.8305096892012682E-2</v>
      </c>
      <c r="G37" s="6" t="s">
        <v>112</v>
      </c>
      <c r="H37" s="7">
        <v>2.4899999999999999E-2</v>
      </c>
      <c r="I37" s="7">
        <v>2.9561880054067482E-2</v>
      </c>
      <c r="J37" s="7">
        <v>3.0832893201220551E-2</v>
      </c>
      <c r="K37" s="7">
        <v>1.8305096892012856E-2</v>
      </c>
    </row>
    <row r="38" spans="1:11" x14ac:dyDescent="0.25">
      <c r="A38" s="6" t="s">
        <v>113</v>
      </c>
      <c r="B38" s="7">
        <v>3.5000000000000001E-3</v>
      </c>
      <c r="C38" s="7">
        <v>1.0043871462739759E-2</v>
      </c>
      <c r="D38" s="7">
        <v>1.043666299527117E-2</v>
      </c>
      <c r="E38" s="7">
        <v>1.8305096892012679E-2</v>
      </c>
      <c r="G38" s="6" t="s">
        <v>113</v>
      </c>
      <c r="H38" s="7">
        <v>2.3699999999999999E-2</v>
      </c>
      <c r="I38" s="7">
        <v>2.9561880054067478E-2</v>
      </c>
      <c r="J38" s="7">
        <v>3.0832893201220551E-2</v>
      </c>
      <c r="K38" s="7">
        <v>1.8305096892012852E-2</v>
      </c>
    </row>
    <row r="39" spans="1:11" x14ac:dyDescent="0.25">
      <c r="A39" s="6" t="s">
        <v>114</v>
      </c>
      <c r="B39" s="7">
        <v>2.6599999999999999E-2</v>
      </c>
      <c r="C39" s="7">
        <v>1.3332216550348271E-2</v>
      </c>
      <c r="D39" s="7">
        <v>1.3853607309905386E-2</v>
      </c>
      <c r="E39" s="7">
        <v>2.5365338628122052E-2</v>
      </c>
      <c r="G39" s="6" t="s">
        <v>114</v>
      </c>
      <c r="H39" s="7">
        <v>4.6799999999999994E-2</v>
      </c>
      <c r="I39" s="7">
        <v>3.2850225141675987E-2</v>
      </c>
      <c r="J39" s="7">
        <v>3.4249837515854767E-2</v>
      </c>
      <c r="K39" s="7">
        <v>2.5365338628122226E-2</v>
      </c>
    </row>
    <row r="40" spans="1:11" x14ac:dyDescent="0.25">
      <c r="A40" s="6" t="s">
        <v>115</v>
      </c>
      <c r="B40" s="7">
        <v>2.6599999999999999E-2</v>
      </c>
      <c r="C40" s="7">
        <v>1.3332216550348273E-2</v>
      </c>
      <c r="D40" s="7">
        <v>1.3853607309905386E-2</v>
      </c>
      <c r="E40" s="7">
        <v>2.5365338628122049E-2</v>
      </c>
      <c r="G40" s="6" t="s">
        <v>115</v>
      </c>
      <c r="H40" s="7">
        <v>4.6799999999999994E-2</v>
      </c>
      <c r="I40" s="7">
        <v>3.2850225141675994E-2</v>
      </c>
      <c r="J40" s="7">
        <v>3.4249837515854767E-2</v>
      </c>
      <c r="K40" s="7">
        <v>2.5365338628122222E-2</v>
      </c>
    </row>
    <row r="41" spans="1:11" x14ac:dyDescent="0.25">
      <c r="A41" s="6" t="s">
        <v>116</v>
      </c>
      <c r="B41" s="7">
        <v>1E-4</v>
      </c>
      <c r="C41" s="7">
        <v>1.1026211801292592E-2</v>
      </c>
      <c r="D41" s="7">
        <v>1.1457420289723829E-2</v>
      </c>
      <c r="E41" s="7">
        <v>1.8786931845686385E-2</v>
      </c>
      <c r="G41" s="6" t="s">
        <v>116</v>
      </c>
      <c r="H41" s="7">
        <v>2.0299999999999999E-2</v>
      </c>
      <c r="I41" s="7">
        <v>3.0544220392620312E-2</v>
      </c>
      <c r="J41" s="7">
        <v>3.1853650495673208E-2</v>
      </c>
      <c r="K41" s="7">
        <v>1.8786931845686559E-2</v>
      </c>
    </row>
    <row r="42" spans="1:11" x14ac:dyDescent="0.25">
      <c r="A42" s="6" t="s">
        <v>117</v>
      </c>
      <c r="B42" s="7">
        <v>8.0000000000000004E-4</v>
      </c>
      <c r="C42" s="7">
        <v>1.0385741001460832E-2</v>
      </c>
      <c r="D42" s="7">
        <v>1.0791902225205256E-2</v>
      </c>
      <c r="E42" s="7">
        <v>1.9284041800091755E-2</v>
      </c>
      <c r="G42" s="6" t="s">
        <v>117</v>
      </c>
      <c r="H42" s="7">
        <v>2.0999999999999998E-2</v>
      </c>
      <c r="I42" s="7">
        <v>2.9903749592788551E-2</v>
      </c>
      <c r="J42" s="7">
        <v>3.1188132431154637E-2</v>
      </c>
      <c r="K42" s="7">
        <v>1.9284041800091929E-2</v>
      </c>
    </row>
    <row r="43" spans="1:11" x14ac:dyDescent="0.25">
      <c r="A43" s="6" t="s">
        <v>118</v>
      </c>
      <c r="B43" s="7">
        <v>1E-4</v>
      </c>
      <c r="C43" s="7">
        <v>1.3229748167712743E-2</v>
      </c>
      <c r="D43" s="7">
        <v>1.3747131636535327E-2</v>
      </c>
      <c r="E43" s="7">
        <v>2.2120395670803178E-2</v>
      </c>
      <c r="G43" s="6" t="s">
        <v>118</v>
      </c>
      <c r="H43" s="7">
        <v>2.0299999999999999E-2</v>
      </c>
      <c r="I43" s="7">
        <v>3.2747756759040458E-2</v>
      </c>
      <c r="J43" s="7">
        <v>3.4143361842484704E-2</v>
      </c>
      <c r="K43" s="7">
        <v>2.2120395670803351E-2</v>
      </c>
    </row>
    <row r="44" spans="1:11" x14ac:dyDescent="0.25">
      <c r="A44" s="6" t="s">
        <v>119</v>
      </c>
      <c r="B44" s="7">
        <v>5.4999999999999997E-3</v>
      </c>
      <c r="C44" s="7">
        <v>1.041506023784416E-2</v>
      </c>
      <c r="D44" s="7">
        <v>1.0822368066046275E-2</v>
      </c>
      <c r="E44" s="7">
        <v>1.8703734176268558E-2</v>
      </c>
      <c r="G44" s="6" t="s">
        <v>119</v>
      </c>
      <c r="H44" s="7">
        <v>2.5700000000000001E-2</v>
      </c>
      <c r="I44" s="7">
        <v>2.9933068829171877E-2</v>
      </c>
      <c r="J44" s="7">
        <v>3.1218598271995655E-2</v>
      </c>
      <c r="K44" s="7">
        <v>1.8703734176268732E-2</v>
      </c>
    </row>
    <row r="45" spans="1:11" x14ac:dyDescent="0.25">
      <c r="A45" s="6" t="s">
        <v>120</v>
      </c>
      <c r="B45" s="7">
        <v>1E-4</v>
      </c>
      <c r="C45" s="7">
        <v>1.4144874219597352E-2</v>
      </c>
      <c r="D45" s="7">
        <v>1.4698046056054138E-2</v>
      </c>
      <c r="E45" s="7">
        <v>2.1024237732370624E-2</v>
      </c>
      <c r="G45" s="6" t="s">
        <v>120</v>
      </c>
      <c r="H45" s="7">
        <v>2.0299999999999999E-2</v>
      </c>
      <c r="I45" s="7">
        <v>3.3662882810925068E-2</v>
      </c>
      <c r="J45" s="7">
        <v>3.5094276262003517E-2</v>
      </c>
      <c r="K45" s="7">
        <v>2.1024237732370797E-2</v>
      </c>
    </row>
    <row r="46" spans="1:11" x14ac:dyDescent="0.25">
      <c r="A46" s="6" t="s">
        <v>121</v>
      </c>
      <c r="B46" s="7">
        <v>2.7900000000000001E-2</v>
      </c>
      <c r="C46" s="7">
        <v>1.1771223136006034E-2</v>
      </c>
      <c r="D46" s="7">
        <v>1.2231567216723666E-2</v>
      </c>
      <c r="E46" s="7">
        <v>2.3157323711115813E-2</v>
      </c>
      <c r="G46" s="6" t="s">
        <v>121</v>
      </c>
      <c r="H46" s="7">
        <v>4.8100000000000004E-2</v>
      </c>
      <c r="I46" s="7">
        <v>3.1289231727333749E-2</v>
      </c>
      <c r="J46" s="7">
        <v>3.2627797422673049E-2</v>
      </c>
      <c r="K46" s="7">
        <v>2.3157323711115986E-2</v>
      </c>
    </row>
    <row r="47" spans="1:11" x14ac:dyDescent="0.25">
      <c r="A47" s="6" t="s">
        <v>122</v>
      </c>
      <c r="B47" s="7">
        <v>1.03E-2</v>
      </c>
      <c r="C47" s="7">
        <v>1.0268569026291249E-2</v>
      </c>
      <c r="D47" s="7">
        <v>1.0670147937342073E-2</v>
      </c>
      <c r="E47" s="7">
        <v>1.9953090668306812E-2</v>
      </c>
      <c r="G47" s="6" t="s">
        <v>122</v>
      </c>
      <c r="H47" s="7">
        <v>3.0499999999999999E-2</v>
      </c>
      <c r="I47" s="7">
        <v>2.9786577617618968E-2</v>
      </c>
      <c r="J47" s="7">
        <v>3.1066378143291454E-2</v>
      </c>
      <c r="K47" s="7">
        <v>1.9953090668306986E-2</v>
      </c>
    </row>
    <row r="48" spans="1:11" x14ac:dyDescent="0.25">
      <c r="A48" s="6" t="s">
        <v>123</v>
      </c>
      <c r="B48" s="7">
        <v>1.0699999999999999E-2</v>
      </c>
      <c r="C48" s="7">
        <v>1.0268569026291249E-2</v>
      </c>
      <c r="D48" s="7">
        <v>1.0670147937342075E-2</v>
      </c>
      <c r="E48" s="7">
        <v>1.9953090668306812E-2</v>
      </c>
      <c r="G48" s="6" t="s">
        <v>123</v>
      </c>
      <c r="H48" s="7">
        <v>3.0899999999999997E-2</v>
      </c>
      <c r="I48" s="7">
        <v>2.9786577617618968E-2</v>
      </c>
      <c r="J48" s="7">
        <v>3.1066378143291454E-2</v>
      </c>
      <c r="K48" s="7">
        <v>1.9953090668306986E-2</v>
      </c>
    </row>
    <row r="49" spans="1:11" x14ac:dyDescent="0.25">
      <c r="A49" s="6" t="s">
        <v>124</v>
      </c>
      <c r="B49" s="7">
        <v>8.3000000000000001E-3</v>
      </c>
      <c r="C49" s="7">
        <v>1.1062878036784511E-2</v>
      </c>
      <c r="D49" s="7">
        <v>1.1495520453047702E-2</v>
      </c>
      <c r="E49" s="7">
        <v>2.1248608990449128E-2</v>
      </c>
      <c r="G49" s="6" t="s">
        <v>124</v>
      </c>
      <c r="H49" s="7">
        <v>2.8499999999999998E-2</v>
      </c>
      <c r="I49" s="7">
        <v>3.058088662811223E-2</v>
      </c>
      <c r="J49" s="7">
        <v>3.1891750658997083E-2</v>
      </c>
      <c r="K49" s="7">
        <v>2.1248608990449301E-2</v>
      </c>
    </row>
    <row r="50" spans="1:11" x14ac:dyDescent="0.25">
      <c r="A50" s="6" t="s">
        <v>125</v>
      </c>
      <c r="B50" s="7">
        <v>1E-4</v>
      </c>
      <c r="C50" s="7">
        <v>1.4104845787437245E-2</v>
      </c>
      <c r="D50" s="7">
        <v>1.4656452208678261E-2</v>
      </c>
      <c r="E50" s="7">
        <v>2.2022976029412632E-2</v>
      </c>
      <c r="G50" s="6" t="s">
        <v>125</v>
      </c>
      <c r="H50" s="7">
        <v>2.0299999999999999E-2</v>
      </c>
      <c r="I50" s="7">
        <v>3.3622854378764964E-2</v>
      </c>
      <c r="J50" s="7">
        <v>3.5052682414627639E-2</v>
      </c>
      <c r="K50" s="7">
        <v>2.2022976029412805E-2</v>
      </c>
    </row>
    <row r="51" spans="1:11" x14ac:dyDescent="0.25">
      <c r="A51" s="6" t="s">
        <v>126</v>
      </c>
      <c r="B51" s="7">
        <v>2.2800000000000001E-2</v>
      </c>
      <c r="C51" s="7">
        <v>1.0994628298894861E-2</v>
      </c>
      <c r="D51" s="7">
        <v>1.1424601632898292E-2</v>
      </c>
      <c r="E51" s="7">
        <v>2.2091702983660932E-2</v>
      </c>
      <c r="G51" s="6" t="s">
        <v>126</v>
      </c>
      <c r="H51" s="7">
        <v>4.2999999999999997E-2</v>
      </c>
      <c r="I51" s="7">
        <v>3.0512636890222579E-2</v>
      </c>
      <c r="J51" s="7">
        <v>3.1820831838847673E-2</v>
      </c>
      <c r="K51" s="7">
        <v>2.2091702983661105E-2</v>
      </c>
    </row>
    <row r="52" spans="1:11" x14ac:dyDescent="0.25">
      <c r="A52" s="6" t="s">
        <v>61</v>
      </c>
      <c r="B52" s="7">
        <v>1E-4</v>
      </c>
      <c r="C52" s="7">
        <v>1.4158840713188023E-3</v>
      </c>
      <c r="D52" s="7">
        <v>1.4712558745446089E-3</v>
      </c>
      <c r="E52" s="7">
        <v>2.4661497704766746E-3</v>
      </c>
      <c r="G52" s="6" t="s">
        <v>61</v>
      </c>
      <c r="H52" s="7">
        <v>1E-4</v>
      </c>
      <c r="I52" s="7">
        <v>1.4158840713188023E-3</v>
      </c>
      <c r="J52" s="7">
        <v>1.4712558745446089E-3</v>
      </c>
      <c r="K52" s="7">
        <v>2.4661497704766746E-3</v>
      </c>
    </row>
    <row r="53" spans="1:11" x14ac:dyDescent="0.25">
      <c r="A53" s="6" t="s">
        <v>127</v>
      </c>
      <c r="B53" s="7">
        <v>3.8399999999999997E-2</v>
      </c>
      <c r="C53" s="7">
        <v>1.4661598938489447E-2</v>
      </c>
      <c r="D53" s="7">
        <v>1.5234978629555229E-2</v>
      </c>
      <c r="E53" s="7">
        <v>2.7957603490090348E-2</v>
      </c>
      <c r="G53" s="6" t="s">
        <v>127</v>
      </c>
      <c r="H53" s="7">
        <v>5.8599999999999999E-2</v>
      </c>
      <c r="I53" s="7">
        <v>3.4179607529817163E-2</v>
      </c>
      <c r="J53" s="7">
        <v>3.5631208835504607E-2</v>
      </c>
      <c r="K53" s="7">
        <v>2.7957603490090521E-2</v>
      </c>
    </row>
    <row r="54" spans="1:11" x14ac:dyDescent="0.25">
      <c r="A54" s="6" t="s">
        <v>128</v>
      </c>
      <c r="B54" s="7">
        <v>2.2800000000000001E-2</v>
      </c>
      <c r="C54" s="7">
        <v>1.209679046303648E-2</v>
      </c>
      <c r="D54" s="7">
        <v>1.2569866694877394E-2</v>
      </c>
      <c r="E54" s="7">
        <v>2.3651380477142443E-2</v>
      </c>
      <c r="G54" s="6" t="s">
        <v>128</v>
      </c>
      <c r="H54" s="7">
        <v>4.2999999999999997E-2</v>
      </c>
      <c r="I54" s="7">
        <v>3.16147990543642E-2</v>
      </c>
      <c r="J54" s="7">
        <v>3.2966096900826775E-2</v>
      </c>
      <c r="K54" s="7">
        <v>2.3651380477142617E-2</v>
      </c>
    </row>
    <row r="55" spans="1:11" x14ac:dyDescent="0.25">
      <c r="A55" s="6" t="s">
        <v>129</v>
      </c>
      <c r="B55" s="7">
        <v>1E-4</v>
      </c>
      <c r="C55" s="7">
        <v>1.328521502647927E-2</v>
      </c>
      <c r="D55" s="7">
        <v>1.3804767670060857E-2</v>
      </c>
      <c r="E55" s="7">
        <v>2.1008274002849218E-2</v>
      </c>
      <c r="G55" s="6" t="s">
        <v>129</v>
      </c>
      <c r="H55" s="7">
        <v>2.0299999999999999E-2</v>
      </c>
      <c r="I55" s="7">
        <v>3.2803223617806992E-2</v>
      </c>
      <c r="J55" s="7">
        <v>3.4200997876010233E-2</v>
      </c>
      <c r="K55" s="7">
        <v>2.1008274002849391E-2</v>
      </c>
    </row>
    <row r="56" spans="1:11" x14ac:dyDescent="0.25">
      <c r="A56" s="6" t="s">
        <v>130</v>
      </c>
      <c r="B56" s="7">
        <v>3.8600000000000002E-2</v>
      </c>
      <c r="C56" s="7">
        <v>1.4698949364085693E-2</v>
      </c>
      <c r="D56" s="7">
        <v>1.5273789740004432E-2</v>
      </c>
      <c r="E56" s="7">
        <v>2.8017920800408682E-2</v>
      </c>
      <c r="G56" s="6" t="s">
        <v>130</v>
      </c>
      <c r="H56" s="7">
        <v>5.8800000000000005E-2</v>
      </c>
      <c r="I56" s="7">
        <v>3.4216957955413414E-2</v>
      </c>
      <c r="J56" s="7">
        <v>3.5670019945953813E-2</v>
      </c>
      <c r="K56" s="7">
        <v>2.8017920800408855E-2</v>
      </c>
    </row>
    <row r="57" spans="1:11" x14ac:dyDescent="0.25">
      <c r="A57" s="6" t="s">
        <v>131</v>
      </c>
      <c r="B57" s="7">
        <v>1E-4</v>
      </c>
      <c r="C57" s="7">
        <v>1.2824107703413972E-2</v>
      </c>
      <c r="D57" s="7">
        <v>1.3325627554286075E-2</v>
      </c>
      <c r="E57" s="7">
        <v>2.0893397941394706E-2</v>
      </c>
      <c r="G57" s="6" t="s">
        <v>131</v>
      </c>
      <c r="H57" s="7">
        <v>2.0299999999999999E-2</v>
      </c>
      <c r="I57" s="7">
        <v>3.2342116294741693E-2</v>
      </c>
      <c r="J57" s="7">
        <v>3.3721857760235452E-2</v>
      </c>
      <c r="K57" s="7">
        <v>2.089339794139488E-2</v>
      </c>
    </row>
    <row r="58" spans="1:11" x14ac:dyDescent="0.25">
      <c r="A58" s="6" t="s">
        <v>132</v>
      </c>
      <c r="B58" s="7">
        <v>1.5E-3</v>
      </c>
      <c r="C58" s="7">
        <v>1.1860079310736871E-2</v>
      </c>
      <c r="D58" s="7">
        <v>1.2323898341644464E-2</v>
      </c>
      <c r="E58" s="7">
        <v>1.9809781354627815E-2</v>
      </c>
      <c r="G58" s="6" t="s">
        <v>132</v>
      </c>
      <c r="H58" s="7">
        <v>2.1700000000000001E-2</v>
      </c>
      <c r="I58" s="7">
        <v>3.1378087902064589E-2</v>
      </c>
      <c r="J58" s="7">
        <v>3.2720128547593846E-2</v>
      </c>
      <c r="K58" s="7">
        <v>1.9809781354627989E-2</v>
      </c>
    </row>
    <row r="59" spans="1:11" x14ac:dyDescent="0.25">
      <c r="A59" s="6" t="s">
        <v>133</v>
      </c>
      <c r="B59" s="7">
        <v>1.29E-2</v>
      </c>
      <c r="C59" s="7">
        <v>1.2094671135025494E-2</v>
      </c>
      <c r="D59" s="7">
        <v>1.2567664485071227E-2</v>
      </c>
      <c r="E59" s="7">
        <v>2.3461731050130476E-2</v>
      </c>
      <c r="G59" s="6" t="s">
        <v>133</v>
      </c>
      <c r="H59" s="7">
        <v>3.3099999999999997E-2</v>
      </c>
      <c r="I59" s="7">
        <v>3.1612679726353211E-2</v>
      </c>
      <c r="J59" s="7">
        <v>3.2963894691020609E-2</v>
      </c>
      <c r="K59" s="7">
        <v>2.3461731050130649E-2</v>
      </c>
    </row>
    <row r="60" spans="1:11" x14ac:dyDescent="0.25">
      <c r="A60" s="6" t="s">
        <v>134</v>
      </c>
      <c r="B60" s="7">
        <v>1E-4</v>
      </c>
      <c r="C60" s="7">
        <v>1.09928538193831E-2</v>
      </c>
      <c r="D60" s="7">
        <v>1.1422757757782507E-2</v>
      </c>
      <c r="E60" s="7">
        <v>1.8794824867950984E-2</v>
      </c>
      <c r="G60" s="6" t="s">
        <v>134</v>
      </c>
      <c r="H60" s="7">
        <v>2.0299999999999999E-2</v>
      </c>
      <c r="I60" s="7">
        <v>3.0510862410710819E-2</v>
      </c>
      <c r="J60" s="7">
        <v>3.1818987963731886E-2</v>
      </c>
      <c r="K60" s="7">
        <v>1.8794824867951157E-2</v>
      </c>
    </row>
    <row r="61" spans="1:11" x14ac:dyDescent="0.25">
      <c r="A61" s="6" t="s">
        <v>135</v>
      </c>
      <c r="B61" s="7">
        <v>2.5100000000000001E-2</v>
      </c>
      <c r="C61" s="7">
        <v>1.3153444914865E-2</v>
      </c>
      <c r="D61" s="7">
        <v>1.3667844347926634E-2</v>
      </c>
      <c r="E61" s="7">
        <v>2.5052698942529466E-2</v>
      </c>
      <c r="G61" s="6" t="s">
        <v>135</v>
      </c>
      <c r="H61" s="7">
        <v>4.53E-2</v>
      </c>
      <c r="I61" s="7">
        <v>3.2671453506192716E-2</v>
      </c>
      <c r="J61" s="7">
        <v>3.4064074553876014E-2</v>
      </c>
      <c r="K61" s="7">
        <v>2.5052698942529639E-2</v>
      </c>
    </row>
    <row r="62" spans="1:11" x14ac:dyDescent="0.25">
      <c r="A62" s="6" t="s">
        <v>136</v>
      </c>
      <c r="B62" s="7">
        <v>1E-4</v>
      </c>
      <c r="C62" s="7">
        <v>1.4293361763996592E-3</v>
      </c>
      <c r="D62" s="7">
        <v>1.4852340589356292E-3</v>
      </c>
      <c r="E62" s="7">
        <v>2.6251046003082589E-3</v>
      </c>
      <c r="G62" s="6" t="s">
        <v>136</v>
      </c>
      <c r="H62" s="7">
        <v>1E-4</v>
      </c>
      <c r="I62" s="7">
        <v>1.4293361763996592E-3</v>
      </c>
      <c r="J62" s="7">
        <v>1.4852340589356292E-3</v>
      </c>
      <c r="K62" s="7">
        <v>2.6251046003082589E-3</v>
      </c>
    </row>
    <row r="63" spans="1:11" x14ac:dyDescent="0.25">
      <c r="A63" s="6" t="s">
        <v>137</v>
      </c>
      <c r="B63" s="7">
        <v>2.8000000000000001E-2</v>
      </c>
      <c r="C63" s="7">
        <v>1.1774816246511569E-2</v>
      </c>
      <c r="D63" s="7">
        <v>1.2235300845094971E-2</v>
      </c>
      <c r="E63" s="7">
        <v>2.3163841420694838E-2</v>
      </c>
      <c r="G63" s="6" t="s">
        <v>137</v>
      </c>
      <c r="H63" s="7">
        <v>4.82E-2</v>
      </c>
      <c r="I63" s="7">
        <v>3.1292824837839288E-2</v>
      </c>
      <c r="J63" s="7">
        <v>3.2631531051044355E-2</v>
      </c>
      <c r="K63" s="7">
        <v>2.3163841420695011E-2</v>
      </c>
    </row>
    <row r="64" spans="1:11" x14ac:dyDescent="0.25">
      <c r="A64" s="6" t="s">
        <v>138</v>
      </c>
      <c r="B64" s="7">
        <v>2.0400000000000001E-2</v>
      </c>
      <c r="C64" s="7">
        <v>1.2492246332718268E-2</v>
      </c>
      <c r="D64" s="7">
        <v>1.2980787887634763E-2</v>
      </c>
      <c r="E64" s="7">
        <v>2.3707355911690327E-2</v>
      </c>
      <c r="G64" s="6" t="s">
        <v>138</v>
      </c>
      <c r="H64" s="7">
        <v>4.0599999999999997E-2</v>
      </c>
      <c r="I64" s="7">
        <v>3.2010254924045987E-2</v>
      </c>
      <c r="J64" s="7">
        <v>3.3377018093584142E-2</v>
      </c>
      <c r="K64" s="7">
        <v>2.37073559116905E-2</v>
      </c>
    </row>
    <row r="65" spans="1:11" x14ac:dyDescent="0.25">
      <c r="A65" s="6" t="s">
        <v>139</v>
      </c>
      <c r="B65" s="7">
        <v>9.4999999999999998E-3</v>
      </c>
      <c r="C65" s="7">
        <v>1.2770036412236866E-2</v>
      </c>
      <c r="D65" s="7">
        <v>1.3269441665624705E-2</v>
      </c>
      <c r="E65" s="7">
        <v>2.4879378650117884E-2</v>
      </c>
      <c r="G65" s="6" t="s">
        <v>139</v>
      </c>
      <c r="H65" s="7">
        <v>2.9699999999999997E-2</v>
      </c>
      <c r="I65" s="7">
        <v>3.2288045003564587E-2</v>
      </c>
      <c r="J65" s="7">
        <v>3.3665671871574085E-2</v>
      </c>
      <c r="K65" s="7">
        <v>2.4879378650118057E-2</v>
      </c>
    </row>
    <row r="66" spans="1:11" x14ac:dyDescent="0.25">
      <c r="A66" s="6" t="s">
        <v>140</v>
      </c>
      <c r="B66" s="7">
        <v>1.67E-2</v>
      </c>
      <c r="C66" s="7">
        <v>1.0723745090269132E-2</v>
      </c>
      <c r="D66" s="7">
        <v>1.1143124836824947E-2</v>
      </c>
      <c r="E66" s="7">
        <v>2.1277453897140235E-2</v>
      </c>
      <c r="G66" s="6" t="s">
        <v>140</v>
      </c>
      <c r="H66" s="7">
        <v>3.6900000000000002E-2</v>
      </c>
      <c r="I66" s="7">
        <v>3.0241753681596852E-2</v>
      </c>
      <c r="J66" s="7">
        <v>3.1539355042774331E-2</v>
      </c>
      <c r="K66" s="7">
        <v>2.1277453897140409E-2</v>
      </c>
    </row>
    <row r="67" spans="1:11" x14ac:dyDescent="0.25">
      <c r="A67" s="6" t="s">
        <v>141</v>
      </c>
      <c r="B67" s="7">
        <v>1.8599999999999998E-2</v>
      </c>
      <c r="C67" s="7">
        <v>1.0797942258770047E-2</v>
      </c>
      <c r="D67" s="7">
        <v>1.1220223677219324E-2</v>
      </c>
      <c r="E67" s="7">
        <v>2.1506065749772388E-2</v>
      </c>
      <c r="G67" s="6" t="s">
        <v>141</v>
      </c>
      <c r="H67" s="7">
        <v>3.8800000000000001E-2</v>
      </c>
      <c r="I67" s="7">
        <v>3.0315950850097764E-2</v>
      </c>
      <c r="J67" s="7">
        <v>3.1616453883168708E-2</v>
      </c>
      <c r="K67" s="7">
        <v>2.1506065749772561E-2</v>
      </c>
    </row>
    <row r="68" spans="1:11" x14ac:dyDescent="0.25">
      <c r="A68" s="6" t="s">
        <v>142</v>
      </c>
      <c r="B68" s="7">
        <v>1E-4</v>
      </c>
      <c r="C68" s="7">
        <v>1.3323497752777663E-2</v>
      </c>
      <c r="D68" s="7">
        <v>1.3844547541238889E-2</v>
      </c>
      <c r="E68" s="7">
        <v>2.1844213152245728E-2</v>
      </c>
      <c r="G68" s="6" t="s">
        <v>142</v>
      </c>
      <c r="H68" s="7">
        <v>2.0299999999999999E-2</v>
      </c>
      <c r="I68" s="7">
        <v>3.2841506344105383E-2</v>
      </c>
      <c r="J68" s="7">
        <v>3.424077774718827E-2</v>
      </c>
      <c r="K68" s="7">
        <v>2.1844213152245901E-2</v>
      </c>
    </row>
    <row r="69" spans="1:11" x14ac:dyDescent="0.25">
      <c r="A69" s="6" t="s">
        <v>143</v>
      </c>
      <c r="B69" s="7">
        <v>6.7000000000000002E-3</v>
      </c>
      <c r="C69" s="7">
        <v>1.3238844803501777E-2</v>
      </c>
      <c r="D69" s="7">
        <v>1.3756584019759575E-2</v>
      </c>
      <c r="E69" s="7">
        <v>2.5695733861652324E-2</v>
      </c>
      <c r="G69" s="6" t="s">
        <v>143</v>
      </c>
      <c r="H69" s="7">
        <v>2.69E-2</v>
      </c>
      <c r="I69" s="7">
        <v>3.2756853394829498E-2</v>
      </c>
      <c r="J69" s="7">
        <v>3.4152814225708955E-2</v>
      </c>
      <c r="K69" s="7">
        <v>2.5695733861652498E-2</v>
      </c>
    </row>
    <row r="70" spans="1:11" x14ac:dyDescent="0.25">
      <c r="A70" s="6" t="s">
        <v>144</v>
      </c>
      <c r="B70" s="7">
        <v>8.8999999999999999E-3</v>
      </c>
      <c r="C70" s="7">
        <v>1.7989527560727503E-3</v>
      </c>
      <c r="D70" s="7">
        <v>1.8693054495167846E-3</v>
      </c>
      <c r="E70" s="7">
        <v>3.504933533355552E-3</v>
      </c>
      <c r="G70" s="6" t="s">
        <v>144</v>
      </c>
      <c r="H70" s="7">
        <v>8.8999999999999999E-3</v>
      </c>
      <c r="I70" s="7">
        <v>1.7989527560727503E-3</v>
      </c>
      <c r="J70" s="7">
        <v>1.8693054495167846E-3</v>
      </c>
      <c r="K70" s="7">
        <v>3.504933533355552E-3</v>
      </c>
    </row>
    <row r="71" spans="1:11" x14ac:dyDescent="0.25">
      <c r="A71" s="6" t="s">
        <v>145</v>
      </c>
      <c r="B71" s="7">
        <v>3.3999999999999998E-3</v>
      </c>
      <c r="C71" s="7">
        <v>1.0079042308266305E-2</v>
      </c>
      <c r="D71" s="7">
        <v>1.0473209287543131E-2</v>
      </c>
      <c r="E71" s="7">
        <v>1.8230728023598302E-2</v>
      </c>
      <c r="G71" s="6" t="s">
        <v>145</v>
      </c>
      <c r="H71" s="7">
        <v>2.3599999999999999E-2</v>
      </c>
      <c r="I71" s="7">
        <v>2.9597050899594024E-2</v>
      </c>
      <c r="J71" s="7">
        <v>3.0869439493492509E-2</v>
      </c>
      <c r="K71" s="7">
        <v>1.8230728023598475E-2</v>
      </c>
    </row>
    <row r="72" spans="1:11" x14ac:dyDescent="0.25">
      <c r="A72" s="6" t="s">
        <v>146</v>
      </c>
      <c r="B72" s="7">
        <v>3.3999999999999998E-3</v>
      </c>
      <c r="C72" s="7">
        <v>1.0079042308266308E-2</v>
      </c>
      <c r="D72" s="7">
        <v>1.0473209287543131E-2</v>
      </c>
      <c r="E72" s="7">
        <v>1.8230728023598302E-2</v>
      </c>
      <c r="G72" s="6" t="s">
        <v>146</v>
      </c>
      <c r="H72" s="7">
        <v>2.3599999999999999E-2</v>
      </c>
      <c r="I72" s="7">
        <v>2.9597050899594027E-2</v>
      </c>
      <c r="J72" s="7">
        <v>3.0869439493492509E-2</v>
      </c>
      <c r="K72" s="7">
        <v>1.8230728023598475E-2</v>
      </c>
    </row>
    <row r="73" spans="1:11" x14ac:dyDescent="0.25">
      <c r="A73" s="6" t="s">
        <v>147</v>
      </c>
      <c r="B73" s="7">
        <v>2.35E-2</v>
      </c>
      <c r="C73" s="7">
        <v>1.218617012544709E-2</v>
      </c>
      <c r="D73" s="7">
        <v>1.2662741779815629E-2</v>
      </c>
      <c r="E73" s="7">
        <v>2.3837756611021266E-2</v>
      </c>
      <c r="G73" s="6" t="s">
        <v>147</v>
      </c>
      <c r="H73" s="7">
        <v>4.3700000000000003E-2</v>
      </c>
      <c r="I73" s="7">
        <v>3.1704178716774806E-2</v>
      </c>
      <c r="J73" s="7">
        <v>3.3058971985765011E-2</v>
      </c>
      <c r="K73" s="7">
        <v>2.383775661102144E-2</v>
      </c>
    </row>
    <row r="74" spans="1:11" x14ac:dyDescent="0.25">
      <c r="A74" s="6" t="s">
        <v>148</v>
      </c>
      <c r="B74" s="7">
        <v>2.6700000000000002E-2</v>
      </c>
      <c r="C74" s="7">
        <v>1.1583074188661743E-2</v>
      </c>
      <c r="D74" s="7">
        <v>1.2036060218886023E-2</v>
      </c>
      <c r="E74" s="7">
        <v>2.2877625452832309E-2</v>
      </c>
      <c r="G74" s="6" t="s">
        <v>148</v>
      </c>
      <c r="H74" s="7">
        <v>4.6899999999999997E-2</v>
      </c>
      <c r="I74" s="7">
        <v>3.1101082779989464E-2</v>
      </c>
      <c r="J74" s="7">
        <v>3.2432290424835405E-2</v>
      </c>
      <c r="K74" s="7">
        <v>2.2877625452832482E-2</v>
      </c>
    </row>
    <row r="75" spans="1:11" x14ac:dyDescent="0.25">
      <c r="A75" s="6" t="s">
        <v>149</v>
      </c>
      <c r="B75" s="7">
        <v>1E-4</v>
      </c>
      <c r="C75" s="7">
        <v>1.0800286324921674E-2</v>
      </c>
      <c r="D75" s="7">
        <v>1.1222659414131517E-2</v>
      </c>
      <c r="E75" s="7">
        <v>1.8571470958941416E-2</v>
      </c>
      <c r="G75" s="6" t="s">
        <v>149</v>
      </c>
      <c r="H75" s="7">
        <v>2.0299999999999999E-2</v>
      </c>
      <c r="I75" s="7">
        <v>3.0318294916249391E-2</v>
      </c>
      <c r="J75" s="7">
        <v>3.1618889620080901E-2</v>
      </c>
      <c r="K75" s="7">
        <v>1.8571470958941589E-2</v>
      </c>
    </row>
    <row r="76" spans="1:11" x14ac:dyDescent="0.25">
      <c r="A76" s="6" t="s">
        <v>150</v>
      </c>
      <c r="B76" s="7">
        <v>1E-4</v>
      </c>
      <c r="C76" s="7">
        <v>1.105865305437324E-2</v>
      </c>
      <c r="D76" s="7">
        <v>1.1491130241787932E-2</v>
      </c>
      <c r="E76" s="7">
        <v>1.8923321108190675E-2</v>
      </c>
      <c r="G76" s="6" t="s">
        <v>150</v>
      </c>
      <c r="H76" s="7">
        <v>2.0299999999999999E-2</v>
      </c>
      <c r="I76" s="7">
        <v>3.0576661645700959E-2</v>
      </c>
      <c r="J76" s="7">
        <v>3.1887360447737309E-2</v>
      </c>
      <c r="K76" s="7">
        <v>1.8923321108190849E-2</v>
      </c>
    </row>
    <row r="77" spans="1:11" x14ac:dyDescent="0.25">
      <c r="A77" s="6" t="s">
        <v>151</v>
      </c>
      <c r="B77" s="7">
        <v>1.3100000000000001E-2</v>
      </c>
      <c r="C77" s="7">
        <v>1.1926647167465521E-2</v>
      </c>
      <c r="D77" s="7">
        <v>1.2393069506326506E-2</v>
      </c>
      <c r="E77" s="7">
        <v>2.2926986604070138E-2</v>
      </c>
      <c r="G77" s="6" t="s">
        <v>151</v>
      </c>
      <c r="H77" s="7">
        <v>3.3299999999999996E-2</v>
      </c>
      <c r="I77" s="7">
        <v>3.1444655758793238E-2</v>
      </c>
      <c r="J77" s="7">
        <v>3.2789299712275885E-2</v>
      </c>
      <c r="K77" s="7">
        <v>2.2926986604070311E-2</v>
      </c>
    </row>
    <row r="78" spans="1:11" x14ac:dyDescent="0.25">
      <c r="A78" s="6" t="s">
        <v>152</v>
      </c>
      <c r="B78" s="7">
        <v>1.8599999999999998E-2</v>
      </c>
      <c r="C78" s="7">
        <v>1.1331001144879596E-2</v>
      </c>
      <c r="D78" s="7">
        <v>1.1774129207731002E-2</v>
      </c>
      <c r="E78" s="7">
        <v>2.2330783374627496E-2</v>
      </c>
      <c r="G78" s="6" t="s">
        <v>152</v>
      </c>
      <c r="H78" s="7">
        <v>3.8800000000000001E-2</v>
      </c>
      <c r="I78" s="7">
        <v>3.0849009736207314E-2</v>
      </c>
      <c r="J78" s="7">
        <v>3.2170359413680384E-2</v>
      </c>
      <c r="K78" s="7">
        <v>2.2330783374627669E-2</v>
      </c>
    </row>
    <row r="79" spans="1:11" x14ac:dyDescent="0.25">
      <c r="A79" s="6" t="s">
        <v>153</v>
      </c>
      <c r="B79" s="7">
        <v>1.3299999999999999E-2</v>
      </c>
      <c r="C79" s="7">
        <v>1.2446825642525442E-2</v>
      </c>
      <c r="D79" s="7">
        <v>1.2933590904049927E-2</v>
      </c>
      <c r="E79" s="7">
        <v>2.4067630715893119E-2</v>
      </c>
      <c r="G79" s="6" t="s">
        <v>153</v>
      </c>
      <c r="H79" s="7">
        <v>3.3500000000000002E-2</v>
      </c>
      <c r="I79" s="7">
        <v>3.1964834233853164E-2</v>
      </c>
      <c r="J79" s="7">
        <v>3.3329821109999311E-2</v>
      </c>
      <c r="K79" s="7">
        <v>2.4067630715893292E-2</v>
      </c>
    </row>
    <row r="80" spans="1:11" x14ac:dyDescent="0.25">
      <c r="A80" s="6" t="s">
        <v>154</v>
      </c>
      <c r="B80" s="7">
        <v>1.3299999999999999E-2</v>
      </c>
      <c r="C80" s="7">
        <v>1.2446825642525442E-2</v>
      </c>
      <c r="D80" s="7">
        <v>1.2933590904049925E-2</v>
      </c>
      <c r="E80" s="7">
        <v>2.4067630715893119E-2</v>
      </c>
      <c r="G80" s="6" t="s">
        <v>154</v>
      </c>
      <c r="H80" s="7">
        <v>3.3500000000000002E-2</v>
      </c>
      <c r="I80" s="7">
        <v>3.1964834233853164E-2</v>
      </c>
      <c r="J80" s="7">
        <v>3.3329821109999304E-2</v>
      </c>
      <c r="K80" s="7">
        <v>2.4067630715893292E-2</v>
      </c>
    </row>
    <row r="81" spans="1:11" x14ac:dyDescent="0.25">
      <c r="A81" s="6" t="s">
        <v>155</v>
      </c>
      <c r="B81" s="7">
        <v>1.9599999999999999E-2</v>
      </c>
      <c r="C81" s="7">
        <v>1.1029343736554814E-2</v>
      </c>
      <c r="D81" s="7">
        <v>1.1460674707402915E-2</v>
      </c>
      <c r="E81" s="7">
        <v>2.1755563388715361E-2</v>
      </c>
      <c r="G81" s="6" t="s">
        <v>155</v>
      </c>
      <c r="H81" s="7">
        <v>3.9800000000000002E-2</v>
      </c>
      <c r="I81" s="7">
        <v>3.0547352327882533E-2</v>
      </c>
      <c r="J81" s="7">
        <v>3.1856904913352295E-2</v>
      </c>
      <c r="K81" s="7">
        <v>2.1755563388715534E-2</v>
      </c>
    </row>
    <row r="82" spans="1:11" x14ac:dyDescent="0.25">
      <c r="A82" s="6" t="s">
        <v>156</v>
      </c>
      <c r="B82" s="7">
        <v>1.78E-2</v>
      </c>
      <c r="C82" s="7">
        <v>1.1573820834177229E-2</v>
      </c>
      <c r="D82" s="7">
        <v>1.2026444988076977E-2</v>
      </c>
      <c r="E82" s="7">
        <v>2.2757713928142038E-2</v>
      </c>
      <c r="G82" s="6" t="s">
        <v>156</v>
      </c>
      <c r="H82" s="7">
        <v>3.7999999999999999E-2</v>
      </c>
      <c r="I82" s="7">
        <v>3.1091829425504949E-2</v>
      </c>
      <c r="J82" s="7">
        <v>3.2422675194026356E-2</v>
      </c>
      <c r="K82" s="7">
        <v>2.2757713928142211E-2</v>
      </c>
    </row>
    <row r="83" spans="1:11" x14ac:dyDescent="0.25">
      <c r="A83" s="6" t="s">
        <v>157</v>
      </c>
      <c r="B83" s="7">
        <v>1E-4</v>
      </c>
      <c r="C83" s="7">
        <v>9.6887912334214787E-3</v>
      </c>
      <c r="D83" s="7">
        <v>1.0067696436566558E-2</v>
      </c>
      <c r="E83" s="7">
        <v>1.6985261842521346E-2</v>
      </c>
      <c r="G83" s="6" t="s">
        <v>157</v>
      </c>
      <c r="H83" s="7">
        <v>2.0299999999999999E-2</v>
      </c>
      <c r="I83" s="7">
        <v>2.9206799824749198E-2</v>
      </c>
      <c r="J83" s="7">
        <v>3.0463926642515939E-2</v>
      </c>
      <c r="K83" s="7">
        <v>1.6985261842521519E-2</v>
      </c>
    </row>
    <row r="84" spans="1:11" x14ac:dyDescent="0.25">
      <c r="A84" s="6" t="s">
        <v>158</v>
      </c>
      <c r="B84" s="7">
        <v>1E-4</v>
      </c>
      <c r="C84" s="7">
        <v>1.3655865880496504E-3</v>
      </c>
      <c r="D84" s="7">
        <v>1.4189913782955469E-3</v>
      </c>
      <c r="E84" s="7">
        <v>2.4137038760980527E-3</v>
      </c>
      <c r="G84" s="6" t="s">
        <v>158</v>
      </c>
      <c r="H84" s="7">
        <v>1E-4</v>
      </c>
      <c r="I84" s="7">
        <v>1.3655865880496504E-3</v>
      </c>
      <c r="J84" s="7">
        <v>1.4189913782955469E-3</v>
      </c>
      <c r="K84" s="7">
        <v>2.4137038760980527E-3</v>
      </c>
    </row>
    <row r="85" spans="1:11" x14ac:dyDescent="0.25">
      <c r="A85" s="6" t="s">
        <v>159</v>
      </c>
      <c r="B85" s="7">
        <v>1.09E-2</v>
      </c>
      <c r="C85" s="7">
        <v>1.258952508875176E-2</v>
      </c>
      <c r="D85" s="7">
        <v>1.3081870980651944E-2</v>
      </c>
      <c r="E85" s="7">
        <v>2.4548706317852269E-2</v>
      </c>
      <c r="G85" s="6" t="s">
        <v>159</v>
      </c>
      <c r="H85" s="7">
        <v>3.1099999999999999E-2</v>
      </c>
      <c r="I85" s="7">
        <v>3.2107533680079479E-2</v>
      </c>
      <c r="J85" s="7">
        <v>3.3478101186601328E-2</v>
      </c>
      <c r="K85" s="7">
        <v>2.4548706317852442E-2</v>
      </c>
    </row>
    <row r="86" spans="1:11" x14ac:dyDescent="0.25">
      <c r="A86" s="6" t="s">
        <v>65</v>
      </c>
      <c r="B86" s="7">
        <v>1E-4</v>
      </c>
      <c r="C86" s="7">
        <v>1.3202235962762219E-2</v>
      </c>
      <c r="D86" s="7">
        <v>1.3718543495758075E-2</v>
      </c>
      <c r="E86" s="7">
        <v>2.2139950148513773E-2</v>
      </c>
      <c r="G86" s="6" t="s">
        <v>65</v>
      </c>
      <c r="H86" s="7">
        <v>2.0299999999999999E-2</v>
      </c>
      <c r="I86" s="7">
        <v>3.2720244554089936E-2</v>
      </c>
      <c r="J86" s="7">
        <v>3.4114773701707457E-2</v>
      </c>
      <c r="K86" s="7">
        <v>2.2139950148513946E-2</v>
      </c>
    </row>
    <row r="87" spans="1:11" x14ac:dyDescent="0.25">
      <c r="A87" s="6" t="s">
        <v>160</v>
      </c>
      <c r="B87" s="7">
        <v>1E-4</v>
      </c>
      <c r="C87" s="7">
        <v>1.8483130347867105E-3</v>
      </c>
      <c r="D87" s="7">
        <v>1.9205960894061302E-3</v>
      </c>
      <c r="E87" s="7">
        <v>3.0995930207919284E-3</v>
      </c>
      <c r="G87" s="6" t="s">
        <v>160</v>
      </c>
      <c r="H87" s="7">
        <v>1E-4</v>
      </c>
      <c r="I87" s="7">
        <v>1.8483130347867105E-3</v>
      </c>
      <c r="J87" s="7">
        <v>1.9205960894061302E-3</v>
      </c>
      <c r="K87" s="7">
        <v>3.0995930207919284E-3</v>
      </c>
    </row>
    <row r="88" spans="1:11" x14ac:dyDescent="0.25">
      <c r="A88" s="6" t="s">
        <v>161</v>
      </c>
      <c r="B88" s="7">
        <v>2E-3</v>
      </c>
      <c r="C88" s="7">
        <v>1.0005673529009078E-2</v>
      </c>
      <c r="D88" s="7">
        <v>1.0396971232693189E-2</v>
      </c>
      <c r="E88" s="7">
        <v>1.7987838677328321E-2</v>
      </c>
      <c r="G88" s="6" t="s">
        <v>161</v>
      </c>
      <c r="H88" s="7">
        <v>2.2199999999999998E-2</v>
      </c>
      <c r="I88" s="7">
        <v>2.9523682120336799E-2</v>
      </c>
      <c r="J88" s="7">
        <v>3.0793201438642569E-2</v>
      </c>
      <c r="K88" s="7">
        <v>1.7987838677328494E-2</v>
      </c>
    </row>
    <row r="89" spans="1:11" x14ac:dyDescent="0.25">
      <c r="A89" s="6" t="s">
        <v>162</v>
      </c>
      <c r="B89" s="7">
        <v>4.7999999999999996E-3</v>
      </c>
      <c r="C89" s="7">
        <v>9.9762156113733739E-3</v>
      </c>
      <c r="D89" s="7">
        <v>1.0366361287111263E-2</v>
      </c>
      <c r="E89" s="7">
        <v>1.8489418986124679E-2</v>
      </c>
      <c r="G89" s="6" t="s">
        <v>162</v>
      </c>
      <c r="H89" s="7">
        <v>2.4999999999999998E-2</v>
      </c>
      <c r="I89" s="7">
        <v>2.9494224202701091E-2</v>
      </c>
      <c r="J89" s="7">
        <v>3.0762591493060643E-2</v>
      </c>
      <c r="K89" s="7">
        <v>1.8489418986124852E-2</v>
      </c>
    </row>
    <row r="90" spans="1:11" x14ac:dyDescent="0.25">
      <c r="A90" s="6" t="s">
        <v>163</v>
      </c>
      <c r="B90" s="7">
        <v>1E-4</v>
      </c>
      <c r="C90" s="7">
        <v>1.322949560628031E-2</v>
      </c>
      <c r="D90" s="7">
        <v>1.3746869198035824E-2</v>
      </c>
      <c r="E90" s="7">
        <v>2.1799373263057916E-2</v>
      </c>
      <c r="G90" s="6" t="s">
        <v>163</v>
      </c>
      <c r="H90" s="7">
        <v>2.0299999999999999E-2</v>
      </c>
      <c r="I90" s="7">
        <v>3.2747504197608031E-2</v>
      </c>
      <c r="J90" s="7">
        <v>3.4143099403985203E-2</v>
      </c>
      <c r="K90" s="7">
        <v>2.179937326305809E-2</v>
      </c>
    </row>
    <row r="91" spans="1:11" x14ac:dyDescent="0.25">
      <c r="A91" s="6" t="s">
        <v>164</v>
      </c>
      <c r="B91" s="7">
        <v>1.0500000000000001E-2</v>
      </c>
      <c r="C91" s="7">
        <v>1.2291127980965632E-2</v>
      </c>
      <c r="D91" s="7">
        <v>1.2771804283335022E-2</v>
      </c>
      <c r="E91" s="7">
        <v>2.4195379892292892E-2</v>
      </c>
      <c r="G91" s="6" t="s">
        <v>164</v>
      </c>
      <c r="H91" s="7">
        <v>3.0699999999999998E-2</v>
      </c>
      <c r="I91" s="7">
        <v>3.1809136572293353E-2</v>
      </c>
      <c r="J91" s="7">
        <v>3.3168034489284404E-2</v>
      </c>
      <c r="K91" s="7">
        <v>2.4195379892293065E-2</v>
      </c>
    </row>
    <row r="92" spans="1:11" x14ac:dyDescent="0.25">
      <c r="A92" s="6" t="s">
        <v>165</v>
      </c>
      <c r="B92" s="7">
        <v>7.1000000000000004E-3</v>
      </c>
      <c r="C92" s="7">
        <v>1.1192797892999923E-2</v>
      </c>
      <c r="D92" s="7">
        <v>1.1630521160767281E-2</v>
      </c>
      <c r="E92" s="7">
        <v>2.1394170733349673E-2</v>
      </c>
      <c r="G92" s="6" t="s">
        <v>165</v>
      </c>
      <c r="H92" s="7">
        <v>2.7299999999999998E-2</v>
      </c>
      <c r="I92" s="7">
        <v>3.0710806484327641E-2</v>
      </c>
      <c r="J92" s="7">
        <v>3.2026751366716663E-2</v>
      </c>
      <c r="K92" s="7">
        <v>2.1394170733349847E-2</v>
      </c>
    </row>
    <row r="93" spans="1:11" x14ac:dyDescent="0.25">
      <c r="A93" s="6" t="s">
        <v>166</v>
      </c>
      <c r="B93" s="7">
        <v>1E-4</v>
      </c>
      <c r="C93" s="7">
        <v>1.2249041209512418E-2</v>
      </c>
      <c r="D93" s="7">
        <v>1.272807159999218E-2</v>
      </c>
      <c r="E93" s="7">
        <v>2.0200060039924715E-2</v>
      </c>
      <c r="G93" s="6" t="s">
        <v>166</v>
      </c>
      <c r="H93" s="7">
        <v>2.0299999999999999E-2</v>
      </c>
      <c r="I93" s="7">
        <v>3.1767049800840136E-2</v>
      </c>
      <c r="J93" s="7">
        <v>3.3124301805941558E-2</v>
      </c>
      <c r="K93" s="7">
        <v>2.0200060039924889E-2</v>
      </c>
    </row>
    <row r="94" spans="1:11" x14ac:dyDescent="0.25">
      <c r="A94" s="6" t="s">
        <v>167</v>
      </c>
      <c r="B94" s="7">
        <v>1.6199999999999999E-2</v>
      </c>
      <c r="C94" s="7">
        <v>1.17301618919256E-2</v>
      </c>
      <c r="D94" s="7">
        <v>1.2188900166650012E-2</v>
      </c>
      <c r="E94" s="7">
        <v>2.2388211473209355E-2</v>
      </c>
      <c r="G94" s="6" t="s">
        <v>167</v>
      </c>
      <c r="H94" s="7">
        <v>3.6400000000000002E-2</v>
      </c>
      <c r="I94" s="7">
        <v>3.1248170483253318E-2</v>
      </c>
      <c r="J94" s="7">
        <v>3.2585130372599393E-2</v>
      </c>
      <c r="K94" s="7">
        <v>2.2388211473209529E-2</v>
      </c>
    </row>
    <row r="95" spans="1:11" x14ac:dyDescent="0.25">
      <c r="A95" s="6" t="s">
        <v>168</v>
      </c>
      <c r="B95" s="7">
        <v>2.7799999999999998E-2</v>
      </c>
      <c r="C95" s="7">
        <v>1.1751979432626384E-2</v>
      </c>
      <c r="D95" s="7">
        <v>1.2211570938625181E-2</v>
      </c>
      <c r="E95" s="7">
        <v>2.3131043027693386E-2</v>
      </c>
      <c r="G95" s="6" t="s">
        <v>168</v>
      </c>
      <c r="H95" s="7">
        <v>4.8000000000000001E-2</v>
      </c>
      <c r="I95" s="7">
        <v>3.1269988023954101E-2</v>
      </c>
      <c r="J95" s="7">
        <v>3.2607801144574559E-2</v>
      </c>
      <c r="K95" s="7">
        <v>2.313104302769356E-2</v>
      </c>
    </row>
    <row r="96" spans="1:11" x14ac:dyDescent="0.25">
      <c r="A96" s="6" t="s">
        <v>169</v>
      </c>
      <c r="B96" s="7">
        <v>2.5000000000000001E-3</v>
      </c>
      <c r="C96" s="7">
        <v>1.4137707574707519E-3</v>
      </c>
      <c r="D96" s="7">
        <v>1.4690599141007538E-3</v>
      </c>
      <c r="E96" s="7">
        <v>2.5655694787297552E-3</v>
      </c>
      <c r="G96" s="6" t="s">
        <v>169</v>
      </c>
      <c r="H96" s="7">
        <v>2.5000000000000001E-3</v>
      </c>
      <c r="I96" s="7">
        <v>1.4137707574707519E-3</v>
      </c>
      <c r="J96" s="7">
        <v>1.4690599141007538E-3</v>
      </c>
      <c r="K96" s="7">
        <v>2.5655694787297552E-3</v>
      </c>
    </row>
    <row r="97" spans="1:11" x14ac:dyDescent="0.25">
      <c r="A97" s="6" t="s">
        <v>170</v>
      </c>
      <c r="B97" s="7">
        <v>1.6000000000000001E-3</v>
      </c>
      <c r="C97" s="7">
        <v>1.0098362553362512E-2</v>
      </c>
      <c r="D97" s="7">
        <v>1.0493285100719668E-2</v>
      </c>
      <c r="E97" s="7">
        <v>1.8325496276641106E-2</v>
      </c>
      <c r="G97" s="6" t="s">
        <v>170</v>
      </c>
      <c r="H97" s="7">
        <v>2.18E-2</v>
      </c>
      <c r="I97" s="7">
        <v>2.9616371144690231E-2</v>
      </c>
      <c r="J97" s="7">
        <v>3.0889515306669051E-2</v>
      </c>
      <c r="K97" s="7">
        <v>1.8325496276641279E-2</v>
      </c>
    </row>
    <row r="98" spans="1:11" x14ac:dyDescent="0.25">
      <c r="A98" s="6" t="s">
        <v>171</v>
      </c>
      <c r="B98" s="7">
        <v>2.4E-2</v>
      </c>
      <c r="C98" s="7">
        <v>1.5134186678765168E-3</v>
      </c>
      <c r="D98" s="7">
        <v>1.5726048133904407E-3</v>
      </c>
      <c r="E98" s="7">
        <v>3.0629935776927773E-3</v>
      </c>
      <c r="G98" s="6" t="s">
        <v>171</v>
      </c>
      <c r="H98" s="7">
        <v>2.4E-2</v>
      </c>
      <c r="I98" s="7">
        <v>1.5134186678765168E-3</v>
      </c>
      <c r="J98" s="7">
        <v>1.5726048133904407E-3</v>
      </c>
      <c r="K98" s="7">
        <v>3.0629935776927773E-3</v>
      </c>
    </row>
    <row r="99" spans="1:11" x14ac:dyDescent="0.25">
      <c r="A99" s="6" t="s">
        <v>172</v>
      </c>
      <c r="B99" s="7">
        <v>2.4E-2</v>
      </c>
      <c r="C99" s="7">
        <v>1.5134186678765168E-3</v>
      </c>
      <c r="D99" s="7">
        <v>1.5726048133904407E-3</v>
      </c>
      <c r="E99" s="7">
        <v>3.0629935776927773E-3</v>
      </c>
      <c r="G99" s="6" t="s">
        <v>172</v>
      </c>
      <c r="H99" s="7">
        <v>2.4E-2</v>
      </c>
      <c r="I99" s="7">
        <v>1.5134186678765168E-3</v>
      </c>
      <c r="J99" s="7">
        <v>1.5726048133904407E-3</v>
      </c>
      <c r="K99" s="7">
        <v>3.0629935776927773E-3</v>
      </c>
    </row>
    <row r="100" spans="1:11" x14ac:dyDescent="0.25">
      <c r="A100" s="6" t="s">
        <v>173</v>
      </c>
      <c r="B100" s="7">
        <v>2.3400000000000001E-2</v>
      </c>
      <c r="C100" s="7">
        <v>1.5124317671438841E-3</v>
      </c>
      <c r="D100" s="7">
        <v>1.57157931735592E-3</v>
      </c>
      <c r="E100" s="7">
        <v>3.063445749717991E-3</v>
      </c>
      <c r="G100" s="6" t="s">
        <v>173</v>
      </c>
      <c r="H100" s="7">
        <v>2.3400000000000001E-2</v>
      </c>
      <c r="I100" s="7">
        <v>1.5124317671438841E-3</v>
      </c>
      <c r="J100" s="7">
        <v>1.57157931735592E-3</v>
      </c>
      <c r="K100" s="7">
        <v>3.063445749717991E-3</v>
      </c>
    </row>
    <row r="101" spans="1:11" x14ac:dyDescent="0.25">
      <c r="A101" s="6" t="s">
        <v>174</v>
      </c>
      <c r="B101" s="7">
        <v>2.41E-2</v>
      </c>
      <c r="C101" s="7">
        <v>1.0828317649556917E-2</v>
      </c>
      <c r="D101" s="7">
        <v>1.1251786976109426E-2</v>
      </c>
      <c r="E101" s="7">
        <v>2.1887028020785869E-2</v>
      </c>
      <c r="G101" s="6" t="s">
        <v>174</v>
      </c>
      <c r="H101" s="7">
        <v>4.4299999999999999E-2</v>
      </c>
      <c r="I101" s="7">
        <v>3.0346326240884638E-2</v>
      </c>
      <c r="J101" s="7">
        <v>3.1648017182058806E-2</v>
      </c>
      <c r="K101" s="7">
        <v>2.1887028020786042E-2</v>
      </c>
    </row>
    <row r="102" spans="1:11" x14ac:dyDescent="0.25">
      <c r="A102" s="6" t="s">
        <v>175</v>
      </c>
      <c r="B102" s="7">
        <v>2.4299999999999999E-2</v>
      </c>
      <c r="C102" s="7">
        <v>1.1004357891178288E-2</v>
      </c>
      <c r="D102" s="7">
        <v>1.1434711726015293E-2</v>
      </c>
      <c r="E102" s="7">
        <v>2.1993980235047991E-2</v>
      </c>
      <c r="G102" s="6" t="s">
        <v>175</v>
      </c>
      <c r="H102" s="7">
        <v>4.4499999999999998E-2</v>
      </c>
      <c r="I102" s="7">
        <v>3.052236648250601E-2</v>
      </c>
      <c r="J102" s="7">
        <v>3.1830941931964674E-2</v>
      </c>
      <c r="K102" s="7">
        <v>2.1993980235048165E-2</v>
      </c>
    </row>
    <row r="103" spans="1:11" x14ac:dyDescent="0.25">
      <c r="A103" s="6" t="s">
        <v>176</v>
      </c>
      <c r="B103" s="7">
        <v>1.2500000000000001E-2</v>
      </c>
      <c r="C103" s="7">
        <v>1.2050053652307581E-2</v>
      </c>
      <c r="D103" s="7">
        <v>1.2521302120463951E-2</v>
      </c>
      <c r="E103" s="7">
        <v>2.3354582602951677E-2</v>
      </c>
      <c r="G103" s="6" t="s">
        <v>176</v>
      </c>
      <c r="H103" s="7">
        <v>3.27E-2</v>
      </c>
      <c r="I103" s="7">
        <v>3.15680622436353E-2</v>
      </c>
      <c r="J103" s="7">
        <v>3.2917532326413333E-2</v>
      </c>
      <c r="K103" s="7">
        <v>2.335458260295185E-2</v>
      </c>
    </row>
    <row r="104" spans="1:11" x14ac:dyDescent="0.25">
      <c r="A104" s="6" t="s">
        <v>177</v>
      </c>
      <c r="B104" s="7">
        <v>1E-4</v>
      </c>
      <c r="C104" s="7">
        <v>1.3933295115536994E-3</v>
      </c>
      <c r="D104" s="7">
        <v>1.4478192604712077E-3</v>
      </c>
      <c r="E104" s="7">
        <v>2.4432443340494034E-3</v>
      </c>
      <c r="G104" s="6" t="s">
        <v>177</v>
      </c>
      <c r="H104" s="7">
        <v>1E-4</v>
      </c>
      <c r="I104" s="7">
        <v>1.3933295115536994E-3</v>
      </c>
      <c r="J104" s="7">
        <v>1.4478192604712077E-3</v>
      </c>
      <c r="K104" s="7">
        <v>2.4432443340494034E-3</v>
      </c>
    </row>
    <row r="105" spans="1:11" x14ac:dyDescent="0.25">
      <c r="A105" s="6" t="s">
        <v>178</v>
      </c>
      <c r="B105" s="7">
        <v>1E-4</v>
      </c>
      <c r="C105" s="7">
        <v>1.2722636530423149E-2</v>
      </c>
      <c r="D105" s="7">
        <v>1.3220188089019244E-2</v>
      </c>
      <c r="E105" s="7">
        <v>2.0689269467550238E-2</v>
      </c>
      <c r="G105" s="6" t="s">
        <v>178</v>
      </c>
      <c r="H105" s="7">
        <v>2.0299999999999999E-2</v>
      </c>
      <c r="I105" s="7">
        <v>3.2240645121750872E-2</v>
      </c>
      <c r="J105" s="7">
        <v>3.3616418294968628E-2</v>
      </c>
      <c r="K105" s="7">
        <v>2.0689269467550411E-2</v>
      </c>
    </row>
    <row r="106" spans="1:11" x14ac:dyDescent="0.25">
      <c r="A106" s="6" t="s">
        <v>179</v>
      </c>
      <c r="B106" s="7">
        <v>1E-4</v>
      </c>
      <c r="C106" s="7">
        <v>1.2946208067707445E-2</v>
      </c>
      <c r="D106" s="7">
        <v>1.3452502968657737E-2</v>
      </c>
      <c r="E106" s="7">
        <v>2.1253462143796441E-2</v>
      </c>
      <c r="G106" s="6" t="s">
        <v>179</v>
      </c>
      <c r="H106" s="7">
        <v>2.0299999999999999E-2</v>
      </c>
      <c r="I106" s="7">
        <v>3.2464216659035164E-2</v>
      </c>
      <c r="J106" s="7">
        <v>3.3848733174607119E-2</v>
      </c>
      <c r="K106" s="7">
        <v>2.1253462143796614E-2</v>
      </c>
    </row>
    <row r="107" spans="1:11" x14ac:dyDescent="0.25">
      <c r="A107" s="6" t="s">
        <v>180</v>
      </c>
      <c r="B107" s="7">
        <v>3.04E-2</v>
      </c>
      <c r="C107" s="7">
        <v>1.3327345466787658E-2</v>
      </c>
      <c r="D107" s="7">
        <v>1.384854573004223E-2</v>
      </c>
      <c r="E107" s="7">
        <v>2.58249538382841E-2</v>
      </c>
      <c r="G107" s="6" t="s">
        <v>180</v>
      </c>
      <c r="H107" s="7">
        <v>5.0599999999999999E-2</v>
      </c>
      <c r="I107" s="7">
        <v>3.2845354058115381E-2</v>
      </c>
      <c r="J107" s="7">
        <v>3.4244775935991609E-2</v>
      </c>
      <c r="K107" s="7">
        <v>2.5824953838284273E-2</v>
      </c>
    </row>
    <row r="108" spans="1:11" x14ac:dyDescent="0.25">
      <c r="A108" s="6" t="s">
        <v>181</v>
      </c>
      <c r="B108" s="7">
        <v>0.02</v>
      </c>
      <c r="C108" s="7">
        <v>1.240853409844468E-2</v>
      </c>
      <c r="D108" s="7">
        <v>1.2893801870247367E-2</v>
      </c>
      <c r="E108" s="7">
        <v>2.3599148366392625E-2</v>
      </c>
      <c r="G108" s="6" t="s">
        <v>181</v>
      </c>
      <c r="H108" s="7">
        <v>4.02E-2</v>
      </c>
      <c r="I108" s="7">
        <v>3.1926542689772401E-2</v>
      </c>
      <c r="J108" s="7">
        <v>3.3290032076196747E-2</v>
      </c>
      <c r="K108" s="7">
        <v>2.3599148366392798E-2</v>
      </c>
    </row>
    <row r="109" spans="1:11" x14ac:dyDescent="0.25">
      <c r="A109" s="6" t="s">
        <v>182</v>
      </c>
      <c r="B109" s="7">
        <v>0.02</v>
      </c>
      <c r="C109" s="7">
        <v>1.240853409844468E-2</v>
      </c>
      <c r="D109" s="7">
        <v>1.2893801870247367E-2</v>
      </c>
      <c r="E109" s="7">
        <v>2.3599148366392628E-2</v>
      </c>
      <c r="G109" s="6" t="s">
        <v>182</v>
      </c>
      <c r="H109" s="7">
        <v>4.02E-2</v>
      </c>
      <c r="I109" s="7">
        <v>3.1926542689772401E-2</v>
      </c>
      <c r="J109" s="7">
        <v>3.3290032076196747E-2</v>
      </c>
      <c r="K109" s="7">
        <v>2.3599148366392802E-2</v>
      </c>
    </row>
    <row r="110" spans="1:11" x14ac:dyDescent="0.25">
      <c r="A110" s="6" t="s">
        <v>183</v>
      </c>
      <c r="B110" s="7">
        <v>9.4999999999999998E-3</v>
      </c>
      <c r="C110" s="7">
        <v>1.1345753771413614E-2</v>
      </c>
      <c r="D110" s="7">
        <v>1.1789458773825295E-2</v>
      </c>
      <c r="E110" s="7">
        <v>2.0925625564148665E-2</v>
      </c>
      <c r="G110" s="6" t="s">
        <v>183</v>
      </c>
      <c r="H110" s="7">
        <v>2.9699999999999997E-2</v>
      </c>
      <c r="I110" s="7">
        <v>3.0863762362741333E-2</v>
      </c>
      <c r="J110" s="7">
        <v>3.2185688979774675E-2</v>
      </c>
      <c r="K110" s="7">
        <v>2.0925625564148839E-2</v>
      </c>
    </row>
    <row r="111" spans="1:11" x14ac:dyDescent="0.25">
      <c r="A111" s="6" t="s">
        <v>184</v>
      </c>
      <c r="B111" s="7">
        <v>3.6700000000000003E-2</v>
      </c>
      <c r="C111" s="7">
        <v>1.4399707755212258E-2</v>
      </c>
      <c r="D111" s="7">
        <v>1.4962845515204198E-2</v>
      </c>
      <c r="E111" s="7">
        <v>2.7535477262738178E-2</v>
      </c>
      <c r="G111" s="6" t="s">
        <v>184</v>
      </c>
      <c r="H111" s="7">
        <v>5.6900000000000006E-2</v>
      </c>
      <c r="I111" s="7">
        <v>3.3917716346539978E-2</v>
      </c>
      <c r="J111" s="7">
        <v>3.5359075721153578E-2</v>
      </c>
      <c r="K111" s="7">
        <v>2.7535477262738351E-2</v>
      </c>
    </row>
    <row r="112" spans="1:11" x14ac:dyDescent="0.25">
      <c r="A112" s="6" t="s">
        <v>185</v>
      </c>
      <c r="B112" s="7">
        <v>1E-4</v>
      </c>
      <c r="C112" s="7">
        <v>1.4082383567126181E-2</v>
      </c>
      <c r="D112" s="7">
        <v>1.4633111545231723E-2</v>
      </c>
      <c r="E112" s="7">
        <v>2.0118938947574896E-2</v>
      </c>
      <c r="G112" s="6" t="s">
        <v>185</v>
      </c>
      <c r="H112" s="7">
        <v>2.0299999999999999E-2</v>
      </c>
      <c r="I112" s="7">
        <v>3.3600392158453903E-2</v>
      </c>
      <c r="J112" s="7">
        <v>3.5029341751181102E-2</v>
      </c>
      <c r="K112" s="7">
        <v>2.011893894757507E-2</v>
      </c>
    </row>
    <row r="113" spans="1:11" x14ac:dyDescent="0.25">
      <c r="A113" s="6" t="s">
        <v>186</v>
      </c>
      <c r="B113" s="7">
        <v>2.3E-3</v>
      </c>
      <c r="C113" s="7">
        <v>9.8848043291360627E-3</v>
      </c>
      <c r="D113" s="7">
        <v>1.0271375130606209E-2</v>
      </c>
      <c r="E113" s="7">
        <v>1.8106098075828508E-2</v>
      </c>
      <c r="G113" s="6" t="s">
        <v>186</v>
      </c>
      <c r="H113" s="7">
        <v>2.2499999999999999E-2</v>
      </c>
      <c r="I113" s="7">
        <v>2.9402812920463782E-2</v>
      </c>
      <c r="J113" s="7">
        <v>3.066760533655559E-2</v>
      </c>
      <c r="K113" s="7">
        <v>1.8106098075828681E-2</v>
      </c>
    </row>
    <row r="114" spans="1:11" x14ac:dyDescent="0.25">
      <c r="A114" s="6" t="s">
        <v>187</v>
      </c>
      <c r="B114" s="7">
        <v>4.19E-2</v>
      </c>
      <c r="C114" s="7">
        <v>1.5200918715100689E-2</v>
      </c>
      <c r="D114" s="7">
        <v>1.5795389898860847E-2</v>
      </c>
      <c r="E114" s="7">
        <v>2.8831087910996693E-2</v>
      </c>
      <c r="G114" s="6" t="s">
        <v>187</v>
      </c>
      <c r="H114" s="7">
        <v>6.2100000000000002E-2</v>
      </c>
      <c r="I114" s="7">
        <v>3.4718927306428407E-2</v>
      </c>
      <c r="J114" s="7">
        <v>3.6191620104810224E-2</v>
      </c>
      <c r="K114" s="7">
        <v>2.8831087910996867E-2</v>
      </c>
    </row>
    <row r="115" spans="1:11" x14ac:dyDescent="0.25">
      <c r="A115" s="6" t="s">
        <v>188</v>
      </c>
      <c r="B115" s="7">
        <v>2.7000000000000001E-3</v>
      </c>
      <c r="C115" s="7">
        <v>1.1832905650518194E-2</v>
      </c>
      <c r="D115" s="7">
        <v>1.229566198526511E-2</v>
      </c>
      <c r="E115" s="7">
        <v>2.0742263559355059E-2</v>
      </c>
      <c r="G115" s="6" t="s">
        <v>188</v>
      </c>
      <c r="H115" s="7">
        <v>2.29E-2</v>
      </c>
      <c r="I115" s="7">
        <v>3.1350914241845912E-2</v>
      </c>
      <c r="J115" s="7">
        <v>3.2691892191214489E-2</v>
      </c>
      <c r="K115" s="7">
        <v>2.0742263559355233E-2</v>
      </c>
    </row>
    <row r="116" spans="1:11" x14ac:dyDescent="0.25">
      <c r="A116" s="6" t="s">
        <v>189</v>
      </c>
      <c r="B116" s="7">
        <v>1E-4</v>
      </c>
      <c r="C116" s="7">
        <v>1.3083360063670883E-2</v>
      </c>
      <c r="D116" s="7">
        <v>1.3595018647627681E-2</v>
      </c>
      <c r="E116" s="7">
        <v>2.1662388676932601E-2</v>
      </c>
      <c r="G116" s="6" t="s">
        <v>189</v>
      </c>
      <c r="H116" s="7">
        <v>2.0299999999999999E-2</v>
      </c>
      <c r="I116" s="7">
        <v>3.2601368654998603E-2</v>
      </c>
      <c r="J116" s="7">
        <v>3.3991248853577058E-2</v>
      </c>
      <c r="K116" s="7">
        <v>2.1662388676932775E-2</v>
      </c>
    </row>
    <row r="117" spans="1:11" x14ac:dyDescent="0.25">
      <c r="A117" s="6" t="s">
        <v>190</v>
      </c>
      <c r="B117" s="7">
        <v>1.55E-2</v>
      </c>
      <c r="C117" s="7">
        <v>1.0849948215058797E-2</v>
      </c>
      <c r="D117" s="7">
        <v>1.1274263460737663E-2</v>
      </c>
      <c r="E117" s="7">
        <v>2.1423746290475151E-2</v>
      </c>
      <c r="G117" s="6" t="s">
        <v>190</v>
      </c>
      <c r="H117" s="7">
        <v>3.5699999999999996E-2</v>
      </c>
      <c r="I117" s="7">
        <v>3.0367956806386515E-2</v>
      </c>
      <c r="J117" s="7">
        <v>3.1670493666687047E-2</v>
      </c>
      <c r="K117" s="7">
        <v>2.1423746290475325E-2</v>
      </c>
    </row>
    <row r="118" spans="1:11" x14ac:dyDescent="0.25">
      <c r="A118" s="6" t="s">
        <v>191</v>
      </c>
      <c r="B118" s="7">
        <v>2.9999999999999997E-4</v>
      </c>
      <c r="C118" s="7">
        <v>1.0849422941335446E-2</v>
      </c>
      <c r="D118" s="7">
        <v>1.1273717644828804E-2</v>
      </c>
      <c r="E118" s="7">
        <v>1.8686570278509944E-2</v>
      </c>
      <c r="G118" s="6" t="s">
        <v>191</v>
      </c>
      <c r="H118" s="7">
        <v>2.0500000000000001E-2</v>
      </c>
      <c r="I118" s="7">
        <v>3.0367431532663164E-2</v>
      </c>
      <c r="J118" s="7">
        <v>3.1669947850778188E-2</v>
      </c>
      <c r="K118" s="7">
        <v>1.8686570278510117E-2</v>
      </c>
    </row>
    <row r="119" spans="1:11" x14ac:dyDescent="0.25">
      <c r="A119" s="6" t="s">
        <v>192</v>
      </c>
      <c r="B119" s="7">
        <v>2.4400000000000002E-2</v>
      </c>
      <c r="C119" s="7">
        <v>1.2343515817867318E-2</v>
      </c>
      <c r="D119" s="7">
        <v>1.2826240881893897E-2</v>
      </c>
      <c r="E119" s="7">
        <v>2.4119600364929907E-2</v>
      </c>
      <c r="G119" s="6" t="s">
        <v>192</v>
      </c>
      <c r="H119" s="7">
        <v>4.4600000000000001E-2</v>
      </c>
      <c r="I119" s="7">
        <v>3.1861524409195041E-2</v>
      </c>
      <c r="J119" s="7">
        <v>3.3222471087843278E-2</v>
      </c>
      <c r="K119" s="7">
        <v>2.4119600364930081E-2</v>
      </c>
    </row>
    <row r="120" spans="1:11" x14ac:dyDescent="0.25">
      <c r="A120" s="6" t="s">
        <v>193</v>
      </c>
      <c r="B120" s="7">
        <v>1.6000000000000001E-3</v>
      </c>
      <c r="C120" s="7">
        <v>1.2000060485245859E-2</v>
      </c>
      <c r="D120" s="7">
        <v>1.2469353841493528E-2</v>
      </c>
      <c r="E120" s="7">
        <v>2.0903732252305282E-2</v>
      </c>
      <c r="G120" s="6" t="s">
        <v>193</v>
      </c>
      <c r="H120" s="7">
        <v>2.18E-2</v>
      </c>
      <c r="I120" s="7">
        <v>3.1518069076573577E-2</v>
      </c>
      <c r="J120" s="7">
        <v>3.2865584047442907E-2</v>
      </c>
      <c r="K120" s="7">
        <v>2.0903732252305456E-2</v>
      </c>
    </row>
    <row r="121" spans="1:11" x14ac:dyDescent="0.25">
      <c r="A121" s="6" t="s">
        <v>194</v>
      </c>
      <c r="B121" s="7">
        <v>1.77E-2</v>
      </c>
      <c r="C121" s="7">
        <v>1.1205802296146846E-2</v>
      </c>
      <c r="D121" s="7">
        <v>1.1644034134684018E-2</v>
      </c>
      <c r="E121" s="7">
        <v>2.2080176991008293E-2</v>
      </c>
      <c r="G121" s="6" t="s">
        <v>194</v>
      </c>
      <c r="H121" s="7">
        <v>3.7900000000000003E-2</v>
      </c>
      <c r="I121" s="7">
        <v>3.0723810887474563E-2</v>
      </c>
      <c r="J121" s="7">
        <v>3.2040264340633395E-2</v>
      </c>
      <c r="K121" s="7">
        <v>2.2080176991008466E-2</v>
      </c>
    </row>
    <row r="122" spans="1:11" x14ac:dyDescent="0.25">
      <c r="A122" s="6" t="s">
        <v>195</v>
      </c>
      <c r="B122" s="7">
        <v>1.2500000000000001E-2</v>
      </c>
      <c r="C122" s="7">
        <v>1.0848403524938453E-2</v>
      </c>
      <c r="D122" s="7">
        <v>1.1272658361520896E-2</v>
      </c>
      <c r="E122" s="7">
        <v>2.0548058397660548E-2</v>
      </c>
      <c r="G122" s="6" t="s">
        <v>195</v>
      </c>
      <c r="H122" s="7">
        <v>3.27E-2</v>
      </c>
      <c r="I122" s="7">
        <v>3.0366412116266173E-2</v>
      </c>
      <c r="J122" s="7">
        <v>3.1668888567470278E-2</v>
      </c>
      <c r="K122" s="7">
        <v>2.0548058397660721E-2</v>
      </c>
    </row>
    <row r="123" spans="1:11" x14ac:dyDescent="0.25">
      <c r="A123" s="6" t="s">
        <v>196</v>
      </c>
      <c r="B123" s="7">
        <v>1.2800000000000001E-2</v>
      </c>
      <c r="C123" s="7">
        <v>1.1999975428944451E-2</v>
      </c>
      <c r="D123" s="7">
        <v>1.2469265458845788E-2</v>
      </c>
      <c r="E123" s="7">
        <v>2.3109762601757181E-2</v>
      </c>
      <c r="G123" s="6" t="s">
        <v>196</v>
      </c>
      <c r="H123" s="7">
        <v>3.3000000000000002E-2</v>
      </c>
      <c r="I123" s="7">
        <v>3.1517984020272172E-2</v>
      </c>
      <c r="J123" s="7">
        <v>3.2865495664795172E-2</v>
      </c>
      <c r="K123" s="7">
        <v>2.3109762601757355E-2</v>
      </c>
    </row>
    <row r="124" spans="1:11" x14ac:dyDescent="0.25">
      <c r="A124" s="6" t="s">
        <v>197</v>
      </c>
      <c r="B124" s="7">
        <v>4.19E-2</v>
      </c>
      <c r="C124" s="7">
        <v>1.5200918715100688E-2</v>
      </c>
      <c r="D124" s="7">
        <v>1.5795389898860847E-2</v>
      </c>
      <c r="E124" s="7">
        <v>2.883108791099669E-2</v>
      </c>
      <c r="G124" s="6" t="s">
        <v>197</v>
      </c>
      <c r="H124" s="7">
        <v>6.2100000000000002E-2</v>
      </c>
      <c r="I124" s="7">
        <v>3.4718927306428407E-2</v>
      </c>
      <c r="J124" s="7">
        <v>3.6191620104810224E-2</v>
      </c>
      <c r="K124" s="7">
        <v>2.8831087910996863E-2</v>
      </c>
    </row>
    <row r="125" spans="1:11" x14ac:dyDescent="0.25">
      <c r="A125" s="6" t="s">
        <v>198</v>
      </c>
      <c r="B125" s="7">
        <v>2.5999999999999999E-2</v>
      </c>
      <c r="C125" s="7">
        <v>1.1587764076324381E-2</v>
      </c>
      <c r="D125" s="7">
        <v>1.2040933516717669E-2</v>
      </c>
      <c r="E125" s="7">
        <v>2.2852552170273224E-2</v>
      </c>
      <c r="G125" s="6" t="s">
        <v>198</v>
      </c>
      <c r="H125" s="7">
        <v>4.6199999999999998E-2</v>
      </c>
      <c r="I125" s="7">
        <v>3.1105772667652101E-2</v>
      </c>
      <c r="J125" s="7">
        <v>3.2437163722667049E-2</v>
      </c>
      <c r="K125" s="7">
        <v>2.2852552170273398E-2</v>
      </c>
    </row>
    <row r="126" spans="1:11" x14ac:dyDescent="0.25">
      <c r="A126" s="6" t="s">
        <v>199</v>
      </c>
      <c r="B126" s="7">
        <v>2.5100000000000001E-2</v>
      </c>
      <c r="C126" s="7">
        <v>1.1379023756123784E-2</v>
      </c>
      <c r="D126" s="7">
        <v>1.1824029867209554E-2</v>
      </c>
      <c r="E126" s="7">
        <v>2.2547103152410677E-2</v>
      </c>
      <c r="G126" s="6" t="s">
        <v>199</v>
      </c>
      <c r="H126" s="7">
        <v>4.53E-2</v>
      </c>
      <c r="I126" s="7">
        <v>3.0897032347451503E-2</v>
      </c>
      <c r="J126" s="7">
        <v>3.2220260073158938E-2</v>
      </c>
      <c r="K126" s="7">
        <v>2.254710315241085E-2</v>
      </c>
    </row>
    <row r="127" spans="1:11" x14ac:dyDescent="0.25">
      <c r="A127" s="6" t="s">
        <v>200</v>
      </c>
      <c r="B127" s="7">
        <v>3.2399999999999998E-2</v>
      </c>
      <c r="C127" s="7">
        <v>1.3661760815870011E-2</v>
      </c>
      <c r="D127" s="7">
        <v>1.4196039255000825E-2</v>
      </c>
      <c r="E127" s="7">
        <v>2.6468669463572722E-2</v>
      </c>
      <c r="G127" s="6" t="s">
        <v>200</v>
      </c>
      <c r="H127" s="7">
        <v>5.2599999999999994E-2</v>
      </c>
      <c r="I127" s="7">
        <v>3.3179769407197732E-2</v>
      </c>
      <c r="J127" s="7">
        <v>3.4592269460950203E-2</v>
      </c>
      <c r="K127" s="7">
        <v>2.6468669463572896E-2</v>
      </c>
    </row>
    <row r="128" spans="1:11" x14ac:dyDescent="0.25">
      <c r="A128" s="6" t="s">
        <v>201</v>
      </c>
      <c r="B128" s="7">
        <v>2.69E-2</v>
      </c>
      <c r="C128" s="7">
        <v>1.3351030953145267E-2</v>
      </c>
      <c r="D128" s="7">
        <v>1.387315749851323E-2</v>
      </c>
      <c r="E128" s="7">
        <v>2.542892553994304E-2</v>
      </c>
      <c r="G128" s="6" t="s">
        <v>201</v>
      </c>
      <c r="H128" s="7">
        <v>4.7100000000000003E-2</v>
      </c>
      <c r="I128" s="7">
        <v>3.2869039544472983E-2</v>
      </c>
      <c r="J128" s="7">
        <v>3.4269387704462612E-2</v>
      </c>
      <c r="K128" s="7">
        <v>2.5428925539943213E-2</v>
      </c>
    </row>
    <row r="129" spans="1:11" x14ac:dyDescent="0.25">
      <c r="A129" s="6" t="s">
        <v>202</v>
      </c>
      <c r="B129" s="7">
        <v>1.1599999999999999E-2</v>
      </c>
      <c r="C129" s="7">
        <v>1.0391076470855272E-2</v>
      </c>
      <c r="D129" s="7">
        <v>1.079744635190958E-2</v>
      </c>
      <c r="E129" s="7">
        <v>2.0367133749937746E-2</v>
      </c>
      <c r="G129" s="6" t="s">
        <v>202</v>
      </c>
      <c r="H129" s="7">
        <v>3.1799999999999995E-2</v>
      </c>
      <c r="I129" s="7">
        <v>2.990908506218299E-2</v>
      </c>
      <c r="J129" s="7">
        <v>3.119367655785896E-2</v>
      </c>
      <c r="K129" s="7">
        <v>2.036713374993792E-2</v>
      </c>
    </row>
    <row r="130" spans="1:11" x14ac:dyDescent="0.25">
      <c r="A130" s="6" t="s">
        <v>203</v>
      </c>
      <c r="B130" s="7">
        <v>1.2E-2</v>
      </c>
      <c r="C130" s="7">
        <v>1.1691625344230662E-2</v>
      </c>
      <c r="D130" s="7">
        <v>1.2148856547734206E-2</v>
      </c>
      <c r="E130" s="7">
        <v>2.2554758136869506E-2</v>
      </c>
      <c r="G130" s="6" t="s">
        <v>203</v>
      </c>
      <c r="H130" s="7">
        <v>3.2199999999999999E-2</v>
      </c>
      <c r="I130" s="7">
        <v>3.1209633935558381E-2</v>
      </c>
      <c r="J130" s="7">
        <v>3.2545086753683589E-2</v>
      </c>
      <c r="K130" s="7">
        <v>2.255475813686968E-2</v>
      </c>
    </row>
    <row r="131" spans="1:11" x14ac:dyDescent="0.25">
      <c r="A131" s="6" t="s">
        <v>204</v>
      </c>
      <c r="B131" s="7">
        <v>1.06E-2</v>
      </c>
      <c r="C131" s="7">
        <v>1.2353038671994604E-2</v>
      </c>
      <c r="D131" s="7">
        <v>1.283613615182525E-2</v>
      </c>
      <c r="E131" s="7">
        <v>2.4228153142362222E-2</v>
      </c>
      <c r="G131" s="6" t="s">
        <v>204</v>
      </c>
      <c r="H131" s="7">
        <v>3.0800000000000001E-2</v>
      </c>
      <c r="I131" s="7">
        <v>3.1871047263322322E-2</v>
      </c>
      <c r="J131" s="7">
        <v>3.3232366357774629E-2</v>
      </c>
      <c r="K131" s="7">
        <v>2.4228153142362395E-2</v>
      </c>
    </row>
    <row r="132" spans="1:11" x14ac:dyDescent="0.25">
      <c r="A132" s="6" t="s">
        <v>205</v>
      </c>
      <c r="B132" s="7">
        <v>8.6E-3</v>
      </c>
      <c r="C132" s="7">
        <v>1.1447866681361883E-2</v>
      </c>
      <c r="D132" s="7">
        <v>1.1895565072830626E-2</v>
      </c>
      <c r="E132" s="7">
        <v>2.0975854891900025E-2</v>
      </c>
      <c r="G132" s="6" t="s">
        <v>205</v>
      </c>
      <c r="H132" s="7">
        <v>2.8799999999999999E-2</v>
      </c>
      <c r="I132" s="7">
        <v>3.0965875272689604E-2</v>
      </c>
      <c r="J132" s="7">
        <v>3.2291795278780004E-2</v>
      </c>
      <c r="K132" s="7">
        <v>2.0975854891900198E-2</v>
      </c>
    </row>
    <row r="133" spans="1:11" x14ac:dyDescent="0.25">
      <c r="A133" s="6" t="s">
        <v>206</v>
      </c>
      <c r="B133" s="7">
        <v>2.6499999999999999E-2</v>
      </c>
      <c r="C133" s="7">
        <v>1.1473604615839423E-2</v>
      </c>
      <c r="D133" s="7">
        <v>1.1922309555705874E-2</v>
      </c>
      <c r="E133" s="7">
        <v>2.2733182359952215E-2</v>
      </c>
      <c r="G133" s="6" t="s">
        <v>206</v>
      </c>
      <c r="H133" s="7">
        <v>4.6699999999999998E-2</v>
      </c>
      <c r="I133" s="7">
        <v>3.0991613207167142E-2</v>
      </c>
      <c r="J133" s="7">
        <v>3.2318539761655253E-2</v>
      </c>
      <c r="K133" s="7">
        <v>2.2733182359952388E-2</v>
      </c>
    </row>
    <row r="134" spans="1:11" x14ac:dyDescent="0.25">
      <c r="A134" s="6" t="s">
        <v>207</v>
      </c>
      <c r="B134" s="7">
        <v>1.0500000000000001E-2</v>
      </c>
      <c r="C134" s="7">
        <v>1.2309756420185817E-2</v>
      </c>
      <c r="D134" s="7">
        <v>1.2791161235780122E-2</v>
      </c>
      <c r="E134" s="7">
        <v>2.4076529630764273E-2</v>
      </c>
      <c r="G134" s="6" t="s">
        <v>207</v>
      </c>
      <c r="H134" s="7">
        <v>3.0699999999999998E-2</v>
      </c>
      <c r="I134" s="7">
        <v>3.1827765011513534E-2</v>
      </c>
      <c r="J134" s="7">
        <v>3.3187391441729504E-2</v>
      </c>
      <c r="K134" s="7">
        <v>2.4076529630764447E-2</v>
      </c>
    </row>
    <row r="135" spans="1:11" x14ac:dyDescent="0.25">
      <c r="A135" s="6" t="s">
        <v>208</v>
      </c>
      <c r="B135" s="7">
        <v>1.9400000000000001E-2</v>
      </c>
      <c r="C135" s="7">
        <v>1.0820866769113939E-2</v>
      </c>
      <c r="D135" s="7">
        <v>1.1244044709744319E-2</v>
      </c>
      <c r="E135" s="7">
        <v>2.1571808896911876E-2</v>
      </c>
      <c r="G135" s="6" t="s">
        <v>208</v>
      </c>
      <c r="H135" s="7">
        <v>3.9599999999999996E-2</v>
      </c>
      <c r="I135" s="7">
        <v>3.0338875360441657E-2</v>
      </c>
      <c r="J135" s="7">
        <v>3.1640274915693697E-2</v>
      </c>
      <c r="K135" s="7">
        <v>2.1571808896912049E-2</v>
      </c>
    </row>
    <row r="136" spans="1:11" x14ac:dyDescent="0.25">
      <c r="A136" s="6" t="s">
        <v>74</v>
      </c>
      <c r="B136" s="7">
        <v>2.9999999999999997E-4</v>
      </c>
      <c r="C136" s="7">
        <v>1.2154581661887254E-2</v>
      </c>
      <c r="D136" s="7">
        <v>1.2629917967808928E-2</v>
      </c>
      <c r="E136" s="7">
        <v>2.1025698117198569E-2</v>
      </c>
      <c r="G136" s="6" t="s">
        <v>74</v>
      </c>
      <c r="H136" s="7">
        <v>2.0500000000000001E-2</v>
      </c>
      <c r="I136" s="7">
        <v>2.8209616565508855E-2</v>
      </c>
      <c r="J136" s="7">
        <v>3.102243098634614E-2</v>
      </c>
      <c r="K136" s="7">
        <v>2.1025698117198722E-2</v>
      </c>
    </row>
    <row r="137" spans="1:11" x14ac:dyDescent="0.25">
      <c r="A137" s="6" t="s">
        <v>209</v>
      </c>
      <c r="B137" s="7">
        <v>1E-4</v>
      </c>
      <c r="C137" s="7">
        <v>1.2268102547473639E-2</v>
      </c>
      <c r="D137" s="7">
        <v>1.2747878380801575E-2</v>
      </c>
      <c r="E137" s="7">
        <v>2.1128179945135411E-2</v>
      </c>
      <c r="G137" s="6" t="s">
        <v>209</v>
      </c>
      <c r="H137" s="7">
        <v>2.0299999999999999E-2</v>
      </c>
      <c r="I137" s="7">
        <v>3.1786111138801358E-2</v>
      </c>
      <c r="J137" s="7">
        <v>3.3144108586750959E-2</v>
      </c>
      <c r="K137" s="7">
        <v>2.1128179945135585E-2</v>
      </c>
    </row>
    <row r="138" spans="1:11" x14ac:dyDescent="0.25">
      <c r="A138" s="6" t="s">
        <v>210</v>
      </c>
      <c r="B138" s="7">
        <v>6.0000000000000001E-3</v>
      </c>
      <c r="C138" s="7">
        <v>1.0337191351035864E-2</v>
      </c>
      <c r="D138" s="7">
        <v>1.0741453915317646E-2</v>
      </c>
      <c r="E138" s="7">
        <v>1.8636162935040897E-2</v>
      </c>
      <c r="G138" s="6" t="s">
        <v>210</v>
      </c>
      <c r="H138" s="7">
        <v>2.6200000000000001E-2</v>
      </c>
      <c r="I138" s="7">
        <v>2.9855199942363582E-2</v>
      </c>
      <c r="J138" s="7">
        <v>3.1137684121267026E-2</v>
      </c>
      <c r="K138" s="7">
        <v>1.863616293504107E-2</v>
      </c>
    </row>
    <row r="139" spans="1:11" x14ac:dyDescent="0.25">
      <c r="A139" s="6" t="s">
        <v>73</v>
      </c>
      <c r="B139" s="7">
        <v>2.2800000000000001E-2</v>
      </c>
      <c r="C139" s="7">
        <v>1.0994628298894861E-2</v>
      </c>
      <c r="D139" s="7">
        <v>1.1424601632898292E-2</v>
      </c>
      <c r="E139" s="7">
        <v>2.2091702983660932E-2</v>
      </c>
      <c r="G139" s="6" t="s">
        <v>73</v>
      </c>
      <c r="H139" s="7">
        <v>4.2999999999999997E-2</v>
      </c>
      <c r="I139" s="7">
        <v>3.0512636890222579E-2</v>
      </c>
      <c r="J139" s="7">
        <v>3.1820831838847673E-2</v>
      </c>
      <c r="K139" s="7">
        <v>2.2091702983661105E-2</v>
      </c>
    </row>
    <row r="140" spans="1:11" x14ac:dyDescent="0.25">
      <c r="A140" s="6" t="s">
        <v>211</v>
      </c>
      <c r="B140" s="7">
        <v>2.2800000000000001E-2</v>
      </c>
      <c r="C140" s="7">
        <v>1.539247961845281E-3</v>
      </c>
      <c r="D140" s="7">
        <v>1.5994442286057611E-3</v>
      </c>
      <c r="E140" s="7">
        <v>3.0928384177125305E-3</v>
      </c>
      <c r="G140" s="6" t="s">
        <v>211</v>
      </c>
      <c r="H140" s="7">
        <v>2.2800000000000001E-2</v>
      </c>
      <c r="I140" s="7">
        <v>1.539247961845281E-3</v>
      </c>
      <c r="J140" s="7">
        <v>1.5994442286057611E-3</v>
      </c>
      <c r="K140" s="7">
        <v>3.0928384177125305E-3</v>
      </c>
    </row>
    <row r="141" spans="1:11" x14ac:dyDescent="0.25">
      <c r="A141" s="6" t="s">
        <v>212</v>
      </c>
      <c r="B141" s="7">
        <v>1E-4</v>
      </c>
      <c r="C141" s="7">
        <v>9.5948396288368775E-3</v>
      </c>
      <c r="D141" s="7">
        <v>9.9700706118482727E-3</v>
      </c>
      <c r="E141" s="7">
        <v>1.6765837843480687E-2</v>
      </c>
      <c r="G141" s="6" t="s">
        <v>212</v>
      </c>
      <c r="H141" s="7">
        <v>2.0299999999999999E-2</v>
      </c>
      <c r="I141" s="7">
        <v>2.9112848220164599E-2</v>
      </c>
      <c r="J141" s="7">
        <v>3.0366300817797655E-2</v>
      </c>
      <c r="K141" s="7">
        <v>1.676583784348086E-2</v>
      </c>
    </row>
    <row r="142" spans="1:11" x14ac:dyDescent="0.25">
      <c r="A142" s="6" t="s">
        <v>213</v>
      </c>
      <c r="B142" s="7">
        <v>1E-4</v>
      </c>
      <c r="C142" s="7">
        <v>1.409835741347884E-2</v>
      </c>
      <c r="D142" s="7">
        <v>1.4649710090099544E-2</v>
      </c>
      <c r="E142" s="7">
        <v>2.7375886786868645E-2</v>
      </c>
      <c r="G142" s="6" t="s">
        <v>213</v>
      </c>
      <c r="H142" s="7">
        <v>2.0299999999999999E-2</v>
      </c>
      <c r="I142" s="7">
        <v>3.361636600480656E-2</v>
      </c>
      <c r="J142" s="7">
        <v>3.5045940296048926E-2</v>
      </c>
      <c r="K142" s="7">
        <v>2.7375886786868819E-2</v>
      </c>
    </row>
    <row r="143" spans="1:11" x14ac:dyDescent="0.25">
      <c r="A143" s="6" t="s">
        <v>214</v>
      </c>
      <c r="B143" s="7">
        <v>7.4999999999999997E-3</v>
      </c>
      <c r="C143" s="7">
        <v>1.0206329836774664E-2</v>
      </c>
      <c r="D143" s="7">
        <v>1.0605474723582503E-2</v>
      </c>
      <c r="E143" s="7">
        <v>1.9469168021322928E-2</v>
      </c>
      <c r="G143" s="6" t="s">
        <v>214</v>
      </c>
      <c r="H143" s="7">
        <v>2.7699999999999999E-2</v>
      </c>
      <c r="I143" s="7">
        <v>2.9724338428102383E-2</v>
      </c>
      <c r="J143" s="7">
        <v>3.1001704929531883E-2</v>
      </c>
      <c r="K143" s="7">
        <v>1.9469168021323102E-2</v>
      </c>
    </row>
    <row r="144" spans="1:11" x14ac:dyDescent="0.25">
      <c r="A144" s="6" t="s">
        <v>215</v>
      </c>
      <c r="B144" s="7">
        <v>7.1000000000000004E-3</v>
      </c>
      <c r="C144" s="7">
        <v>1.0206329836774665E-2</v>
      </c>
      <c r="D144" s="7">
        <v>1.0605474723582505E-2</v>
      </c>
      <c r="E144" s="7">
        <v>1.9469168021322932E-2</v>
      </c>
      <c r="G144" s="6" t="s">
        <v>215</v>
      </c>
      <c r="H144" s="7">
        <v>2.7299999999999998E-2</v>
      </c>
      <c r="I144" s="7">
        <v>2.9724338428102383E-2</v>
      </c>
      <c r="J144" s="7">
        <v>3.1001704929531887E-2</v>
      </c>
      <c r="K144" s="7">
        <v>1.9469168021323105E-2</v>
      </c>
    </row>
    <row r="145" spans="1:11" x14ac:dyDescent="0.25">
      <c r="A145" s="6" t="s">
        <v>216</v>
      </c>
      <c r="B145" s="7">
        <v>1.21E-2</v>
      </c>
      <c r="C145" s="7">
        <v>1.1499226793611849E-2</v>
      </c>
      <c r="D145" s="7">
        <v>1.1948933754911104E-2</v>
      </c>
      <c r="E145" s="7">
        <v>2.1974037737750897E-2</v>
      </c>
      <c r="G145" s="6" t="s">
        <v>216</v>
      </c>
      <c r="H145" s="7">
        <v>3.2299999999999995E-2</v>
      </c>
      <c r="I145" s="7">
        <v>3.101723538493957E-2</v>
      </c>
      <c r="J145" s="7">
        <v>3.2345163960860485E-2</v>
      </c>
      <c r="K145" s="7">
        <v>2.197403773775107E-2</v>
      </c>
    </row>
    <row r="146" spans="1:11" x14ac:dyDescent="0.25">
      <c r="A146" s="6" t="s">
        <v>217</v>
      </c>
      <c r="B146" s="7">
        <v>1.21E-2</v>
      </c>
      <c r="C146" s="7">
        <v>1.1499226793611846E-2</v>
      </c>
      <c r="D146" s="7">
        <v>1.1948933754911104E-2</v>
      </c>
      <c r="E146" s="7">
        <v>2.1974037737750897E-2</v>
      </c>
      <c r="G146" s="6" t="s">
        <v>217</v>
      </c>
      <c r="H146" s="7">
        <v>3.2299999999999995E-2</v>
      </c>
      <c r="I146" s="7">
        <v>3.1017235384939564E-2</v>
      </c>
      <c r="J146" s="7">
        <v>3.2345163960860485E-2</v>
      </c>
      <c r="K146" s="7">
        <v>2.197403773775107E-2</v>
      </c>
    </row>
    <row r="147" spans="1:11" x14ac:dyDescent="0.25">
      <c r="A147" s="6" t="s">
        <v>218</v>
      </c>
      <c r="B147" s="7">
        <v>1E-4</v>
      </c>
      <c r="C147" s="7">
        <v>1.1026211801292592E-2</v>
      </c>
      <c r="D147" s="7">
        <v>1.1457420289723829E-2</v>
      </c>
      <c r="E147" s="7">
        <v>1.8786931845686385E-2</v>
      </c>
      <c r="G147" s="6" t="s">
        <v>218</v>
      </c>
      <c r="H147" s="7">
        <v>2.0299999999999999E-2</v>
      </c>
      <c r="I147" s="7">
        <v>3.0544220392620312E-2</v>
      </c>
      <c r="J147" s="7">
        <v>3.1853650495673208E-2</v>
      </c>
      <c r="K147" s="7">
        <v>1.8786931845686559E-2</v>
      </c>
    </row>
    <row r="148" spans="1:11" x14ac:dyDescent="0.25">
      <c r="A148" s="6" t="s">
        <v>219</v>
      </c>
      <c r="B148" s="7">
        <v>2.7000000000000001E-3</v>
      </c>
      <c r="C148" s="7">
        <v>1.0571951119158689E-2</v>
      </c>
      <c r="D148" s="7">
        <v>1.098539457045598E-2</v>
      </c>
      <c r="E148" s="7">
        <v>1.8196150891064754E-2</v>
      </c>
      <c r="G148" s="6" t="s">
        <v>219</v>
      </c>
      <c r="H148" s="7">
        <v>2.29E-2</v>
      </c>
      <c r="I148" s="7">
        <v>3.0089959710486409E-2</v>
      </c>
      <c r="J148" s="7">
        <v>3.138162477640536E-2</v>
      </c>
      <c r="K148" s="7">
        <v>1.8196150891064928E-2</v>
      </c>
    </row>
    <row r="149" spans="1:11" x14ac:dyDescent="0.25">
      <c r="A149" s="6" t="s">
        <v>220</v>
      </c>
      <c r="B149" s="7">
        <v>2.3400000000000001E-2</v>
      </c>
      <c r="C149" s="7">
        <v>1.0938073306798756E-2</v>
      </c>
      <c r="D149" s="7">
        <v>1.136583491177915E-2</v>
      </c>
      <c r="E149" s="7">
        <v>2.2026796535773146E-2</v>
      </c>
      <c r="G149" s="6" t="s">
        <v>220</v>
      </c>
      <c r="H149" s="7">
        <v>4.36E-2</v>
      </c>
      <c r="I149" s="7">
        <v>3.0456081898126475E-2</v>
      </c>
      <c r="J149" s="7">
        <v>3.1762065117728527E-2</v>
      </c>
      <c r="K149" s="7">
        <v>2.2026796535773319E-2</v>
      </c>
    </row>
    <row r="150" spans="1:11" x14ac:dyDescent="0.25">
      <c r="A150" s="6" t="s">
        <v>221</v>
      </c>
      <c r="B150" s="7">
        <v>1E-4</v>
      </c>
      <c r="C150" s="7">
        <v>1.368890848462985E-2</v>
      </c>
      <c r="D150" s="7">
        <v>1.4224248603458218E-2</v>
      </c>
      <c r="E150" s="7">
        <v>2.202588376832949E-2</v>
      </c>
      <c r="G150" s="6" t="s">
        <v>221</v>
      </c>
      <c r="H150" s="7">
        <v>2.0299999999999999E-2</v>
      </c>
      <c r="I150" s="7">
        <v>3.3206917075957569E-2</v>
      </c>
      <c r="J150" s="7">
        <v>3.46204788094076E-2</v>
      </c>
      <c r="K150" s="7">
        <v>2.2025883768329663E-2</v>
      </c>
    </row>
    <row r="151" spans="1:11" x14ac:dyDescent="0.25">
      <c r="A151" s="6" t="s">
        <v>222</v>
      </c>
      <c r="B151" s="7">
        <v>2.5399999999999999E-2</v>
      </c>
      <c r="C151" s="7">
        <v>1.2507373006710246E-2</v>
      </c>
      <c r="D151" s="7">
        <v>1.299650612927886E-2</v>
      </c>
      <c r="E151" s="7">
        <v>2.4417453962912769E-2</v>
      </c>
      <c r="G151" s="6" t="s">
        <v>222</v>
      </c>
      <c r="H151" s="7">
        <v>4.5600000000000002E-2</v>
      </c>
      <c r="I151" s="7">
        <v>3.2025381598037965E-2</v>
      </c>
      <c r="J151" s="7">
        <v>3.339273633522824E-2</v>
      </c>
      <c r="K151" s="7">
        <v>2.4417453962912943E-2</v>
      </c>
    </row>
    <row r="152" spans="1:11" x14ac:dyDescent="0.25">
      <c r="A152" s="6" t="s">
        <v>223</v>
      </c>
      <c r="B152" s="7">
        <v>1.6000000000000001E-3</v>
      </c>
      <c r="C152" s="7">
        <v>9.9888859779316639E-3</v>
      </c>
      <c r="D152" s="7">
        <v>1.0379527161075899E-2</v>
      </c>
      <c r="E152" s="7">
        <v>1.7936141636551783E-2</v>
      </c>
      <c r="G152" s="6" t="s">
        <v>223</v>
      </c>
      <c r="H152" s="7">
        <v>2.18E-2</v>
      </c>
      <c r="I152" s="7">
        <v>2.9506894569259381E-2</v>
      </c>
      <c r="J152" s="7">
        <v>3.0775757367025279E-2</v>
      </c>
      <c r="K152" s="7">
        <v>1.7936141636551956E-2</v>
      </c>
    </row>
    <row r="153" spans="1:11" x14ac:dyDescent="0.25">
      <c r="A153" s="6" t="s">
        <v>224</v>
      </c>
      <c r="B153" s="7">
        <v>1E-4</v>
      </c>
      <c r="C153" s="7">
        <v>1.3973359919334493E-2</v>
      </c>
      <c r="D153" s="7">
        <v>1.4519824246132157E-2</v>
      </c>
      <c r="E153" s="7">
        <v>2.0870179852317261E-2</v>
      </c>
      <c r="G153" s="6" t="s">
        <v>224</v>
      </c>
      <c r="H153" s="7">
        <v>2.0299999999999999E-2</v>
      </c>
      <c r="I153" s="7">
        <v>3.3491368510662214E-2</v>
      </c>
      <c r="J153" s="7">
        <v>3.4916054452081541E-2</v>
      </c>
      <c r="K153" s="7">
        <v>2.0870179852317434E-2</v>
      </c>
    </row>
    <row r="154" spans="1:11" x14ac:dyDescent="0.25">
      <c r="A154" s="6" t="s">
        <v>225</v>
      </c>
      <c r="B154" s="7">
        <v>8.3000000000000001E-3</v>
      </c>
      <c r="C154" s="7">
        <v>1.1577694793885906E-2</v>
      </c>
      <c r="D154" s="7">
        <v>1.2030470448984826E-2</v>
      </c>
      <c r="E154" s="7">
        <v>2.1914158865888701E-2</v>
      </c>
      <c r="G154" s="6" t="s">
        <v>225</v>
      </c>
      <c r="H154" s="7">
        <v>2.8499999999999998E-2</v>
      </c>
      <c r="I154" s="7">
        <v>3.1095703385213627E-2</v>
      </c>
      <c r="J154" s="7">
        <v>3.2426700654934207E-2</v>
      </c>
      <c r="K154" s="7">
        <v>2.1914158865888874E-2</v>
      </c>
    </row>
    <row r="155" spans="1:11" x14ac:dyDescent="0.25">
      <c r="A155" s="6" t="s">
        <v>226</v>
      </c>
      <c r="B155" s="7">
        <v>1E-4</v>
      </c>
      <c r="C155" s="7">
        <v>9.6047920894780179E-3</v>
      </c>
      <c r="D155" s="7">
        <v>9.9804122891656907E-3</v>
      </c>
      <c r="E155" s="7">
        <v>1.679319228758527E-2</v>
      </c>
      <c r="G155" s="6" t="s">
        <v>226</v>
      </c>
      <c r="H155" s="7">
        <v>2.0299999999999999E-2</v>
      </c>
      <c r="I155" s="7">
        <v>2.9122800680805735E-2</v>
      </c>
      <c r="J155" s="7">
        <v>3.0376642495115069E-2</v>
      </c>
      <c r="K155" s="7">
        <v>1.6793192287585443E-2</v>
      </c>
    </row>
    <row r="156" spans="1:11" x14ac:dyDescent="0.25">
      <c r="A156" s="6" t="s">
        <v>227</v>
      </c>
      <c r="B156" s="7">
        <v>1.44E-2</v>
      </c>
      <c r="C156" s="7">
        <v>1.2091645052904635E-2</v>
      </c>
      <c r="D156" s="7">
        <v>1.2564520060193972E-2</v>
      </c>
      <c r="E156" s="7">
        <v>2.3660685615181851E-2</v>
      </c>
      <c r="G156" s="6" t="s">
        <v>227</v>
      </c>
      <c r="H156" s="7">
        <v>3.4599999999999999E-2</v>
      </c>
      <c r="I156" s="7">
        <v>3.1609653644232356E-2</v>
      </c>
      <c r="J156" s="7">
        <v>3.2960750266143354E-2</v>
      </c>
      <c r="K156" s="7">
        <v>2.3660685615182024E-2</v>
      </c>
    </row>
    <row r="157" spans="1:11" x14ac:dyDescent="0.25">
      <c r="A157" s="6" t="s">
        <v>228</v>
      </c>
      <c r="B157" s="7">
        <v>1.44E-2</v>
      </c>
      <c r="C157" s="7">
        <v>1.2091645052904635E-2</v>
      </c>
      <c r="D157" s="7">
        <v>1.2564520060193972E-2</v>
      </c>
      <c r="E157" s="7">
        <v>2.3660685615181851E-2</v>
      </c>
      <c r="G157" s="6" t="s">
        <v>228</v>
      </c>
      <c r="H157" s="7">
        <v>3.4599999999999999E-2</v>
      </c>
      <c r="I157" s="7">
        <v>3.1609653644232356E-2</v>
      </c>
      <c r="J157" s="7">
        <v>3.2960750266143354E-2</v>
      </c>
      <c r="K157" s="7">
        <v>2.3660685615182024E-2</v>
      </c>
    </row>
    <row r="158" spans="1:11" x14ac:dyDescent="0.25">
      <c r="A158" s="6" t="s">
        <v>229</v>
      </c>
      <c r="B158" s="7">
        <v>2.7000000000000001E-3</v>
      </c>
      <c r="C158" s="7">
        <v>1.156533137077238E-2</v>
      </c>
      <c r="D158" s="7">
        <v>1.2017623522281065E-2</v>
      </c>
      <c r="E158" s="7">
        <v>2.1700376394802257E-2</v>
      </c>
      <c r="G158" s="6" t="s">
        <v>229</v>
      </c>
      <c r="H158" s="7">
        <v>2.29E-2</v>
      </c>
      <c r="I158" s="7">
        <v>3.1083339962100099E-2</v>
      </c>
      <c r="J158" s="7">
        <v>3.2413853728230448E-2</v>
      </c>
      <c r="K158" s="7">
        <v>2.1700376394802431E-2</v>
      </c>
    </row>
    <row r="159" spans="1:11" x14ac:dyDescent="0.25">
      <c r="A159" s="6" t="s">
        <v>230</v>
      </c>
      <c r="B159" s="7">
        <v>9.2999999999999992E-3</v>
      </c>
      <c r="C159" s="7">
        <v>1.1287069100510447E-2</v>
      </c>
      <c r="D159" s="7">
        <v>1.1728479087309307E-2</v>
      </c>
      <c r="E159" s="7">
        <v>2.1627328065799714E-2</v>
      </c>
      <c r="G159" s="6" t="s">
        <v>230</v>
      </c>
      <c r="H159" s="7">
        <v>2.9499999999999998E-2</v>
      </c>
      <c r="I159" s="7">
        <v>3.0805077691838167E-2</v>
      </c>
      <c r="J159" s="7">
        <v>3.2124709293258689E-2</v>
      </c>
      <c r="K159" s="7">
        <v>2.1627328065799888E-2</v>
      </c>
    </row>
    <row r="160" spans="1:11" x14ac:dyDescent="0.25">
      <c r="A160" s="6" t="s">
        <v>231</v>
      </c>
      <c r="B160" s="7">
        <v>1.4200000000000001E-2</v>
      </c>
      <c r="C160" s="7">
        <v>1.0628622941018509E-2</v>
      </c>
      <c r="D160" s="7">
        <v>1.1044282690268459E-2</v>
      </c>
      <c r="E160" s="7">
        <v>2.1022312829450572E-2</v>
      </c>
      <c r="G160" s="6" t="s">
        <v>231</v>
      </c>
      <c r="H160" s="7">
        <v>3.44E-2</v>
      </c>
      <c r="I160" s="7">
        <v>3.014663153234623E-2</v>
      </c>
      <c r="J160" s="7">
        <v>3.144051289621784E-2</v>
      </c>
      <c r="K160" s="7">
        <v>2.1022312829450746E-2</v>
      </c>
    </row>
    <row r="161" spans="1:11" x14ac:dyDescent="0.25">
      <c r="A161" s="6" t="s">
        <v>232</v>
      </c>
      <c r="B161" s="7">
        <v>1.3599999999999999E-2</v>
      </c>
      <c r="C161" s="7">
        <v>1.2035236641338154E-2</v>
      </c>
      <c r="D161" s="7">
        <v>1.2505905652014626E-2</v>
      </c>
      <c r="E161" s="7">
        <v>2.3099918122855421E-2</v>
      </c>
      <c r="G161" s="6" t="s">
        <v>232</v>
      </c>
      <c r="H161" s="7">
        <v>3.3799999999999997E-2</v>
      </c>
      <c r="I161" s="7">
        <v>3.1553245232665873E-2</v>
      </c>
      <c r="J161" s="7">
        <v>3.2902135857964004E-2</v>
      </c>
      <c r="K161" s="7">
        <v>2.3099918122855594E-2</v>
      </c>
    </row>
    <row r="162" spans="1:11" x14ac:dyDescent="0.25">
      <c r="A162" s="6" t="s">
        <v>233</v>
      </c>
      <c r="B162" s="7">
        <v>3.5000000000000001E-3</v>
      </c>
      <c r="C162" s="7">
        <v>1.0178170743389002E-2</v>
      </c>
      <c r="D162" s="7">
        <v>1.0576214396127222E-2</v>
      </c>
      <c r="E162" s="7">
        <v>1.9057323671807128E-2</v>
      </c>
      <c r="G162" s="6" t="s">
        <v>233</v>
      </c>
      <c r="H162" s="7">
        <v>2.3699999999999999E-2</v>
      </c>
      <c r="I162" s="7">
        <v>2.9696179334716723E-2</v>
      </c>
      <c r="J162" s="7">
        <v>3.0972444602076602E-2</v>
      </c>
      <c r="K162" s="7">
        <v>1.9057323671807302E-2</v>
      </c>
    </row>
    <row r="163" spans="1:11" x14ac:dyDescent="0.25">
      <c r="A163" s="6" t="s">
        <v>234</v>
      </c>
      <c r="B163" s="7">
        <v>1E-4</v>
      </c>
      <c r="C163" s="7">
        <v>9.6938144623530138E-3</v>
      </c>
      <c r="D163" s="7">
        <v>1.0072916111838293E-2</v>
      </c>
      <c r="E163" s="7">
        <v>1.695635185758421E-2</v>
      </c>
      <c r="G163" s="6" t="s">
        <v>234</v>
      </c>
      <c r="H163" s="7">
        <v>2.0299999999999999E-2</v>
      </c>
      <c r="I163" s="7">
        <v>2.9211823053680731E-2</v>
      </c>
      <c r="J163" s="7">
        <v>3.0469146317787674E-2</v>
      </c>
      <c r="K163" s="7">
        <v>1.6956351857584383E-2</v>
      </c>
    </row>
    <row r="164" spans="1:11" x14ac:dyDescent="0.25">
      <c r="A164" s="6" t="s">
        <v>235</v>
      </c>
      <c r="B164" s="7">
        <v>1E-4</v>
      </c>
      <c r="C164" s="7">
        <v>1.415219881476559E-3</v>
      </c>
      <c r="D164" s="7">
        <v>1.4705657098432693E-3</v>
      </c>
      <c r="E164" s="7">
        <v>2.6315345530399542E-3</v>
      </c>
      <c r="G164" s="6" t="s">
        <v>235</v>
      </c>
      <c r="H164" s="7">
        <v>1E-4</v>
      </c>
      <c r="I164" s="7">
        <v>1.415219881476559E-3</v>
      </c>
      <c r="J164" s="7">
        <v>1.4705657098432693E-3</v>
      </c>
      <c r="K164" s="7">
        <v>2.6315345530399542E-3</v>
      </c>
    </row>
    <row r="165" spans="1:11" x14ac:dyDescent="0.25">
      <c r="A165" s="6" t="s">
        <v>236</v>
      </c>
      <c r="B165" s="7">
        <v>1E-4</v>
      </c>
      <c r="C165" s="7">
        <v>1.3538857078872655E-2</v>
      </c>
      <c r="D165" s="7">
        <v>1.406832904996093E-2</v>
      </c>
      <c r="E165" s="7">
        <v>2.2215597376710281E-2</v>
      </c>
      <c r="G165" s="6" t="s">
        <v>236</v>
      </c>
      <c r="H165" s="7">
        <v>2.0299999999999999E-2</v>
      </c>
      <c r="I165" s="7">
        <v>3.3056865670200372E-2</v>
      </c>
      <c r="J165" s="7">
        <v>3.4464559255910313E-2</v>
      </c>
      <c r="K165" s="7">
        <v>2.2215597376710455E-2</v>
      </c>
    </row>
    <row r="166" spans="1:11" x14ac:dyDescent="0.25">
      <c r="A166" s="6" t="s">
        <v>237</v>
      </c>
      <c r="B166" s="7">
        <v>1E-4</v>
      </c>
      <c r="C166" s="7">
        <v>1.3538857078872656E-2</v>
      </c>
      <c r="D166" s="7">
        <v>1.4068329049960932E-2</v>
      </c>
      <c r="E166" s="7">
        <v>2.2215597376710281E-2</v>
      </c>
      <c r="G166" s="6" t="s">
        <v>237</v>
      </c>
      <c r="H166" s="7">
        <v>2.0299999999999999E-2</v>
      </c>
      <c r="I166" s="7">
        <v>3.3056865670200372E-2</v>
      </c>
      <c r="J166" s="7">
        <v>3.4464559255910313E-2</v>
      </c>
      <c r="K166" s="7">
        <v>2.2215597376710455E-2</v>
      </c>
    </row>
    <row r="167" spans="1:11" x14ac:dyDescent="0.25">
      <c r="A167" s="6" t="s">
        <v>238</v>
      </c>
      <c r="B167" s="7">
        <v>1.77E-2</v>
      </c>
      <c r="C167" s="7">
        <v>1.1694617486806445E-2</v>
      </c>
      <c r="D167" s="7">
        <v>1.2151965705772828E-2</v>
      </c>
      <c r="E167" s="7">
        <v>2.1739844656823274E-2</v>
      </c>
      <c r="G167" s="6" t="s">
        <v>238</v>
      </c>
      <c r="H167" s="7">
        <v>3.7900000000000003E-2</v>
      </c>
      <c r="I167" s="7">
        <v>3.1212626078134166E-2</v>
      </c>
      <c r="J167" s="7">
        <v>3.2548195911722207E-2</v>
      </c>
      <c r="K167" s="7">
        <v>2.1739844656823448E-2</v>
      </c>
    </row>
    <row r="168" spans="1:11" x14ac:dyDescent="0.25">
      <c r="A168" s="6" t="s">
        <v>239</v>
      </c>
      <c r="B168" s="7">
        <v>1.8200000000000001E-2</v>
      </c>
      <c r="C168" s="7">
        <v>1.1791818438743279E-2</v>
      </c>
      <c r="D168" s="7">
        <v>1.2252967951963217E-2</v>
      </c>
      <c r="E168" s="7">
        <v>2.1895034439992321E-2</v>
      </c>
      <c r="G168" s="6" t="s">
        <v>239</v>
      </c>
      <c r="H168" s="7">
        <v>3.8400000000000004E-2</v>
      </c>
      <c r="I168" s="7">
        <v>3.1309827030071E-2</v>
      </c>
      <c r="J168" s="7">
        <v>3.2649198157912597E-2</v>
      </c>
      <c r="K168" s="7">
        <v>2.1895034439992495E-2</v>
      </c>
    </row>
    <row r="169" spans="1:11" x14ac:dyDescent="0.25">
      <c r="A169" s="6" t="s">
        <v>240</v>
      </c>
      <c r="B169" s="7">
        <v>2.7699999999999999E-2</v>
      </c>
      <c r="C169" s="7">
        <v>1.2876586684163974E-2</v>
      </c>
      <c r="D169" s="7">
        <v>1.3380158861108844E-2</v>
      </c>
      <c r="E169" s="7">
        <v>2.5083342117258121E-2</v>
      </c>
      <c r="G169" s="6" t="s">
        <v>240</v>
      </c>
      <c r="H169" s="7">
        <v>4.7899999999999998E-2</v>
      </c>
      <c r="I169" s="7">
        <v>3.2394595275491697E-2</v>
      </c>
      <c r="J169" s="7">
        <v>3.3776389067058224E-2</v>
      </c>
      <c r="K169" s="7">
        <v>2.5083342117258295E-2</v>
      </c>
    </row>
    <row r="170" spans="1:11" x14ac:dyDescent="0.25">
      <c r="A170" s="6" t="s">
        <v>241</v>
      </c>
      <c r="B170" s="7">
        <v>2.75E-2</v>
      </c>
      <c r="C170" s="7">
        <v>1.2842178981731959E-2</v>
      </c>
      <c r="D170" s="7">
        <v>1.3344405556612992E-2</v>
      </c>
      <c r="E170" s="7">
        <v>2.5040527928495936E-2</v>
      </c>
      <c r="G170" s="6" t="s">
        <v>241</v>
      </c>
      <c r="H170" s="7">
        <v>4.7699999999999999E-2</v>
      </c>
      <c r="I170" s="7">
        <v>3.2360187573059682E-2</v>
      </c>
      <c r="J170" s="7">
        <v>3.3740635762562372E-2</v>
      </c>
      <c r="K170" s="7">
        <v>2.504052792849611E-2</v>
      </c>
    </row>
    <row r="171" spans="1:11" x14ac:dyDescent="0.25">
      <c r="A171" s="6" t="s">
        <v>242</v>
      </c>
      <c r="B171" s="7">
        <v>1E-4</v>
      </c>
      <c r="C171" s="7">
        <v>1.1026211801292592E-2</v>
      </c>
      <c r="D171" s="7">
        <v>1.1457420289723829E-2</v>
      </c>
      <c r="E171" s="7">
        <v>1.8786931845686385E-2</v>
      </c>
      <c r="G171" s="6" t="s">
        <v>242</v>
      </c>
      <c r="H171" s="7">
        <v>2.0299999999999999E-2</v>
      </c>
      <c r="I171" s="7">
        <v>3.0544220392620312E-2</v>
      </c>
      <c r="J171" s="7">
        <v>3.1853650495673208E-2</v>
      </c>
      <c r="K171" s="7">
        <v>1.8786931845686559E-2</v>
      </c>
    </row>
    <row r="172" spans="1:11" x14ac:dyDescent="0.25">
      <c r="A172" s="6" t="s">
        <v>243</v>
      </c>
      <c r="B172" s="7">
        <v>1.3100000000000001E-2</v>
      </c>
      <c r="C172" s="7">
        <v>1.2199452481846453E-2</v>
      </c>
      <c r="D172" s="7">
        <v>1.2676543577064577E-2</v>
      </c>
      <c r="E172" s="7">
        <v>2.2739770868146079E-2</v>
      </c>
      <c r="G172" s="6" t="s">
        <v>243</v>
      </c>
      <c r="H172" s="7">
        <v>3.3299999999999996E-2</v>
      </c>
      <c r="I172" s="7">
        <v>3.171746107317417E-2</v>
      </c>
      <c r="J172" s="7">
        <v>3.3072773783013959E-2</v>
      </c>
      <c r="K172" s="7">
        <v>2.2739770868146252E-2</v>
      </c>
    </row>
    <row r="173" spans="1:11" x14ac:dyDescent="0.25">
      <c r="A173" s="6" t="s">
        <v>244</v>
      </c>
      <c r="B173" s="7">
        <v>2.7199999999999998E-2</v>
      </c>
      <c r="C173" s="7">
        <v>1.1628293477895546E-2</v>
      </c>
      <c r="D173" s="7">
        <v>1.2083047925207206E-2</v>
      </c>
      <c r="E173" s="7">
        <v>2.29573913033112E-2</v>
      </c>
      <c r="G173" s="6" t="s">
        <v>244</v>
      </c>
      <c r="H173" s="7">
        <v>4.7399999999999998E-2</v>
      </c>
      <c r="I173" s="7">
        <v>3.1146302069223267E-2</v>
      </c>
      <c r="J173" s="7">
        <v>3.2479278131156586E-2</v>
      </c>
      <c r="K173" s="7">
        <v>2.2957391303311373E-2</v>
      </c>
    </row>
    <row r="174" spans="1:11" x14ac:dyDescent="0.25">
      <c r="A174" s="6" t="s">
        <v>245</v>
      </c>
      <c r="B174" s="7">
        <v>1.21E-2</v>
      </c>
      <c r="C174" s="7">
        <v>1.2187116336283305E-2</v>
      </c>
      <c r="D174" s="7">
        <v>1.2663724994670245E-2</v>
      </c>
      <c r="E174" s="7">
        <v>2.3694247743470565E-2</v>
      </c>
      <c r="G174" s="6" t="s">
        <v>245</v>
      </c>
      <c r="H174" s="7">
        <v>3.2299999999999995E-2</v>
      </c>
      <c r="I174" s="7">
        <v>3.1705124927611024E-2</v>
      </c>
      <c r="J174" s="7">
        <v>3.3059955200619627E-2</v>
      </c>
      <c r="K174" s="7">
        <v>2.3694247743470738E-2</v>
      </c>
    </row>
    <row r="175" spans="1:11" x14ac:dyDescent="0.25">
      <c r="A175" s="6" t="s">
        <v>246</v>
      </c>
      <c r="B175" s="7">
        <v>2.75E-2</v>
      </c>
      <c r="C175" s="7">
        <v>1.1685530669852024E-2</v>
      </c>
      <c r="D175" s="7">
        <v>1.2142523525374082E-2</v>
      </c>
      <c r="E175" s="7">
        <v>2.3035929176986693E-2</v>
      </c>
      <c r="G175" s="6" t="s">
        <v>246</v>
      </c>
      <c r="H175" s="7">
        <v>4.7699999999999999E-2</v>
      </c>
      <c r="I175" s="7">
        <v>3.1203539261179743E-2</v>
      </c>
      <c r="J175" s="7">
        <v>3.2538753731323464E-2</v>
      </c>
      <c r="K175" s="7">
        <v>2.3035929176986866E-2</v>
      </c>
    </row>
    <row r="176" spans="1:11" x14ac:dyDescent="0.25">
      <c r="A176" s="6" t="s">
        <v>247</v>
      </c>
      <c r="B176" s="7">
        <v>1.7899999999999999E-2</v>
      </c>
      <c r="C176" s="7">
        <v>1.103978029301087E-2</v>
      </c>
      <c r="D176" s="7">
        <v>1.1471519412352301E-2</v>
      </c>
      <c r="E176" s="7">
        <v>2.1770922039557567E-2</v>
      </c>
      <c r="G176" s="6" t="s">
        <v>247</v>
      </c>
      <c r="H176" s="7">
        <v>3.8099999999999995E-2</v>
      </c>
      <c r="I176" s="7">
        <v>3.0557788884338591E-2</v>
      </c>
      <c r="J176" s="7">
        <v>3.1867749618301681E-2</v>
      </c>
      <c r="K176" s="7">
        <v>2.1770922039557741E-2</v>
      </c>
    </row>
    <row r="177" spans="1:11" x14ac:dyDescent="0.25">
      <c r="A177" s="6" t="s">
        <v>248</v>
      </c>
      <c r="B177" s="7">
        <v>3.8E-3</v>
      </c>
      <c r="C177" s="7">
        <v>9.9373428610556053E-3</v>
      </c>
      <c r="D177" s="7">
        <v>1.0325968317500798E-2</v>
      </c>
      <c r="E177" s="7">
        <v>1.8566608294729548E-2</v>
      </c>
      <c r="G177" s="6" t="s">
        <v>248</v>
      </c>
      <c r="H177" s="7">
        <v>2.4E-2</v>
      </c>
      <c r="I177" s="7">
        <v>2.9455351452383323E-2</v>
      </c>
      <c r="J177" s="7">
        <v>3.0722198523450178E-2</v>
      </c>
      <c r="K177" s="7">
        <v>1.8566608294729722E-2</v>
      </c>
    </row>
    <row r="178" spans="1:11" x14ac:dyDescent="0.25">
      <c r="A178" s="6" t="s">
        <v>249</v>
      </c>
      <c r="B178" s="7">
        <v>1E-4</v>
      </c>
      <c r="C178" s="7">
        <v>1.3189513549021755E-2</v>
      </c>
      <c r="D178" s="7">
        <v>1.3705323539171789E-2</v>
      </c>
      <c r="E178" s="7">
        <v>2.1969055627210809E-2</v>
      </c>
      <c r="G178" s="6" t="s">
        <v>249</v>
      </c>
      <c r="H178" s="7">
        <v>2.0299999999999999E-2</v>
      </c>
      <c r="I178" s="7">
        <v>3.2707522140349471E-2</v>
      </c>
      <c r="J178" s="7">
        <v>3.4101553745121166E-2</v>
      </c>
      <c r="K178" s="7">
        <v>2.1969055627210982E-2</v>
      </c>
    </row>
    <row r="179" spans="1:11" x14ac:dyDescent="0.25">
      <c r="A179" s="6" t="s">
        <v>250</v>
      </c>
      <c r="B179" s="7">
        <v>5.1999999999999998E-3</v>
      </c>
      <c r="C179" s="7">
        <v>9.997236639750124E-3</v>
      </c>
      <c r="D179" s="7">
        <v>1.0388204397090921E-2</v>
      </c>
      <c r="E179" s="7">
        <v>1.8619162210874878E-2</v>
      </c>
      <c r="G179" s="6" t="s">
        <v>250</v>
      </c>
      <c r="H179" s="7">
        <v>2.5399999999999999E-2</v>
      </c>
      <c r="I179" s="7">
        <v>2.9515245231077843E-2</v>
      </c>
      <c r="J179" s="7">
        <v>3.0784434603040301E-2</v>
      </c>
      <c r="K179" s="7">
        <v>1.8619162210875052E-2</v>
      </c>
    </row>
    <row r="180" spans="1:11" x14ac:dyDescent="0.25">
      <c r="A180" s="6" t="s">
        <v>75</v>
      </c>
      <c r="B180" s="7">
        <v>1E-4</v>
      </c>
      <c r="C180" s="7">
        <v>1.3869119247631548E-2</v>
      </c>
      <c r="D180" s="7">
        <v>1.4411506973753645E-2</v>
      </c>
      <c r="E180" s="7">
        <v>1.8942350499013352E-2</v>
      </c>
      <c r="G180" s="6" t="s">
        <v>75</v>
      </c>
      <c r="H180" s="7">
        <v>2.0299999999999999E-2</v>
      </c>
      <c r="I180" s="7">
        <v>3.3387127838959266E-2</v>
      </c>
      <c r="J180" s="7">
        <v>3.4807737179703022E-2</v>
      </c>
      <c r="K180" s="7">
        <v>1.8942350499013525E-2</v>
      </c>
    </row>
    <row r="181" spans="1:11" x14ac:dyDescent="0.25">
      <c r="A181" s="6" t="s">
        <v>251</v>
      </c>
      <c r="B181" s="7">
        <v>1E-4</v>
      </c>
      <c r="C181" s="7">
        <v>1.3869119247631552E-2</v>
      </c>
      <c r="D181" s="7">
        <v>1.4411506973753646E-2</v>
      </c>
      <c r="E181" s="7">
        <v>1.8942350499013345E-2</v>
      </c>
      <c r="G181" s="6" t="s">
        <v>251</v>
      </c>
      <c r="H181" s="7">
        <v>2.0299999999999999E-2</v>
      </c>
      <c r="I181" s="7">
        <v>3.3387127838959273E-2</v>
      </c>
      <c r="J181" s="7">
        <v>3.4807737179703029E-2</v>
      </c>
      <c r="K181" s="7">
        <v>1.8942350499013518E-2</v>
      </c>
    </row>
    <row r="182" spans="1:11" x14ac:dyDescent="0.25">
      <c r="A182" s="6" t="s">
        <v>252</v>
      </c>
      <c r="B182" s="7">
        <v>1E-4</v>
      </c>
      <c r="C182" s="7">
        <v>1.3869119247631548E-2</v>
      </c>
      <c r="D182" s="7">
        <v>1.4411506973753645E-2</v>
      </c>
      <c r="E182" s="7">
        <v>1.8942350499013345E-2</v>
      </c>
      <c r="G182" s="6" t="s">
        <v>252</v>
      </c>
      <c r="H182" s="7">
        <v>2.0299999999999999E-2</v>
      </c>
      <c r="I182" s="7">
        <v>3.3387127838959266E-2</v>
      </c>
      <c r="J182" s="7">
        <v>3.4807737179703022E-2</v>
      </c>
      <c r="K182" s="7">
        <v>1.8942350499013518E-2</v>
      </c>
    </row>
    <row r="183" spans="1:11" x14ac:dyDescent="0.25">
      <c r="A183" s="6" t="s">
        <v>253</v>
      </c>
      <c r="B183" s="7">
        <v>1.17E-2</v>
      </c>
      <c r="C183" s="7">
        <v>1.0812240419318919E-2</v>
      </c>
      <c r="D183" s="7">
        <v>1.1235081004262432E-2</v>
      </c>
      <c r="E183" s="7">
        <v>2.0790944810436612E-2</v>
      </c>
      <c r="G183" s="6" t="s">
        <v>253</v>
      </c>
      <c r="H183" s="7">
        <v>3.1899999999999998E-2</v>
      </c>
      <c r="I183" s="7">
        <v>3.033024901064664E-2</v>
      </c>
      <c r="J183" s="7">
        <v>3.1631311210211815E-2</v>
      </c>
      <c r="K183" s="7">
        <v>2.0790944810436786E-2</v>
      </c>
    </row>
    <row r="184" spans="1:11" x14ac:dyDescent="0.25">
      <c r="A184" s="6" t="s">
        <v>254</v>
      </c>
      <c r="B184" s="7">
        <v>1E-4</v>
      </c>
      <c r="C184" s="7">
        <v>9.92757907514886E-3</v>
      </c>
      <c r="D184" s="7">
        <v>1.0315822693530527E-2</v>
      </c>
      <c r="E184" s="7">
        <v>1.761888997365918E-2</v>
      </c>
      <c r="G184" s="6" t="s">
        <v>254</v>
      </c>
      <c r="H184" s="7">
        <v>2.0299999999999999E-2</v>
      </c>
      <c r="I184" s="7">
        <v>2.9445587666476578E-2</v>
      </c>
      <c r="J184" s="7">
        <v>3.0712052899479907E-2</v>
      </c>
      <c r="K184" s="7">
        <v>1.7618889973659353E-2</v>
      </c>
    </row>
    <row r="185" spans="1:11" x14ac:dyDescent="0.25">
      <c r="A185" s="6" t="s">
        <v>255</v>
      </c>
      <c r="B185" s="7">
        <v>1.29E-2</v>
      </c>
      <c r="C185" s="7">
        <v>1.2094671135025494E-2</v>
      </c>
      <c r="D185" s="7">
        <v>1.2567664485071227E-2</v>
      </c>
      <c r="E185" s="7">
        <v>2.3461731050130476E-2</v>
      </c>
      <c r="G185" s="6" t="s">
        <v>255</v>
      </c>
      <c r="H185" s="7">
        <v>3.3099999999999997E-2</v>
      </c>
      <c r="I185" s="7">
        <v>3.1612679726353211E-2</v>
      </c>
      <c r="J185" s="7">
        <v>3.2963894691020609E-2</v>
      </c>
      <c r="K185" s="7">
        <v>2.3461731050130649E-2</v>
      </c>
    </row>
    <row r="186" spans="1:11" x14ac:dyDescent="0.25">
      <c r="A186" s="6" t="s">
        <v>256</v>
      </c>
      <c r="B186" s="7">
        <v>7.0000000000000001E-3</v>
      </c>
      <c r="C186" s="7">
        <v>1.069076737803477E-2</v>
      </c>
      <c r="D186" s="7">
        <v>1.1108857445986475E-2</v>
      </c>
      <c r="E186" s="7">
        <v>1.9853418394764163E-2</v>
      </c>
      <c r="G186" s="6" t="s">
        <v>256</v>
      </c>
      <c r="H186" s="7">
        <v>2.7199999999999998E-2</v>
      </c>
      <c r="I186" s="7">
        <v>3.020877596936249E-2</v>
      </c>
      <c r="J186" s="7">
        <v>3.1505087651935854E-2</v>
      </c>
      <c r="K186" s="7">
        <v>1.9853418394764337E-2</v>
      </c>
    </row>
    <row r="187" spans="1:11" x14ac:dyDescent="0.25">
      <c r="A187" s="6" t="s">
        <v>257</v>
      </c>
      <c r="B187" s="7">
        <v>2.9999999999999997E-4</v>
      </c>
      <c r="C187" s="7">
        <v>1.2154581661887253E-2</v>
      </c>
      <c r="D187" s="7">
        <v>1.2629917967808928E-2</v>
      </c>
      <c r="E187" s="7">
        <v>2.1025698117198569E-2</v>
      </c>
      <c r="G187" s="6" t="s">
        <v>257</v>
      </c>
      <c r="H187" s="7">
        <v>2.0500000000000001E-2</v>
      </c>
      <c r="I187" s="7">
        <v>3.167259025321497E-2</v>
      </c>
      <c r="J187" s="7">
        <v>3.3026148173758305E-2</v>
      </c>
      <c r="K187" s="7">
        <v>2.1025698117198743E-2</v>
      </c>
    </row>
    <row r="188" spans="1:11" x14ac:dyDescent="0.25">
      <c r="A188" s="6" t="s">
        <v>258</v>
      </c>
      <c r="B188" s="7">
        <v>1.72E-2</v>
      </c>
      <c r="C188" s="7">
        <v>1.1107662125172713E-2</v>
      </c>
      <c r="D188" s="7">
        <v>1.1542055938870279E-2</v>
      </c>
      <c r="E188" s="7">
        <v>2.1906689305266954E-2</v>
      </c>
      <c r="G188" s="6" t="s">
        <v>258</v>
      </c>
      <c r="H188" s="7">
        <v>3.7400000000000003E-2</v>
      </c>
      <c r="I188" s="7">
        <v>3.0625670716500433E-2</v>
      </c>
      <c r="J188" s="7">
        <v>3.1938286144819659E-2</v>
      </c>
      <c r="K188" s="7">
        <v>2.1906689305267128E-2</v>
      </c>
    </row>
    <row r="189" spans="1:11" x14ac:dyDescent="0.25">
      <c r="A189" s="6" t="s">
        <v>259</v>
      </c>
      <c r="B189" s="7">
        <v>2.3400000000000001E-2</v>
      </c>
      <c r="C189" s="7">
        <v>1.5138489632055025E-3</v>
      </c>
      <c r="D189" s="7">
        <v>1.5730519365295332E-3</v>
      </c>
      <c r="E189" s="7">
        <v>3.0646691205918055E-3</v>
      </c>
      <c r="G189" s="6" t="s">
        <v>259</v>
      </c>
      <c r="H189" s="7">
        <v>2.3400000000000001E-2</v>
      </c>
      <c r="I189" s="7">
        <v>1.5138489632055025E-3</v>
      </c>
      <c r="J189" s="7">
        <v>1.5730519365295332E-3</v>
      </c>
      <c r="K189" s="7">
        <v>3.0646691205918055E-3</v>
      </c>
    </row>
    <row r="190" spans="1:11" x14ac:dyDescent="0.25">
      <c r="A190" s="6" t="s">
        <v>260</v>
      </c>
      <c r="B190" s="7">
        <v>5.7000000000000002E-3</v>
      </c>
      <c r="C190" s="7">
        <v>9.997787648666075E-3</v>
      </c>
      <c r="D190" s="7">
        <v>1.0388776954633548E-2</v>
      </c>
      <c r="E190" s="7">
        <v>1.8741791227573003E-2</v>
      </c>
      <c r="G190" s="6" t="s">
        <v>260</v>
      </c>
      <c r="H190" s="7">
        <v>2.5899999999999999E-2</v>
      </c>
      <c r="I190" s="7">
        <v>2.9515796239993793E-2</v>
      </c>
      <c r="J190" s="7">
        <v>3.0785007160582929E-2</v>
      </c>
      <c r="K190" s="7">
        <v>1.8741791227573176E-2</v>
      </c>
    </row>
    <row r="191" spans="1:11" x14ac:dyDescent="0.25">
      <c r="A191" s="6" t="s">
        <v>261</v>
      </c>
      <c r="B191" s="7">
        <v>5.4999999999999997E-3</v>
      </c>
      <c r="C191" s="7">
        <v>9.997787648666075E-3</v>
      </c>
      <c r="D191" s="7">
        <v>1.038877695463355E-2</v>
      </c>
      <c r="E191" s="7">
        <v>1.8741791227573003E-2</v>
      </c>
      <c r="G191" s="6" t="s">
        <v>261</v>
      </c>
      <c r="H191" s="7">
        <v>2.5700000000000001E-2</v>
      </c>
      <c r="I191" s="7">
        <v>2.9515796239993793E-2</v>
      </c>
      <c r="J191" s="7">
        <v>3.0785007160582932E-2</v>
      </c>
      <c r="K191" s="7">
        <v>1.8741791227573176E-2</v>
      </c>
    </row>
    <row r="192" spans="1:11" x14ac:dyDescent="0.25">
      <c r="A192" s="6" t="s">
        <v>262</v>
      </c>
      <c r="B192" s="7">
        <v>1.54E-2</v>
      </c>
      <c r="C192" s="7">
        <v>1.286216044376976E-2</v>
      </c>
      <c r="D192" s="7">
        <v>1.3365168445327265E-2</v>
      </c>
      <c r="E192" s="7">
        <v>2.4693630610958653E-2</v>
      </c>
      <c r="G192" s="6" t="s">
        <v>262</v>
      </c>
      <c r="H192" s="7">
        <v>3.56E-2</v>
      </c>
      <c r="I192" s="7">
        <v>3.2380169035097481E-2</v>
      </c>
      <c r="J192" s="7">
        <v>3.3761398651276642E-2</v>
      </c>
      <c r="K192" s="7">
        <v>2.4693630610958826E-2</v>
      </c>
    </row>
    <row r="193" spans="1:11" x14ac:dyDescent="0.25">
      <c r="A193" s="6" t="s">
        <v>263</v>
      </c>
      <c r="B193" s="7">
        <v>1E-4</v>
      </c>
      <c r="C193" s="7">
        <v>1.1050026750553128E-2</v>
      </c>
      <c r="D193" s="7">
        <v>1.1482166584078924E-2</v>
      </c>
      <c r="E193" s="7">
        <v>1.8845915736734071E-2</v>
      </c>
      <c r="G193" s="6" t="s">
        <v>263</v>
      </c>
      <c r="H193" s="7">
        <v>2.0299999999999999E-2</v>
      </c>
      <c r="I193" s="7">
        <v>3.0568035341880847E-2</v>
      </c>
      <c r="J193" s="7">
        <v>3.1878396790028303E-2</v>
      </c>
      <c r="K193" s="7">
        <v>1.8845915736734244E-2</v>
      </c>
    </row>
    <row r="194" spans="1:11" x14ac:dyDescent="0.25">
      <c r="A194" s="6" t="s">
        <v>264</v>
      </c>
      <c r="B194" s="7">
        <v>1E-4</v>
      </c>
      <c r="C194" s="7">
        <v>1.1026211801292596E-2</v>
      </c>
      <c r="D194" s="7">
        <v>1.1457420289723829E-2</v>
      </c>
      <c r="E194" s="7">
        <v>1.8786931845686389E-2</v>
      </c>
      <c r="G194" s="6" t="s">
        <v>264</v>
      </c>
      <c r="H194" s="7">
        <v>2.0299999999999999E-2</v>
      </c>
      <c r="I194" s="7">
        <v>3.0544220392620315E-2</v>
      </c>
      <c r="J194" s="7">
        <v>3.1853650495673208E-2</v>
      </c>
      <c r="K194" s="7">
        <v>1.8786931845686562E-2</v>
      </c>
    </row>
    <row r="195" spans="1:11" x14ac:dyDescent="0.25">
      <c r="A195" s="6" t="s">
        <v>265</v>
      </c>
      <c r="B195" s="7">
        <v>2.7400000000000001E-2</v>
      </c>
      <c r="C195" s="7">
        <v>1.2823259441087979E-2</v>
      </c>
      <c r="D195" s="7">
        <v>1.3324746118471129E-2</v>
      </c>
      <c r="E195" s="7">
        <v>2.5001660813071789E-2</v>
      </c>
      <c r="G195" s="6" t="s">
        <v>265</v>
      </c>
      <c r="H195" s="7">
        <v>4.7600000000000003E-2</v>
      </c>
      <c r="I195" s="7">
        <v>3.2341268032415701E-2</v>
      </c>
      <c r="J195" s="7">
        <v>3.3720976324420511E-2</v>
      </c>
      <c r="K195" s="7">
        <v>2.5001660813071962E-2</v>
      </c>
    </row>
    <row r="196" spans="1:11" x14ac:dyDescent="0.25">
      <c r="A196" s="6" t="s">
        <v>266</v>
      </c>
      <c r="B196" s="7">
        <v>1E-4</v>
      </c>
      <c r="C196" s="7">
        <v>9.6786407113145095E-3</v>
      </c>
      <c r="D196" s="7">
        <v>1.0057148952078184E-2</v>
      </c>
      <c r="E196" s="7">
        <v>1.7118261717845654E-2</v>
      </c>
      <c r="G196" s="6" t="s">
        <v>266</v>
      </c>
      <c r="H196" s="7">
        <v>2.0299999999999999E-2</v>
      </c>
      <c r="I196" s="7">
        <v>2.9196649302642229E-2</v>
      </c>
      <c r="J196" s="7">
        <v>3.0453379158027566E-2</v>
      </c>
      <c r="K196" s="7">
        <v>1.7118261717845827E-2</v>
      </c>
    </row>
    <row r="197" spans="1:11" x14ac:dyDescent="0.25">
      <c r="A197" s="6" t="s">
        <v>267</v>
      </c>
      <c r="B197" s="7">
        <v>1E-4</v>
      </c>
      <c r="C197" s="7">
        <v>9.6786407113145095E-3</v>
      </c>
      <c r="D197" s="7">
        <v>1.0057148952078186E-2</v>
      </c>
      <c r="E197" s="7">
        <v>1.7118261717845654E-2</v>
      </c>
      <c r="G197" s="6" t="s">
        <v>267</v>
      </c>
      <c r="H197" s="7">
        <v>2.0299999999999999E-2</v>
      </c>
      <c r="I197" s="7">
        <v>2.9196649302642229E-2</v>
      </c>
      <c r="J197" s="7">
        <v>3.0453379158027566E-2</v>
      </c>
      <c r="K197" s="7">
        <v>1.7118261717845827E-2</v>
      </c>
    </row>
    <row r="198" spans="1:11" x14ac:dyDescent="0.25">
      <c r="A198" s="6" t="s">
        <v>268</v>
      </c>
      <c r="B198" s="7">
        <v>1E-4</v>
      </c>
      <c r="C198" s="7">
        <v>9.6786407113145078E-3</v>
      </c>
      <c r="D198" s="7">
        <v>1.0057148952078184E-2</v>
      </c>
      <c r="E198" s="7">
        <v>1.7118261717845654E-2</v>
      </c>
      <c r="G198" s="6" t="s">
        <v>268</v>
      </c>
      <c r="H198" s="7">
        <v>2.0299999999999999E-2</v>
      </c>
      <c r="I198" s="7">
        <v>2.9196649302642229E-2</v>
      </c>
      <c r="J198" s="7">
        <v>3.0453379158027566E-2</v>
      </c>
      <c r="K198" s="7">
        <v>1.7118261717845827E-2</v>
      </c>
    </row>
    <row r="199" spans="1:11" x14ac:dyDescent="0.25">
      <c r="A199" s="6" t="s">
        <v>269</v>
      </c>
      <c r="B199" s="7">
        <v>2.3E-3</v>
      </c>
      <c r="C199" s="7">
        <v>1.0837239565440493E-2</v>
      </c>
      <c r="D199" s="7">
        <v>1.1261057806555081E-2</v>
      </c>
      <c r="E199" s="7">
        <v>1.904129337377565E-2</v>
      </c>
      <c r="G199" s="6" t="s">
        <v>269</v>
      </c>
      <c r="H199" s="7">
        <v>2.2499999999999999E-2</v>
      </c>
      <c r="I199" s="7">
        <v>3.0355248156768211E-2</v>
      </c>
      <c r="J199" s="7">
        <v>3.1657288012504461E-2</v>
      </c>
      <c r="K199" s="7">
        <v>1.9041293373775824E-2</v>
      </c>
    </row>
    <row r="200" spans="1:11" x14ac:dyDescent="0.25">
      <c r="A200" s="6" t="s">
        <v>270</v>
      </c>
      <c r="B200" s="7">
        <v>1.24E-2</v>
      </c>
      <c r="C200" s="7">
        <v>1.215186991597822E-2</v>
      </c>
      <c r="D200" s="7">
        <v>1.2627100172072853E-2</v>
      </c>
      <c r="E200" s="7">
        <v>2.3603450722776455E-2</v>
      </c>
      <c r="G200" s="6" t="s">
        <v>270</v>
      </c>
      <c r="H200" s="7">
        <v>3.2599999999999997E-2</v>
      </c>
      <c r="I200" s="7">
        <v>3.1669878507305939E-2</v>
      </c>
      <c r="J200" s="7">
        <v>3.3023330378022235E-2</v>
      </c>
      <c r="K200" s="7">
        <v>2.3603450722776628E-2</v>
      </c>
    </row>
    <row r="201" spans="1:11" x14ac:dyDescent="0.25">
      <c r="A201" s="6" t="s">
        <v>271</v>
      </c>
      <c r="B201" s="7">
        <v>6.7999999999999996E-3</v>
      </c>
      <c r="C201" s="7">
        <v>1.3129591675579066E-2</v>
      </c>
      <c r="D201" s="7">
        <v>1.3643058266115813E-2</v>
      </c>
      <c r="E201" s="7">
        <v>2.5514305035204785E-2</v>
      </c>
      <c r="G201" s="6" t="s">
        <v>271</v>
      </c>
      <c r="H201" s="7">
        <v>2.7E-2</v>
      </c>
      <c r="I201" s="7">
        <v>3.2647600266906787E-2</v>
      </c>
      <c r="J201" s="7">
        <v>3.4039288472065193E-2</v>
      </c>
      <c r="K201" s="7">
        <v>2.5514305035204958E-2</v>
      </c>
    </row>
    <row r="202" spans="1:11" x14ac:dyDescent="0.25">
      <c r="A202" s="6" t="s">
        <v>272</v>
      </c>
      <c r="B202" s="7">
        <v>3.0999999999999999E-3</v>
      </c>
      <c r="C202" s="7">
        <v>1.1387185767880689E-2</v>
      </c>
      <c r="D202" s="7">
        <v>1.1832511075515166E-2</v>
      </c>
      <c r="E202" s="7">
        <v>1.9764452889402574E-2</v>
      </c>
      <c r="G202" s="6" t="s">
        <v>272</v>
      </c>
      <c r="H202" s="7">
        <v>2.3299999999999998E-2</v>
      </c>
      <c r="I202" s="7">
        <v>3.090519435920841E-2</v>
      </c>
      <c r="J202" s="7">
        <v>3.2228741281464544E-2</v>
      </c>
      <c r="K202" s="7">
        <v>1.9764452889402748E-2</v>
      </c>
    </row>
    <row r="203" spans="1:11" x14ac:dyDescent="0.25">
      <c r="A203" s="6" t="s">
        <v>273</v>
      </c>
      <c r="B203" s="7">
        <v>4.0000000000000001E-3</v>
      </c>
      <c r="C203" s="7">
        <v>1.0175968117054875E-2</v>
      </c>
      <c r="D203" s="7">
        <v>1.0573925630401869E-2</v>
      </c>
      <c r="E203" s="7">
        <v>1.8275291588498156E-2</v>
      </c>
      <c r="G203" s="6" t="s">
        <v>273</v>
      </c>
      <c r="H203" s="7">
        <v>2.4199999999999999E-2</v>
      </c>
      <c r="I203" s="7">
        <v>2.9693976708382593E-2</v>
      </c>
      <c r="J203" s="7">
        <v>3.0970155836351251E-2</v>
      </c>
      <c r="K203" s="7">
        <v>1.8275291588498329E-2</v>
      </c>
    </row>
    <row r="204" spans="1:11" x14ac:dyDescent="0.25">
      <c r="A204" s="6" t="s">
        <v>274</v>
      </c>
      <c r="B204" s="7">
        <v>2.2800000000000001E-2</v>
      </c>
      <c r="C204" s="7">
        <v>1.0994628298894861E-2</v>
      </c>
      <c r="D204" s="7">
        <v>1.1424601632898292E-2</v>
      </c>
      <c r="E204" s="7">
        <v>2.2091702983660932E-2</v>
      </c>
      <c r="G204" s="6" t="s">
        <v>274</v>
      </c>
      <c r="H204" s="7">
        <v>4.2999999999999997E-2</v>
      </c>
      <c r="I204" s="7">
        <v>3.0512636890222579E-2</v>
      </c>
      <c r="J204" s="7">
        <v>3.1820831838847673E-2</v>
      </c>
      <c r="K204" s="7">
        <v>2.2091702983661105E-2</v>
      </c>
    </row>
    <row r="205" spans="1:11" x14ac:dyDescent="0.25">
      <c r="A205" s="6" t="s">
        <v>275</v>
      </c>
      <c r="B205" s="7">
        <v>1.18E-2</v>
      </c>
      <c r="C205" s="7">
        <v>1.0555731267004785E-2</v>
      </c>
      <c r="D205" s="7">
        <v>1.0968540399094727E-2</v>
      </c>
      <c r="E205" s="7">
        <v>2.0564686393134763E-2</v>
      </c>
      <c r="G205" s="6" t="s">
        <v>275</v>
      </c>
      <c r="H205" s="7">
        <v>3.2000000000000001E-2</v>
      </c>
      <c r="I205" s="7">
        <v>3.0073739858332504E-2</v>
      </c>
      <c r="J205" s="7">
        <v>3.1364770605044105E-2</v>
      </c>
      <c r="K205" s="7">
        <v>2.0564686393134936E-2</v>
      </c>
    </row>
    <row r="206" spans="1:11" x14ac:dyDescent="0.25">
      <c r="A206" s="6" t="s">
        <v>276</v>
      </c>
      <c r="B206" s="7">
        <v>1E-4</v>
      </c>
      <c r="C206" s="7">
        <v>1.4059843199827362E-2</v>
      </c>
      <c r="D206" s="7">
        <v>1.460968967865765E-2</v>
      </c>
      <c r="E206" s="7">
        <v>2.737595891244609E-2</v>
      </c>
      <c r="G206" s="6" t="s">
        <v>276</v>
      </c>
      <c r="H206" s="7">
        <v>2.0299999999999999E-2</v>
      </c>
      <c r="I206" s="7">
        <v>3.3577851791155078E-2</v>
      </c>
      <c r="J206" s="7">
        <v>3.500591988460703E-2</v>
      </c>
      <c r="K206" s="7">
        <v>2.7375958912446263E-2</v>
      </c>
    </row>
    <row r="207" spans="1:11" x14ac:dyDescent="0.25">
      <c r="A207" s="6" t="s">
        <v>277</v>
      </c>
      <c r="B207" s="7">
        <v>1E-4</v>
      </c>
      <c r="C207" s="7">
        <v>9.7377562027140159E-3</v>
      </c>
      <c r="D207" s="7">
        <v>1.0118576307438646E-2</v>
      </c>
      <c r="E207" s="7">
        <v>1.7586683164211876E-2</v>
      </c>
      <c r="G207" s="6" t="s">
        <v>277</v>
      </c>
      <c r="H207" s="7">
        <v>2.0299999999999999E-2</v>
      </c>
      <c r="I207" s="7">
        <v>2.9255764794041735E-2</v>
      </c>
      <c r="J207" s="7">
        <v>3.0514806513388025E-2</v>
      </c>
      <c r="K207" s="7">
        <v>1.7586683164212049E-2</v>
      </c>
    </row>
    <row r="208" spans="1:11" x14ac:dyDescent="0.25">
      <c r="A208" s="6" t="s">
        <v>278</v>
      </c>
      <c r="B208" s="7">
        <v>2.2499999999999999E-2</v>
      </c>
      <c r="C208" s="7">
        <v>1.0949776482996E-2</v>
      </c>
      <c r="D208" s="7">
        <v>1.1377995770905839E-2</v>
      </c>
      <c r="E208" s="7">
        <v>2.1995703493846962E-2</v>
      </c>
      <c r="G208" s="6" t="s">
        <v>278</v>
      </c>
      <c r="H208" s="7">
        <v>4.2700000000000002E-2</v>
      </c>
      <c r="I208" s="7">
        <v>3.0467785074323718E-2</v>
      </c>
      <c r="J208" s="7">
        <v>3.1774225976855218E-2</v>
      </c>
      <c r="K208" s="7">
        <v>2.1995703493847135E-2</v>
      </c>
    </row>
    <row r="209" spans="1:11" x14ac:dyDescent="0.25">
      <c r="A209" s="6" t="s">
        <v>279</v>
      </c>
      <c r="B209" s="7">
        <v>3.5999999999999999E-3</v>
      </c>
      <c r="C209" s="7">
        <v>1.0052280935192386E-2</v>
      </c>
      <c r="D209" s="7">
        <v>1.0445401341862087E-2</v>
      </c>
      <c r="E209" s="7">
        <v>1.8319428424299219E-2</v>
      </c>
      <c r="G209" s="6" t="s">
        <v>279</v>
      </c>
      <c r="H209" s="7">
        <v>2.3799999999999998E-2</v>
      </c>
      <c r="I209" s="7">
        <v>2.9570289526520105E-2</v>
      </c>
      <c r="J209" s="7">
        <v>3.0841631547811468E-2</v>
      </c>
      <c r="K209" s="7">
        <v>1.8319428424299393E-2</v>
      </c>
    </row>
    <row r="210" spans="1:11" x14ac:dyDescent="0.25">
      <c r="A210" s="6" t="s">
        <v>280</v>
      </c>
      <c r="B210" s="7">
        <v>3.5999999999999999E-3</v>
      </c>
      <c r="C210" s="7">
        <v>1.0155313968908763E-2</v>
      </c>
      <c r="D210" s="7">
        <v>1.055246374845176E-2</v>
      </c>
      <c r="E210" s="7">
        <v>1.9009537166559815E-2</v>
      </c>
      <c r="G210" s="6" t="s">
        <v>280</v>
      </c>
      <c r="H210" s="7">
        <v>2.3799999999999998E-2</v>
      </c>
      <c r="I210" s="7">
        <v>2.9673322560236484E-2</v>
      </c>
      <c r="J210" s="7">
        <v>3.0948693954401141E-2</v>
      </c>
      <c r="K210" s="7">
        <v>1.9009537166559988E-2</v>
      </c>
    </row>
    <row r="211" spans="1:11" x14ac:dyDescent="0.25">
      <c r="A211" s="6" t="s">
        <v>281</v>
      </c>
      <c r="B211" s="7">
        <v>2.76E-2</v>
      </c>
      <c r="C211" s="7">
        <v>1.1725666136707074E-2</v>
      </c>
      <c r="D211" s="7">
        <v>1.2184228593313072E-2</v>
      </c>
      <c r="E211" s="7">
        <v>2.3099931188665834E-2</v>
      </c>
      <c r="G211" s="6" t="s">
        <v>281</v>
      </c>
      <c r="H211" s="7">
        <v>4.7799999999999995E-2</v>
      </c>
      <c r="I211" s="7">
        <v>3.1243674728034791E-2</v>
      </c>
      <c r="J211" s="7">
        <v>3.2580458799262454E-2</v>
      </c>
      <c r="K211" s="7">
        <v>2.3099931188666007E-2</v>
      </c>
    </row>
    <row r="212" spans="1:11" x14ac:dyDescent="0.25">
      <c r="A212" s="6" t="s">
        <v>282</v>
      </c>
      <c r="B212" s="7">
        <v>2.76E-2</v>
      </c>
      <c r="C212" s="7">
        <v>1.1725666136707074E-2</v>
      </c>
      <c r="D212" s="7">
        <v>1.2184228593313071E-2</v>
      </c>
      <c r="E212" s="7">
        <v>2.3099931188665834E-2</v>
      </c>
      <c r="G212" s="6" t="s">
        <v>282</v>
      </c>
      <c r="H212" s="7">
        <v>4.7799999999999995E-2</v>
      </c>
      <c r="I212" s="7">
        <v>3.1243674728034791E-2</v>
      </c>
      <c r="J212" s="7">
        <v>3.2580458799262454E-2</v>
      </c>
      <c r="K212" s="7">
        <v>2.3099931188666007E-2</v>
      </c>
    </row>
    <row r="213" spans="1:11" x14ac:dyDescent="0.25">
      <c r="A213" s="6" t="s">
        <v>283</v>
      </c>
      <c r="B213" s="7">
        <v>2.76E-2</v>
      </c>
      <c r="C213" s="7">
        <v>1.1725666136707074E-2</v>
      </c>
      <c r="D213" s="7">
        <v>1.2184228593313071E-2</v>
      </c>
      <c r="E213" s="7">
        <v>2.3099931188665834E-2</v>
      </c>
      <c r="G213" s="6" t="s">
        <v>283</v>
      </c>
      <c r="H213" s="7">
        <v>4.7799999999999995E-2</v>
      </c>
      <c r="I213" s="7">
        <v>3.1243674728034791E-2</v>
      </c>
      <c r="J213" s="7">
        <v>3.2580458799262454E-2</v>
      </c>
      <c r="K213" s="7">
        <v>2.3099931188666007E-2</v>
      </c>
    </row>
    <row r="214" spans="1:11" x14ac:dyDescent="0.25">
      <c r="A214" s="6" t="s">
        <v>284</v>
      </c>
      <c r="B214" s="7">
        <v>5.5999999999999999E-3</v>
      </c>
      <c r="C214" s="7">
        <v>1.1711195243657109E-2</v>
      </c>
      <c r="D214" s="7">
        <v>1.2169191778618322E-2</v>
      </c>
      <c r="E214" s="7">
        <v>2.0949957462904983E-2</v>
      </c>
      <c r="G214" s="6" t="s">
        <v>284</v>
      </c>
      <c r="H214" s="7">
        <v>2.58E-2</v>
      </c>
      <c r="I214" s="7">
        <v>3.1229203834984828E-2</v>
      </c>
      <c r="J214" s="7">
        <v>3.2565421984567702E-2</v>
      </c>
      <c r="K214" s="7">
        <v>2.0949957462905157E-2</v>
      </c>
    </row>
    <row r="215" spans="1:11" x14ac:dyDescent="0.25">
      <c r="A215" s="6" t="s">
        <v>285</v>
      </c>
      <c r="B215" s="7">
        <v>1.1599999999999999E-2</v>
      </c>
      <c r="C215" s="7">
        <v>1.13928646136277E-2</v>
      </c>
      <c r="D215" s="7">
        <v>1.1838412007191117E-2</v>
      </c>
      <c r="E215" s="7">
        <v>2.1799304857104015E-2</v>
      </c>
      <c r="G215" s="6" t="s">
        <v>285</v>
      </c>
      <c r="H215" s="7">
        <v>3.1799999999999995E-2</v>
      </c>
      <c r="I215" s="7">
        <v>3.0910873204955419E-2</v>
      </c>
      <c r="J215" s="7">
        <v>3.2234642213140499E-2</v>
      </c>
      <c r="K215" s="7">
        <v>2.1799304857104188E-2</v>
      </c>
    </row>
    <row r="216" spans="1:11" x14ac:dyDescent="0.25">
      <c r="A216" s="6" t="s">
        <v>286</v>
      </c>
      <c r="B216" s="7">
        <v>1.84E-2</v>
      </c>
      <c r="C216" s="7">
        <v>1.0945674982819963E-2</v>
      </c>
      <c r="D216" s="7">
        <v>1.1373733870973015E-2</v>
      </c>
      <c r="E216" s="7">
        <v>2.0957967008516452E-2</v>
      </c>
      <c r="G216" s="6" t="s">
        <v>286</v>
      </c>
      <c r="H216" s="7">
        <v>3.8599999999999995E-2</v>
      </c>
      <c r="I216" s="7">
        <v>3.0463683574147683E-2</v>
      </c>
      <c r="J216" s="7">
        <v>3.1769964076922397E-2</v>
      </c>
      <c r="K216" s="7">
        <v>2.0957967008516626E-2</v>
      </c>
    </row>
    <row r="217" spans="1:11" x14ac:dyDescent="0.25">
      <c r="A217" s="6" t="s">
        <v>287</v>
      </c>
      <c r="B217" s="7">
        <v>2.24E-2</v>
      </c>
      <c r="C217" s="7">
        <v>1.2860795483982423E-2</v>
      </c>
      <c r="D217" s="7">
        <v>1.3363750105262345E-2</v>
      </c>
      <c r="E217" s="7">
        <v>2.4328993852165057E-2</v>
      </c>
      <c r="G217" s="6" t="s">
        <v>287</v>
      </c>
      <c r="H217" s="7">
        <v>4.2599999999999999E-2</v>
      </c>
      <c r="I217" s="7">
        <v>3.2378804075310144E-2</v>
      </c>
      <c r="J217" s="7">
        <v>3.3759980311211725E-2</v>
      </c>
      <c r="K217" s="7">
        <v>2.4328993852165231E-2</v>
      </c>
    </row>
    <row r="218" spans="1:11" x14ac:dyDescent="0.25">
      <c r="A218" s="6" t="s">
        <v>288</v>
      </c>
      <c r="B218" s="7">
        <v>2.24E-2</v>
      </c>
      <c r="C218" s="7">
        <v>1.2860795483982425E-2</v>
      </c>
      <c r="D218" s="7">
        <v>1.3363750105262345E-2</v>
      </c>
      <c r="E218" s="7">
        <v>2.432899385216505E-2</v>
      </c>
      <c r="G218" s="6" t="s">
        <v>288</v>
      </c>
      <c r="H218" s="7">
        <v>4.2599999999999999E-2</v>
      </c>
      <c r="I218" s="7">
        <v>3.2378804075310144E-2</v>
      </c>
      <c r="J218" s="7">
        <v>3.3759980311211725E-2</v>
      </c>
      <c r="K218" s="7">
        <v>2.4328993852165224E-2</v>
      </c>
    </row>
    <row r="219" spans="1:11" x14ac:dyDescent="0.25">
      <c r="A219" s="6" t="s">
        <v>289</v>
      </c>
      <c r="B219" s="7">
        <v>2.24E-2</v>
      </c>
      <c r="C219" s="7">
        <v>1.2860795483982423E-2</v>
      </c>
      <c r="D219" s="7">
        <v>1.3363750105262343E-2</v>
      </c>
      <c r="E219" s="7">
        <v>2.4328993852165057E-2</v>
      </c>
      <c r="G219" s="6" t="s">
        <v>289</v>
      </c>
      <c r="H219" s="7">
        <v>4.2599999999999999E-2</v>
      </c>
      <c r="I219" s="7">
        <v>3.2378804075310144E-2</v>
      </c>
      <c r="J219" s="7">
        <v>3.3759980311211725E-2</v>
      </c>
      <c r="K219" s="7">
        <v>2.4328993852165231E-2</v>
      </c>
    </row>
    <row r="220" spans="1:11" x14ac:dyDescent="0.25">
      <c r="A220" s="6" t="s">
        <v>290</v>
      </c>
      <c r="B220" s="7">
        <v>5.1999999999999998E-3</v>
      </c>
      <c r="C220" s="7">
        <v>9.9859316917747503E-3</v>
      </c>
      <c r="D220" s="7">
        <v>1.0376457339929174E-2</v>
      </c>
      <c r="E220" s="7">
        <v>1.8544341002553599E-2</v>
      </c>
      <c r="G220" s="6" t="s">
        <v>290</v>
      </c>
      <c r="H220" s="7">
        <v>2.5399999999999999E-2</v>
      </c>
      <c r="I220" s="7">
        <v>2.9503940283102471E-2</v>
      </c>
      <c r="J220" s="7">
        <v>3.0772687545878554E-2</v>
      </c>
      <c r="K220" s="7">
        <v>1.8544341002553772E-2</v>
      </c>
    </row>
    <row r="221" spans="1:11" x14ac:dyDescent="0.25">
      <c r="A221" s="6" t="s">
        <v>291</v>
      </c>
      <c r="B221" s="7">
        <v>1.6899999999999998E-2</v>
      </c>
      <c r="C221" s="7">
        <v>1.0941834079323825E-2</v>
      </c>
      <c r="D221" s="7">
        <v>1.1369742759026268E-2</v>
      </c>
      <c r="E221" s="7">
        <v>2.1435038487281954E-2</v>
      </c>
      <c r="G221" s="6" t="s">
        <v>291</v>
      </c>
      <c r="H221" s="7">
        <v>3.7099999999999994E-2</v>
      </c>
      <c r="I221" s="7">
        <v>3.0459842670651542E-2</v>
      </c>
      <c r="J221" s="7">
        <v>3.1765972964975644E-2</v>
      </c>
      <c r="K221" s="7">
        <v>2.1435038487282128E-2</v>
      </c>
    </row>
    <row r="222" spans="1:11" x14ac:dyDescent="0.25">
      <c r="A222" s="6" t="s">
        <v>292</v>
      </c>
      <c r="B222" s="7">
        <v>1E-4</v>
      </c>
      <c r="C222" s="7">
        <v>1.1127226942312978E-2</v>
      </c>
      <c r="D222" s="7">
        <v>1.1562385888712284E-2</v>
      </c>
      <c r="E222" s="7">
        <v>2.0681549071218053E-2</v>
      </c>
      <c r="G222" s="6" t="s">
        <v>292</v>
      </c>
      <c r="H222" s="7">
        <v>2.0299999999999999E-2</v>
      </c>
      <c r="I222" s="7">
        <v>3.0645235533640697E-2</v>
      </c>
      <c r="J222" s="7">
        <v>3.1958616094661663E-2</v>
      </c>
      <c r="K222" s="7">
        <v>2.0681549071218226E-2</v>
      </c>
    </row>
    <row r="223" spans="1:11" x14ac:dyDescent="0.25">
      <c r="A223" s="6" t="s">
        <v>293</v>
      </c>
      <c r="B223" s="7">
        <v>1E-4</v>
      </c>
      <c r="C223" s="7">
        <v>1.1056204920308238E-2</v>
      </c>
      <c r="D223" s="7">
        <v>1.1488586367117847E-2</v>
      </c>
      <c r="E223" s="7">
        <v>1.8918584690629788E-2</v>
      </c>
      <c r="G223" s="6" t="s">
        <v>293</v>
      </c>
      <c r="H223" s="7">
        <v>2.0299999999999999E-2</v>
      </c>
      <c r="I223" s="7">
        <v>3.0574213511635959E-2</v>
      </c>
      <c r="J223" s="7">
        <v>3.1884816573067229E-2</v>
      </c>
      <c r="K223" s="7">
        <v>1.8918584690629962E-2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R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1.3973359919334493E-2</v>
      </c>
      <c r="H2" s="9">
        <v>1.2576023927401044E-2</v>
      </c>
      <c r="I2" s="9">
        <v>1.9518008591327719E-2</v>
      </c>
      <c r="J2" s="9">
        <f>ExitPrices[[#This Row],[2019/20 Exit Revenue Recovery Price]]+ExitPrices[[#This Row],[2019/20 Exit Firm Price]]</f>
        <v>3.3491368510662214E-2</v>
      </c>
      <c r="K2" s="9">
        <v>1.4519824246132157E-2</v>
      </c>
      <c r="L2" s="9">
        <v>1.3067841821518942E-2</v>
      </c>
      <c r="M2" s="9">
        <v>2.039623020594938E-2</v>
      </c>
      <c r="N2" s="9">
        <f>ExitPrices[[#This Row],[2020/21 Exit Revenue Recovery Price]]+ExitPrices[[#This Row],[2020/21 Exit Firm Price]]</f>
        <v>3.4916054452081541E-2</v>
      </c>
      <c r="O2" s="9">
        <v>2.0870179852317261E-2</v>
      </c>
      <c r="P2" s="9">
        <v>1.8783161867085535E-2</v>
      </c>
      <c r="Q2" s="9">
        <v>1.7365191579744193E-16</v>
      </c>
      <c r="R2" s="9">
        <f>ExitPrices[[#This Row],[2021/22 Exit Revenue Recovery Price]]+ExitPrices[[#This Row],[2021/22 Exit Firm Price]]</f>
        <v>2.0870179852317434E-2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1.2508883811308266E-2</v>
      </c>
      <c r="H3" s="9">
        <v>1.1257995430177439E-2</v>
      </c>
      <c r="I3" s="9">
        <v>1.9518008591327719E-2</v>
      </c>
      <c r="J3" s="9">
        <f>ExitPrices[[#This Row],[2019/20 Exit Revenue Recovery Price]]+ExitPrices[[#This Row],[2019/20 Exit Firm Price]]</f>
        <v>3.2026892402635981E-2</v>
      </c>
      <c r="K3" s="9">
        <v>1.2998076017792438E-2</v>
      </c>
      <c r="L3" s="9">
        <v>1.1698268416013196E-2</v>
      </c>
      <c r="M3" s="9">
        <v>2.039623020594938E-2</v>
      </c>
      <c r="N3" s="9">
        <f>ExitPrices[[#This Row],[2020/21 Exit Revenue Recovery Price]]+ExitPrices[[#This Row],[2020/21 Exit Firm Price]]</f>
        <v>3.3394306223741815E-2</v>
      </c>
      <c r="O3" s="9">
        <v>2.4419863395900666E-2</v>
      </c>
      <c r="P3" s="9">
        <v>2.1977877056310602E-2</v>
      </c>
      <c r="Q3" s="9">
        <v>1.7365191579744193E-16</v>
      </c>
      <c r="R3" s="9">
        <f>ExitPrices[[#This Row],[2021/22 Exit Revenue Recovery Price]]+ExitPrices[[#This Row],[2021/22 Exit Firm Price]]</f>
        <v>2.441986339590084E-2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1.0732839345794474E-2</v>
      </c>
      <c r="H4" s="9">
        <v>9.6595554112150258E-3</v>
      </c>
      <c r="I4" s="9">
        <v>1.9518008591327719E-2</v>
      </c>
      <c r="J4" s="9">
        <f>ExitPrices[[#This Row],[2019/20 Exit Revenue Recovery Price]]+ExitPrices[[#This Row],[2019/20 Exit Firm Price]]</f>
        <v>3.0250847937122193E-2</v>
      </c>
      <c r="K4" s="9">
        <v>1.1152574746699142E-2</v>
      </c>
      <c r="L4" s="9">
        <v>1.0037317272029228E-2</v>
      </c>
      <c r="M4" s="9">
        <v>2.039623020594938E-2</v>
      </c>
      <c r="N4" s="9">
        <f>ExitPrices[[#This Row],[2020/21 Exit Revenue Recovery Price]]+ExitPrices[[#This Row],[2020/21 Exit Firm Price]]</f>
        <v>3.1548804952648522E-2</v>
      </c>
      <c r="O4" s="9">
        <v>2.133818875147157E-2</v>
      </c>
      <c r="P4" s="9">
        <v>1.9204369876324411E-2</v>
      </c>
      <c r="Q4" s="9">
        <v>1.7365191579744193E-16</v>
      </c>
      <c r="R4" s="9">
        <f>ExitPrices[[#This Row],[2021/22 Exit Revenue Recovery Price]]+ExitPrices[[#This Row],[2021/22 Exit Firm Price]]</f>
        <v>2.1338188751471743E-2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1.0732839345794474E-2</v>
      </c>
      <c r="H5" s="9">
        <v>9.6595554112150258E-3</v>
      </c>
      <c r="I5" s="9">
        <v>1.9518008591327719E-2</v>
      </c>
      <c r="J5" s="9">
        <f>ExitPrices[[#This Row],[2019/20 Exit Revenue Recovery Price]]+ExitPrices[[#This Row],[2019/20 Exit Firm Price]]</f>
        <v>3.0250847937122193E-2</v>
      </c>
      <c r="K5" s="9">
        <v>1.1152574746699138E-2</v>
      </c>
      <c r="L5" s="9">
        <v>1.0037317272029224E-2</v>
      </c>
      <c r="M5" s="9">
        <v>2.039623020594938E-2</v>
      </c>
      <c r="N5" s="9">
        <f>ExitPrices[[#This Row],[2020/21 Exit Revenue Recovery Price]]+ExitPrices[[#This Row],[2020/21 Exit Firm Price]]</f>
        <v>3.1548804952648515E-2</v>
      </c>
      <c r="O5" s="9">
        <v>2.133818875147157E-2</v>
      </c>
      <c r="P5" s="9">
        <v>1.9204369876324411E-2</v>
      </c>
      <c r="Q5" s="9">
        <v>1.7365191579744193E-16</v>
      </c>
      <c r="R5" s="9">
        <f>ExitPrices[[#This Row],[2021/22 Exit Revenue Recovery Price]]+ExitPrices[[#This Row],[2021/22 Exit Firm Price]]</f>
        <v>2.1338188751471743E-2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1.3869119247631548E-2</v>
      </c>
      <c r="H6" s="9">
        <v>1.2482207322868392E-2</v>
      </c>
      <c r="I6" s="9">
        <v>1.9518008591327719E-2</v>
      </c>
      <c r="J6" s="9">
        <f>ExitPrices[[#This Row],[2019/20 Exit Revenue Recovery Price]]+ExitPrices[[#This Row],[2019/20 Exit Firm Price]]</f>
        <v>3.3387127838959266E-2</v>
      </c>
      <c r="K6" s="9">
        <v>1.4411506973753645E-2</v>
      </c>
      <c r="L6" s="9">
        <v>1.297035627637828E-2</v>
      </c>
      <c r="M6" s="9">
        <v>2.039623020594938E-2</v>
      </c>
      <c r="N6" s="9">
        <f>ExitPrices[[#This Row],[2020/21 Exit Revenue Recovery Price]]+ExitPrices[[#This Row],[2020/21 Exit Firm Price]]</f>
        <v>3.4807737179703022E-2</v>
      </c>
      <c r="O6" s="9">
        <v>1.8942350499013345E-2</v>
      </c>
      <c r="P6" s="9">
        <v>1.7048115449112011E-2</v>
      </c>
      <c r="Q6" s="9">
        <v>1.7365191579744193E-16</v>
      </c>
      <c r="R6" s="9">
        <f>ExitPrices[[#This Row],[2021/22 Exit Revenue Recovery Price]]+ExitPrices[[#This Row],[2021/22 Exit Firm Price]]</f>
        <v>1.8942350499013518E-2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1.3050350835483396E-2</v>
      </c>
      <c r="H7" s="9">
        <v>1.1745315751935057E-2</v>
      </c>
      <c r="I7" s="9">
        <v>1.9518008591327719E-2</v>
      </c>
      <c r="J7" s="9">
        <f>ExitPrices[[#This Row],[2019/20 Exit Revenue Recovery Price]]+ExitPrices[[#This Row],[2019/20 Exit Firm Price]]</f>
        <v>3.2568359426811119E-2</v>
      </c>
      <c r="K7" s="9">
        <v>1.3560718508323345E-2</v>
      </c>
      <c r="L7" s="9">
        <v>1.2204646657491009E-2</v>
      </c>
      <c r="M7" s="9">
        <v>2.039623020594938E-2</v>
      </c>
      <c r="N7" s="9">
        <f>ExitPrices[[#This Row],[2020/21 Exit Revenue Recovery Price]]+ExitPrices[[#This Row],[2020/21 Exit Firm Price]]</f>
        <v>3.3956948714272725E-2</v>
      </c>
      <c r="O7" s="9">
        <v>2.1807409065284521E-2</v>
      </c>
      <c r="P7" s="9">
        <v>1.9626668158756067E-2</v>
      </c>
      <c r="Q7" s="9">
        <v>1.7365191579744193E-16</v>
      </c>
      <c r="R7" s="9">
        <f>ExitPrices[[#This Row],[2021/22 Exit Revenue Recovery Price]]+ExitPrices[[#This Row],[2021/22 Exit Firm Price]]</f>
        <v>2.1807409065284694E-2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1.0851966458559173E-2</v>
      </c>
      <c r="H8" s="9">
        <v>9.7667698127032552E-3</v>
      </c>
      <c r="I8" s="9">
        <v>1.9518008591327719E-2</v>
      </c>
      <c r="J8" s="9">
        <f>ExitPrices[[#This Row],[2019/20 Exit Revenue Recovery Price]]+ExitPrices[[#This Row],[2019/20 Exit Firm Price]]</f>
        <v>3.0369975049886894E-2</v>
      </c>
      <c r="K8" s="9">
        <v>1.1276360632862373E-2</v>
      </c>
      <c r="L8" s="9">
        <v>1.0148724569576136E-2</v>
      </c>
      <c r="M8" s="9">
        <v>2.039623020594938E-2</v>
      </c>
      <c r="N8" s="9">
        <f>ExitPrices[[#This Row],[2020/21 Exit Revenue Recovery Price]]+ExitPrices[[#This Row],[2020/21 Exit Firm Price]]</f>
        <v>3.1672590838811757E-2</v>
      </c>
      <c r="O8" s="9">
        <v>2.1687951056109808E-2</v>
      </c>
      <c r="P8" s="9">
        <v>1.9519155950498829E-2</v>
      </c>
      <c r="Q8" s="9">
        <v>1.7365191579744193E-16</v>
      </c>
      <c r="R8" s="9">
        <f>ExitPrices[[#This Row],[2021/22 Exit Revenue Recovery Price]]+ExitPrices[[#This Row],[2021/22 Exit Firm Price]]</f>
        <v>2.1687951056109982E-2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9.9728878862076938E-3</v>
      </c>
      <c r="H9" s="9">
        <v>8.9755990975869254E-3</v>
      </c>
      <c r="I9" s="9">
        <v>1.9518008591327719E-2</v>
      </c>
      <c r="J9" s="9">
        <f>ExitPrices[[#This Row],[2019/20 Exit Revenue Recovery Price]]+ExitPrices[[#This Row],[2019/20 Exit Firm Price]]</f>
        <v>2.9490896477535413E-2</v>
      </c>
      <c r="K9" s="9">
        <v>1.0362903422658902E-2</v>
      </c>
      <c r="L9" s="9">
        <v>9.3266130803930127E-3</v>
      </c>
      <c r="M9" s="9">
        <v>2.039623020594938E-2</v>
      </c>
      <c r="N9" s="9">
        <f>ExitPrices[[#This Row],[2020/21 Exit Revenue Recovery Price]]+ExitPrices[[#This Row],[2020/21 Exit Firm Price]]</f>
        <v>3.0759133628608284E-2</v>
      </c>
      <c r="O9" s="9">
        <v>1.7887575206539868E-2</v>
      </c>
      <c r="P9" s="9">
        <v>1.6098817685885881E-2</v>
      </c>
      <c r="Q9" s="9">
        <v>1.7365191579744193E-16</v>
      </c>
      <c r="R9" s="9">
        <f>ExitPrices[[#This Row],[2021/22 Exit Revenue Recovery Price]]+ExitPrices[[#This Row],[2021/22 Exit Firm Price]]</f>
        <v>1.7887575206540041E-2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1.0852556897064113E-2</v>
      </c>
      <c r="H10" s="9">
        <v>9.7673012073577013E-3</v>
      </c>
      <c r="I10" s="9">
        <v>1.9518008591327719E-2</v>
      </c>
      <c r="J10" s="9">
        <f>ExitPrices[[#This Row],[2019/20 Exit Revenue Recovery Price]]+ExitPrices[[#This Row],[2019/20 Exit Firm Price]]</f>
        <v>3.0370565488391833E-2</v>
      </c>
      <c r="K10" s="9">
        <v>1.1276974161989896E-2</v>
      </c>
      <c r="L10" s="9">
        <v>1.0149276745790907E-2</v>
      </c>
      <c r="M10" s="9">
        <v>2.039623020594938E-2</v>
      </c>
      <c r="N10" s="9">
        <f>ExitPrices[[#This Row],[2020/21 Exit Revenue Recovery Price]]+ExitPrices[[#This Row],[2020/21 Exit Firm Price]]</f>
        <v>3.1673204367939273E-2</v>
      </c>
      <c r="O10" s="9">
        <v>2.1808053342944091E-2</v>
      </c>
      <c r="P10" s="9">
        <v>1.9627248008649682E-2</v>
      </c>
      <c r="Q10" s="9">
        <v>1.7365191579744193E-16</v>
      </c>
      <c r="R10" s="9">
        <f>ExitPrices[[#This Row],[2021/22 Exit Revenue Recovery Price]]+ExitPrices[[#This Row],[2021/22 Exit Firm Price]]</f>
        <v>2.1808053342944264E-2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1.0852556897064113E-2</v>
      </c>
      <c r="H11" s="9">
        <v>9.7673012073577013E-3</v>
      </c>
      <c r="I11" s="9">
        <v>1.9518008591327719E-2</v>
      </c>
      <c r="J11" s="9">
        <f>ExitPrices[[#This Row],[2019/20 Exit Revenue Recovery Price]]+ExitPrices[[#This Row],[2019/20 Exit Firm Price]]</f>
        <v>3.0370565488391833E-2</v>
      </c>
      <c r="K11" s="9">
        <v>1.1276974161989896E-2</v>
      </c>
      <c r="L11" s="9">
        <v>1.0149276745790907E-2</v>
      </c>
      <c r="M11" s="9">
        <v>2.039623020594938E-2</v>
      </c>
      <c r="N11" s="9">
        <f>ExitPrices[[#This Row],[2020/21 Exit Revenue Recovery Price]]+ExitPrices[[#This Row],[2020/21 Exit Firm Price]]</f>
        <v>3.1673204367939273E-2</v>
      </c>
      <c r="O11" s="9">
        <v>2.1808053342944091E-2</v>
      </c>
      <c r="P11" s="9">
        <v>1.9627248008649682E-2</v>
      </c>
      <c r="Q11" s="9">
        <v>1.7365191579744193E-16</v>
      </c>
      <c r="R11" s="9">
        <f>ExitPrices[[#This Row],[2021/22 Exit Revenue Recovery Price]]+ExitPrices[[#This Row],[2021/22 Exit Firm Price]]</f>
        <v>2.1808053342944264E-2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1.072695565581502E-2</v>
      </c>
      <c r="H12" s="9">
        <v>9.6542600902335182E-3</v>
      </c>
      <c r="I12" s="9">
        <v>1.9518008591327719E-2</v>
      </c>
      <c r="J12" s="9">
        <f>ExitPrices[[#This Row],[2019/20 Exit Revenue Recovery Price]]+ExitPrices[[#This Row],[2019/20 Exit Firm Price]]</f>
        <v>3.0244964247142739E-2</v>
      </c>
      <c r="K12" s="9">
        <v>1.1146460959828013E-2</v>
      </c>
      <c r="L12" s="9">
        <v>1.0031814863845212E-2</v>
      </c>
      <c r="M12" s="9">
        <v>2.039623020594938E-2</v>
      </c>
      <c r="N12" s="9">
        <f>ExitPrices[[#This Row],[2020/21 Exit Revenue Recovery Price]]+ExitPrices[[#This Row],[2020/21 Exit Firm Price]]</f>
        <v>3.154269116577739E-2</v>
      </c>
      <c r="O12" s="9">
        <v>2.1282099508995279E-2</v>
      </c>
      <c r="P12" s="9">
        <v>1.9153889558095751E-2</v>
      </c>
      <c r="Q12" s="9">
        <v>1.7365191579744193E-16</v>
      </c>
      <c r="R12" s="9">
        <f>ExitPrices[[#This Row],[2021/22 Exit Revenue Recovery Price]]+ExitPrices[[#This Row],[2021/22 Exit Firm Price]]</f>
        <v>2.1282099508995452E-2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1.7961897546561461E-3</v>
      </c>
      <c r="H13" s="9">
        <v>1.6165707791905314E-3</v>
      </c>
      <c r="I13" s="9">
        <v>0</v>
      </c>
      <c r="J13" s="9">
        <f>ExitPrices[[#This Row],[2019/20 Exit Revenue Recovery Price]]+ExitPrices[[#This Row],[2019/20 Exit Firm Price]]</f>
        <v>1.7961897546561461E-3</v>
      </c>
      <c r="K13" s="9">
        <v>1.866434393794145E-3</v>
      </c>
      <c r="L13" s="9">
        <v>1.6797909544147304E-3</v>
      </c>
      <c r="M13" s="9">
        <v>0</v>
      </c>
      <c r="N13" s="9">
        <f>ExitPrices[[#This Row],[2020/21 Exit Revenue Recovery Price]]+ExitPrices[[#This Row],[2020/21 Exit Firm Price]]</f>
        <v>1.866434393794145E-3</v>
      </c>
      <c r="O13" s="9">
        <v>3.5043144887146908E-3</v>
      </c>
      <c r="P13" s="9">
        <v>3.1538830398432217E-3</v>
      </c>
      <c r="Q13" s="9">
        <v>0</v>
      </c>
      <c r="R13" s="9">
        <f>ExitPrices[[#This Row],[2021/22 Exit Revenue Recovery Price]]+ExitPrices[[#This Row],[2021/22 Exit Firm Price]]</f>
        <v>3.5043144887146908E-3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1.4190825136163373E-2</v>
      </c>
      <c r="H14" s="9">
        <v>1.2771742622547036E-2</v>
      </c>
      <c r="I14" s="9">
        <v>1.9518008591327719E-2</v>
      </c>
      <c r="J14" s="9">
        <f>ExitPrices[[#This Row],[2019/20 Exit Revenue Recovery Price]]+ExitPrices[[#This Row],[2019/20 Exit Firm Price]]</f>
        <v>3.3708833727491089E-2</v>
      </c>
      <c r="K14" s="9">
        <v>1.4745794001883838E-2</v>
      </c>
      <c r="L14" s="9">
        <v>1.3271214601695454E-2</v>
      </c>
      <c r="M14" s="9">
        <v>2.039623020594938E-2</v>
      </c>
      <c r="N14" s="9">
        <f>ExitPrices[[#This Row],[2020/21 Exit Revenue Recovery Price]]+ExitPrices[[#This Row],[2020/21 Exit Firm Price]]</f>
        <v>3.5142024207833217E-2</v>
      </c>
      <c r="O14" s="9">
        <v>2.719986569228252E-2</v>
      </c>
      <c r="P14" s="9">
        <v>2.4479879123054268E-2</v>
      </c>
      <c r="Q14" s="9">
        <v>1.7365191579744193E-16</v>
      </c>
      <c r="R14" s="9">
        <f>ExitPrices[[#This Row],[2021/22 Exit Revenue Recovery Price]]+ExitPrices[[#This Row],[2021/22 Exit Firm Price]]</f>
        <v>2.7199865692282693E-2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1.0209544117140422E-2</v>
      </c>
      <c r="H15" s="9">
        <v>9.1885897054263792E-3</v>
      </c>
      <c r="I15" s="9">
        <v>1.9518008591327719E-2</v>
      </c>
      <c r="J15" s="9">
        <f>ExitPrices[[#This Row],[2019/20 Exit Revenue Recovery Price]]+ExitPrices[[#This Row],[2019/20 Exit Firm Price]]</f>
        <v>2.9727552708468143E-2</v>
      </c>
      <c r="K15" s="9">
        <v>1.0608814706683064E-2</v>
      </c>
      <c r="L15" s="9">
        <v>9.5479332360147579E-3</v>
      </c>
      <c r="M15" s="9">
        <v>2.039623020594938E-2</v>
      </c>
      <c r="N15" s="9">
        <f>ExitPrices[[#This Row],[2020/21 Exit Revenue Recovery Price]]+ExitPrices[[#This Row],[2020/21 Exit Firm Price]]</f>
        <v>3.1005044912632444E-2</v>
      </c>
      <c r="O15" s="9">
        <v>1.8750747145058991E-2</v>
      </c>
      <c r="P15" s="9">
        <v>1.6875672430553091E-2</v>
      </c>
      <c r="Q15" s="9">
        <v>1.7365191579744193E-16</v>
      </c>
      <c r="R15" s="9">
        <f>ExitPrices[[#This Row],[2021/22 Exit Revenue Recovery Price]]+ExitPrices[[#This Row],[2021/22 Exit Firm Price]]</f>
        <v>1.8750747145059164E-2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1.4293361763996592E-3</v>
      </c>
      <c r="H16" s="9">
        <v>1.2864025587596933E-3</v>
      </c>
      <c r="I16" s="9">
        <v>0</v>
      </c>
      <c r="J16" s="9">
        <f>ExitPrices[[#This Row],[2019/20 Exit Revenue Recovery Price]]+ExitPrices[[#This Row],[2019/20 Exit Firm Price]]</f>
        <v>1.4293361763996592E-3</v>
      </c>
      <c r="K16" s="9">
        <v>1.4852340589356292E-3</v>
      </c>
      <c r="L16" s="9">
        <v>1.3367106530420665E-3</v>
      </c>
      <c r="M16" s="9">
        <v>0</v>
      </c>
      <c r="N16" s="9">
        <f>ExitPrices[[#This Row],[2020/21 Exit Revenue Recovery Price]]+ExitPrices[[#This Row],[2020/21 Exit Firm Price]]</f>
        <v>1.4852340589356292E-3</v>
      </c>
      <c r="O16" s="9">
        <v>2.6251046003082589E-3</v>
      </c>
      <c r="P16" s="9">
        <v>2.3625941402774329E-3</v>
      </c>
      <c r="Q16" s="9">
        <v>0</v>
      </c>
      <c r="R16" s="9">
        <f>ExitPrices[[#This Row],[2021/22 Exit Revenue Recovery Price]]+ExitPrices[[#This Row],[2021/22 Exit Firm Price]]</f>
        <v>2.6251046003082589E-3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1.0209544117140422E-2</v>
      </c>
      <c r="H17" s="9">
        <v>9.1885897054263792E-3</v>
      </c>
      <c r="I17" s="9">
        <v>1.60550349036216E-2</v>
      </c>
      <c r="J17" s="9">
        <f>ExitPrices[[#This Row],[2019/20 Exit Revenue Recovery Price]]+ExitPrices[[#This Row],[2019/20 Exit Firm Price]]</f>
        <v>2.626457902076202E-2</v>
      </c>
      <c r="K17" s="9">
        <v>1.0608814706683064E-2</v>
      </c>
      <c r="L17" s="9">
        <v>9.5479332360147579E-3</v>
      </c>
      <c r="M17" s="9">
        <v>1.8392513018537213E-2</v>
      </c>
      <c r="N17" s="9">
        <f>ExitPrices[[#This Row],[2020/21 Exit Revenue Recovery Price]]+ExitPrices[[#This Row],[2020/21 Exit Firm Price]]</f>
        <v>2.9001327725220277E-2</v>
      </c>
      <c r="O17" s="9">
        <v>1.8750747145058994E-2</v>
      </c>
      <c r="P17" s="9">
        <v>1.6875672430553094E-2</v>
      </c>
      <c r="Q17" s="9">
        <v>1.5139244044420963E-16</v>
      </c>
      <c r="R17" s="9">
        <f>ExitPrices[[#This Row],[2021/22 Exit Revenue Recovery Price]]+ExitPrices[[#This Row],[2021/22 Exit Firm Price]]</f>
        <v>1.8750747145059147E-2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1.0209544117140423E-2</v>
      </c>
      <c r="H18" s="9">
        <v>9.188589705426381E-3</v>
      </c>
      <c r="I18" s="9">
        <v>1.9518008591327719E-2</v>
      </c>
      <c r="J18" s="9">
        <f>ExitPrices[[#This Row],[2019/20 Exit Revenue Recovery Price]]+ExitPrices[[#This Row],[2019/20 Exit Firm Price]]</f>
        <v>2.9727552708468143E-2</v>
      </c>
      <c r="K18" s="9">
        <v>1.0608814706683064E-2</v>
      </c>
      <c r="L18" s="9">
        <v>9.5479332360147579E-3</v>
      </c>
      <c r="M18" s="9">
        <v>2.039623020594938E-2</v>
      </c>
      <c r="N18" s="9">
        <f>ExitPrices[[#This Row],[2020/21 Exit Revenue Recovery Price]]+ExitPrices[[#This Row],[2020/21 Exit Firm Price]]</f>
        <v>3.1005044912632444E-2</v>
      </c>
      <c r="O18" s="9">
        <v>1.8750747145058994E-2</v>
      </c>
      <c r="P18" s="9">
        <v>1.6875672430553094E-2</v>
      </c>
      <c r="Q18" s="9">
        <v>1.7365191579744193E-16</v>
      </c>
      <c r="R18" s="9">
        <f>ExitPrices[[#This Row],[2021/22 Exit Revenue Recovery Price]]+ExitPrices[[#This Row],[2021/22 Exit Firm Price]]</f>
        <v>1.8750747145059168E-2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1.0209544117140423E-2</v>
      </c>
      <c r="H19" s="9">
        <v>9.188589705426381E-3</v>
      </c>
      <c r="I19" s="9">
        <v>1.60550349036216E-2</v>
      </c>
      <c r="J19" s="9">
        <f>ExitPrices[[#This Row],[2019/20 Exit Revenue Recovery Price]]+ExitPrices[[#This Row],[2019/20 Exit Firm Price]]</f>
        <v>2.6264579020762024E-2</v>
      </c>
      <c r="K19" s="9">
        <v>1.0608814706683066E-2</v>
      </c>
      <c r="L19" s="9">
        <v>9.5479332360147596E-3</v>
      </c>
      <c r="M19" s="9">
        <v>1.8392513018537213E-2</v>
      </c>
      <c r="N19" s="9">
        <f>ExitPrices[[#This Row],[2020/21 Exit Revenue Recovery Price]]+ExitPrices[[#This Row],[2020/21 Exit Firm Price]]</f>
        <v>2.900132772522028E-2</v>
      </c>
      <c r="O19" s="9">
        <v>1.8750747145058994E-2</v>
      </c>
      <c r="P19" s="9">
        <v>1.6875672430553094E-2</v>
      </c>
      <c r="Q19" s="9">
        <v>1.5139244044420963E-16</v>
      </c>
      <c r="R19" s="9">
        <f>ExitPrices[[#This Row],[2021/22 Exit Revenue Recovery Price]]+ExitPrices[[#This Row],[2021/22 Exit Firm Price]]</f>
        <v>1.8750747145059147E-2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1.0692081381304086E-2</v>
      </c>
      <c r="H20" s="9">
        <v>9.6228732431736779E-3</v>
      </c>
      <c r="I20" s="9">
        <v>1.9518008591327719E-2</v>
      </c>
      <c r="J20" s="9">
        <f>ExitPrices[[#This Row],[2019/20 Exit Revenue Recovery Price]]+ExitPrices[[#This Row],[2019/20 Exit Firm Price]]</f>
        <v>3.0210089972631804E-2</v>
      </c>
      <c r="K20" s="9">
        <v>1.1110222836747142E-2</v>
      </c>
      <c r="L20" s="9">
        <v>9.9992005530724279E-3</v>
      </c>
      <c r="M20" s="9">
        <v>2.039623020594938E-2</v>
      </c>
      <c r="N20" s="9">
        <f>ExitPrices[[#This Row],[2020/21 Exit Revenue Recovery Price]]+ExitPrices[[#This Row],[2020/21 Exit Firm Price]]</f>
        <v>3.1506453042696524E-2</v>
      </c>
      <c r="O20" s="9">
        <v>1.8738479262493675E-2</v>
      </c>
      <c r="P20" s="9">
        <v>1.6864631336244308E-2</v>
      </c>
      <c r="Q20" s="9">
        <v>1.7365191579744193E-16</v>
      </c>
      <c r="R20" s="9">
        <f>ExitPrices[[#This Row],[2021/22 Exit Revenue Recovery Price]]+ExitPrices[[#This Row],[2021/22 Exit Firm Price]]</f>
        <v>1.8738479262493848E-2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1.3894008238247241E-2</v>
      </c>
      <c r="H21" s="9">
        <v>1.2504607414422518E-2</v>
      </c>
      <c r="I21" s="9">
        <v>1.9518008591327719E-2</v>
      </c>
      <c r="J21" s="9">
        <f>ExitPrices[[#This Row],[2019/20 Exit Revenue Recovery Price]]+ExitPrices[[#This Row],[2019/20 Exit Firm Price]]</f>
        <v>3.341201682957496E-2</v>
      </c>
      <c r="K21" s="9">
        <v>1.4437369312624876E-2</v>
      </c>
      <c r="L21" s="9">
        <v>1.2993632381362388E-2</v>
      </c>
      <c r="M21" s="9">
        <v>2.039623020594938E-2</v>
      </c>
      <c r="N21" s="9">
        <f>ExitPrices[[#This Row],[2020/21 Exit Revenue Recovery Price]]+ExitPrices[[#This Row],[2020/21 Exit Firm Price]]</f>
        <v>3.483359951857426E-2</v>
      </c>
      <c r="O21" s="9">
        <v>2.2017146960752465E-2</v>
      </c>
      <c r="P21" s="9">
        <v>1.9815432264677219E-2</v>
      </c>
      <c r="Q21" s="9">
        <v>1.7365191579744193E-16</v>
      </c>
      <c r="R21" s="9">
        <f>ExitPrices[[#This Row],[2021/22 Exit Revenue Recovery Price]]+ExitPrices[[#This Row],[2021/22 Exit Firm Price]]</f>
        <v>2.2017146960752638E-2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1.2050053652307581E-2</v>
      </c>
      <c r="H22" s="9">
        <v>1.0845048287076824E-2</v>
      </c>
      <c r="I22" s="9">
        <v>1.9518008591327719E-2</v>
      </c>
      <c r="J22" s="9">
        <f>ExitPrices[[#This Row],[2019/20 Exit Revenue Recovery Price]]+ExitPrices[[#This Row],[2019/20 Exit Firm Price]]</f>
        <v>3.15680622436353E-2</v>
      </c>
      <c r="K22" s="9">
        <v>1.2521302120463951E-2</v>
      </c>
      <c r="L22" s="9">
        <v>1.1269171908417556E-2</v>
      </c>
      <c r="M22" s="9">
        <v>2.039623020594938E-2</v>
      </c>
      <c r="N22" s="9">
        <f>ExitPrices[[#This Row],[2020/21 Exit Revenue Recovery Price]]+ExitPrices[[#This Row],[2020/21 Exit Firm Price]]</f>
        <v>3.2917532326413333E-2</v>
      </c>
      <c r="O22" s="9">
        <v>2.3354582602951677E-2</v>
      </c>
      <c r="P22" s="9">
        <v>2.1019124342656511E-2</v>
      </c>
      <c r="Q22" s="9">
        <v>1.7365191579744193E-16</v>
      </c>
      <c r="R22" s="9">
        <f>ExitPrices[[#This Row],[2021/22 Exit Revenue Recovery Price]]+ExitPrices[[#This Row],[2021/22 Exit Firm Price]]</f>
        <v>2.335458260295185E-2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1.6208772711440271E-3</v>
      </c>
      <c r="H23" s="9">
        <v>1.4587895440296246E-3</v>
      </c>
      <c r="I23" s="9">
        <v>0</v>
      </c>
      <c r="J23" s="9">
        <f>ExitPrices[[#This Row],[2019/20 Exit Revenue Recovery Price]]+ExitPrices[[#This Row],[2019/20 Exit Firm Price]]</f>
        <v>1.6208772711440271E-3</v>
      </c>
      <c r="K23" s="9">
        <v>1.684265862857876E-3</v>
      </c>
      <c r="L23" s="9">
        <v>1.5158392765720885E-3</v>
      </c>
      <c r="M23" s="9">
        <v>0</v>
      </c>
      <c r="N23" s="9">
        <f>ExitPrices[[#This Row],[2020/21 Exit Revenue Recovery Price]]+ExitPrices[[#This Row],[2020/21 Exit Firm Price]]</f>
        <v>1.684265862857876E-3</v>
      </c>
      <c r="O23" s="9">
        <v>3.0679822412244184E-3</v>
      </c>
      <c r="P23" s="9">
        <v>2.7611840171019764E-3</v>
      </c>
      <c r="Q23" s="9">
        <v>0</v>
      </c>
      <c r="R23" s="9">
        <f>ExitPrices[[#This Row],[2021/22 Exit Revenue Recovery Price]]+ExitPrices[[#This Row],[2021/22 Exit Firm Price]]</f>
        <v>3.0679822412244184E-3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1.1577694793885906E-2</v>
      </c>
      <c r="H24" s="9">
        <v>1.0419925314497315E-2</v>
      </c>
      <c r="I24" s="9">
        <v>1.9518008591327719E-2</v>
      </c>
      <c r="J24" s="9">
        <f>ExitPrices[[#This Row],[2019/20 Exit Revenue Recovery Price]]+ExitPrices[[#This Row],[2019/20 Exit Firm Price]]</f>
        <v>3.1095703385213627E-2</v>
      </c>
      <c r="K24" s="9">
        <v>1.2030470448984828E-2</v>
      </c>
      <c r="L24" s="9">
        <v>1.0827423404086345E-2</v>
      </c>
      <c r="M24" s="9">
        <v>2.039623020594938E-2</v>
      </c>
      <c r="N24" s="9">
        <f>ExitPrices[[#This Row],[2020/21 Exit Revenue Recovery Price]]+ExitPrices[[#This Row],[2020/21 Exit Firm Price]]</f>
        <v>3.2426700654934207E-2</v>
      </c>
      <c r="O24" s="9">
        <v>2.1914158865888701E-2</v>
      </c>
      <c r="P24" s="9">
        <v>1.972274297929983E-2</v>
      </c>
      <c r="Q24" s="9">
        <v>1.7365191579744193E-16</v>
      </c>
      <c r="R24" s="9">
        <f>ExitPrices[[#This Row],[2021/22 Exit Revenue Recovery Price]]+ExitPrices[[#This Row],[2021/22 Exit Firm Price]]</f>
        <v>2.1914158865888874E-2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1.6208772711440271E-3</v>
      </c>
      <c r="H25" s="9">
        <v>1.4587895440296246E-3</v>
      </c>
      <c r="I25" s="9">
        <v>0</v>
      </c>
      <c r="J25" s="9">
        <f>ExitPrices[[#This Row],[2019/20 Exit Revenue Recovery Price]]+ExitPrices[[#This Row],[2019/20 Exit Firm Price]]</f>
        <v>1.6208772711440271E-3</v>
      </c>
      <c r="K25" s="9">
        <v>1.684265862857876E-3</v>
      </c>
      <c r="L25" s="9">
        <v>1.5158392765720885E-3</v>
      </c>
      <c r="M25" s="9">
        <v>0</v>
      </c>
      <c r="N25" s="9">
        <f>ExitPrices[[#This Row],[2020/21 Exit Revenue Recovery Price]]+ExitPrices[[#This Row],[2020/21 Exit Firm Price]]</f>
        <v>1.684265862857876E-3</v>
      </c>
      <c r="O25" s="9">
        <v>3.0679822412244184E-3</v>
      </c>
      <c r="P25" s="9">
        <v>2.7611840171019764E-3</v>
      </c>
      <c r="Q25" s="9">
        <v>0</v>
      </c>
      <c r="R25" s="9">
        <f>ExitPrices[[#This Row],[2021/22 Exit Revenue Recovery Price]]+ExitPrices[[#This Row],[2021/22 Exit Firm Price]]</f>
        <v>3.0679822412244184E-3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1.8252776614961894E-3</v>
      </c>
      <c r="H26" s="9">
        <v>1.6427498953465705E-3</v>
      </c>
      <c r="I26" s="9">
        <v>0</v>
      </c>
      <c r="J26" s="9">
        <f>ExitPrices[[#This Row],[2019/20 Exit Revenue Recovery Price]]+ExitPrices[[#This Row],[2019/20 Exit Firm Price]]</f>
        <v>1.8252776614961894E-3</v>
      </c>
      <c r="K26" s="9">
        <v>1.8966598583526656E-3</v>
      </c>
      <c r="L26" s="9">
        <v>1.7069938725173992E-3</v>
      </c>
      <c r="M26" s="9">
        <v>0</v>
      </c>
      <c r="N26" s="9">
        <f>ExitPrices[[#This Row],[2020/21 Exit Revenue Recovery Price]]+ExitPrices[[#This Row],[2020/21 Exit Firm Price]]</f>
        <v>1.8966598583526656E-3</v>
      </c>
      <c r="O26" s="9">
        <v>3.4828935071016206E-3</v>
      </c>
      <c r="P26" s="9">
        <v>3.1346041563914584E-3</v>
      </c>
      <c r="Q26" s="9">
        <v>0</v>
      </c>
      <c r="R26" s="9">
        <f>ExitPrices[[#This Row],[2021/22 Exit Revenue Recovery Price]]+ExitPrices[[#This Row],[2021/22 Exit Firm Price]]</f>
        <v>3.4828935071016206E-3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1.2962417190134197E-2</v>
      </c>
      <c r="H27" s="9">
        <v>1.1666175471120777E-2</v>
      </c>
      <c r="I27" s="9">
        <v>1.9518008591327719E-2</v>
      </c>
      <c r="J27" s="9">
        <f>ExitPrices[[#This Row],[2019/20 Exit Revenue Recovery Price]]+ExitPrices[[#This Row],[2019/20 Exit Firm Price]]</f>
        <v>3.2480425781461916E-2</v>
      </c>
      <c r="K27" s="9">
        <v>1.346934599067815E-2</v>
      </c>
      <c r="L27" s="9">
        <v>1.2122411391610334E-2</v>
      </c>
      <c r="M27" s="9">
        <v>2.039623020594938E-2</v>
      </c>
      <c r="N27" s="9">
        <f>ExitPrices[[#This Row],[2020/21 Exit Revenue Recovery Price]]+ExitPrices[[#This Row],[2020/21 Exit Firm Price]]</f>
        <v>3.3865576196627528E-2</v>
      </c>
      <c r="O27" s="9">
        <v>2.1650211392028003E-2</v>
      </c>
      <c r="P27" s="9">
        <v>1.9485190252825201E-2</v>
      </c>
      <c r="Q27" s="9">
        <v>1.7365191579744193E-16</v>
      </c>
      <c r="R27" s="9">
        <f>ExitPrices[[#This Row],[2021/22 Exit Revenue Recovery Price]]+ExitPrices[[#This Row],[2021/22 Exit Firm Price]]</f>
        <v>2.1650211392028176E-2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1.1056204920308238E-2</v>
      </c>
      <c r="H28" s="9">
        <v>9.9505844282774137E-3</v>
      </c>
      <c r="I28" s="9">
        <v>1.9518008591327719E-2</v>
      </c>
      <c r="J28" s="9">
        <f>ExitPrices[[#This Row],[2019/20 Exit Revenue Recovery Price]]+ExitPrices[[#This Row],[2019/20 Exit Firm Price]]</f>
        <v>3.0574213511635959E-2</v>
      </c>
      <c r="K28" s="9">
        <v>1.1488586367117847E-2</v>
      </c>
      <c r="L28" s="9">
        <v>1.0339727730406064E-2</v>
      </c>
      <c r="M28" s="9">
        <v>2.039623020594938E-2</v>
      </c>
      <c r="N28" s="9">
        <f>ExitPrices[[#This Row],[2020/21 Exit Revenue Recovery Price]]+ExitPrices[[#This Row],[2020/21 Exit Firm Price]]</f>
        <v>3.1884816573067229E-2</v>
      </c>
      <c r="O28" s="9">
        <v>1.8918584690629788E-2</v>
      </c>
      <c r="P28" s="9">
        <v>1.7026726221566809E-2</v>
      </c>
      <c r="Q28" s="9">
        <v>1.7365191579744193E-16</v>
      </c>
      <c r="R28" s="9">
        <f>ExitPrices[[#This Row],[2021/22 Exit Revenue Recovery Price]]+ExitPrices[[#This Row],[2021/22 Exit Firm Price]]</f>
        <v>1.8918584690629962E-2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1.1052966254208905E-2</v>
      </c>
      <c r="H29" s="9">
        <v>9.947669628788014E-3</v>
      </c>
      <c r="I29" s="9">
        <v>1.9518008591327719E-2</v>
      </c>
      <c r="J29" s="9">
        <f>ExitPrices[[#This Row],[2019/20 Exit Revenue Recovery Price]]+ExitPrices[[#This Row],[2019/20 Exit Firm Price]]</f>
        <v>3.0570974845536624E-2</v>
      </c>
      <c r="K29" s="9">
        <v>1.1485221044616625E-2</v>
      </c>
      <c r="L29" s="9">
        <v>1.0336698940154963E-2</v>
      </c>
      <c r="M29" s="9">
        <v>2.039623020594938E-2</v>
      </c>
      <c r="N29" s="9">
        <f>ExitPrices[[#This Row],[2020/21 Exit Revenue Recovery Price]]+ExitPrices[[#This Row],[2020/21 Exit Firm Price]]</f>
        <v>3.1881451250566004E-2</v>
      </c>
      <c r="O29" s="9">
        <v>1.8895495835834046E-2</v>
      </c>
      <c r="P29" s="9">
        <v>1.7005946252250641E-2</v>
      </c>
      <c r="Q29" s="9">
        <v>1.7365191579744193E-16</v>
      </c>
      <c r="R29" s="9">
        <f>ExitPrices[[#This Row],[2021/22 Exit Revenue Recovery Price]]+ExitPrices[[#This Row],[2021/22 Exit Firm Price]]</f>
        <v>1.889549583583422E-2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1.1052966254208905E-2</v>
      </c>
      <c r="H30" s="9">
        <v>9.947669628788014E-3</v>
      </c>
      <c r="I30" s="9">
        <v>1.9518008591327719E-2</v>
      </c>
      <c r="J30" s="9">
        <f>ExitPrices[[#This Row],[2019/20 Exit Revenue Recovery Price]]+ExitPrices[[#This Row],[2019/20 Exit Firm Price]]</f>
        <v>3.0570974845536624E-2</v>
      </c>
      <c r="K30" s="9">
        <v>1.1485221044616625E-2</v>
      </c>
      <c r="L30" s="9">
        <v>1.0336698940154963E-2</v>
      </c>
      <c r="M30" s="9">
        <v>2.039623020594938E-2</v>
      </c>
      <c r="N30" s="9">
        <f>ExitPrices[[#This Row],[2020/21 Exit Revenue Recovery Price]]+ExitPrices[[#This Row],[2020/21 Exit Firm Price]]</f>
        <v>3.1881451250566004E-2</v>
      </c>
      <c r="O30" s="9">
        <v>1.8895495835834046E-2</v>
      </c>
      <c r="P30" s="9">
        <v>1.7005946252250641E-2</v>
      </c>
      <c r="Q30" s="9">
        <v>1.7365191579744193E-16</v>
      </c>
      <c r="R30" s="9">
        <f>ExitPrices[[#This Row],[2021/22 Exit Revenue Recovery Price]]+ExitPrices[[#This Row],[2021/22 Exit Firm Price]]</f>
        <v>1.889549583583422E-2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1.0620499370617535E-2</v>
      </c>
      <c r="H31" s="9">
        <v>9.5584494335557817E-3</v>
      </c>
      <c r="I31" s="9">
        <v>1.9518008591327719E-2</v>
      </c>
      <c r="J31" s="9">
        <f>ExitPrices[[#This Row],[2019/20 Exit Revenue Recovery Price]]+ExitPrices[[#This Row],[2019/20 Exit Firm Price]]</f>
        <v>3.0138507961945254E-2</v>
      </c>
      <c r="K31" s="9">
        <v>1.1035841426667284E-2</v>
      </c>
      <c r="L31" s="9">
        <v>9.9322572840005556E-3</v>
      </c>
      <c r="M31" s="9">
        <v>2.039623020594938E-2</v>
      </c>
      <c r="N31" s="9">
        <f>ExitPrices[[#This Row],[2020/21 Exit Revenue Recovery Price]]+ExitPrices[[#This Row],[2020/21 Exit Firm Price]]</f>
        <v>3.1432071632616666E-2</v>
      </c>
      <c r="O31" s="9">
        <v>2.0837997203033573E-2</v>
      </c>
      <c r="P31" s="9">
        <v>1.8754197482730214E-2</v>
      </c>
      <c r="Q31" s="9">
        <v>1.7365191579744193E-16</v>
      </c>
      <c r="R31" s="9">
        <f>ExitPrices[[#This Row],[2021/22 Exit Revenue Recovery Price]]+ExitPrices[[#This Row],[2021/22 Exit Firm Price]]</f>
        <v>2.0837997203033747E-2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1.3143271797430654E-2</v>
      </c>
      <c r="H32" s="9">
        <v>1.182894461768759E-2</v>
      </c>
      <c r="I32" s="9">
        <v>1.9518008591327719E-2</v>
      </c>
      <c r="J32" s="9">
        <f>ExitPrices[[#This Row],[2019/20 Exit Revenue Recovery Price]]+ExitPrices[[#This Row],[2019/20 Exit Firm Price]]</f>
        <v>3.2661280388758374E-2</v>
      </c>
      <c r="K32" s="9">
        <v>1.3657273384462253E-2</v>
      </c>
      <c r="L32" s="9">
        <v>1.2291546046016028E-2</v>
      </c>
      <c r="M32" s="9">
        <v>2.039623020594938E-2</v>
      </c>
      <c r="N32" s="9">
        <f>ExitPrices[[#This Row],[2020/21 Exit Revenue Recovery Price]]+ExitPrices[[#This Row],[2020/21 Exit Firm Price]]</f>
        <v>3.4053503590411635E-2</v>
      </c>
      <c r="O32" s="9">
        <v>2.1752669741945532E-2</v>
      </c>
      <c r="P32" s="9">
        <v>1.9577402767750978E-2</v>
      </c>
      <c r="Q32" s="9">
        <v>1.7365191579744193E-16</v>
      </c>
      <c r="R32" s="9">
        <f>ExitPrices[[#This Row],[2021/22 Exit Revenue Recovery Price]]+ExitPrices[[#This Row],[2021/22 Exit Firm Price]]</f>
        <v>2.1752669741945705E-2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1.2036508809925107E-2</v>
      </c>
      <c r="H33" s="9">
        <v>1.0832857928932597E-2</v>
      </c>
      <c r="I33" s="9">
        <v>1.9518008591327719E-2</v>
      </c>
      <c r="J33" s="9">
        <f>ExitPrices[[#This Row],[2019/20 Exit Revenue Recovery Price]]+ExitPrices[[#This Row],[2019/20 Exit Firm Price]]</f>
        <v>3.1554517401252827E-2</v>
      </c>
      <c r="K33" s="9">
        <v>1.2507227572039635E-2</v>
      </c>
      <c r="L33" s="9">
        <v>1.1256504814835673E-2</v>
      </c>
      <c r="M33" s="9">
        <v>2.039623020594938E-2</v>
      </c>
      <c r="N33" s="9">
        <f>ExitPrices[[#This Row],[2020/21 Exit Revenue Recovery Price]]+ExitPrices[[#This Row],[2020/21 Exit Firm Price]]</f>
        <v>3.2903457777989017E-2</v>
      </c>
      <c r="O33" s="9">
        <v>2.2287705776675042E-2</v>
      </c>
      <c r="P33" s="9">
        <v>2.005893519900754E-2</v>
      </c>
      <c r="Q33" s="9">
        <v>1.7365191579744193E-16</v>
      </c>
      <c r="R33" s="9">
        <f>ExitPrices[[#This Row],[2021/22 Exit Revenue Recovery Price]]+ExitPrices[[#This Row],[2021/22 Exit Firm Price]]</f>
        <v>2.2287705776675215E-2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1.0043871462739759E-2</v>
      </c>
      <c r="H34" s="9">
        <v>9.0394843164657828E-3</v>
      </c>
      <c r="I34" s="9">
        <v>1.9518008591327719E-2</v>
      </c>
      <c r="J34" s="9">
        <f>ExitPrices[[#This Row],[2019/20 Exit Revenue Recovery Price]]+ExitPrices[[#This Row],[2019/20 Exit Firm Price]]</f>
        <v>2.9561880054067478E-2</v>
      </c>
      <c r="K34" s="9">
        <v>1.0436662995271167E-2</v>
      </c>
      <c r="L34" s="9">
        <v>9.3929966957440499E-3</v>
      </c>
      <c r="M34" s="9">
        <v>2.039623020594938E-2</v>
      </c>
      <c r="N34" s="9">
        <f>ExitPrices[[#This Row],[2020/21 Exit Revenue Recovery Price]]+ExitPrices[[#This Row],[2020/21 Exit Firm Price]]</f>
        <v>3.0832893201220547E-2</v>
      </c>
      <c r="O34" s="9">
        <v>1.8305096892012679E-2</v>
      </c>
      <c r="P34" s="9">
        <v>1.6474587202811409E-2</v>
      </c>
      <c r="Q34" s="9">
        <v>1.7365191579744193E-16</v>
      </c>
      <c r="R34" s="9">
        <f>ExitPrices[[#This Row],[2021/22 Exit Revenue Recovery Price]]+ExitPrices[[#This Row],[2021/22 Exit Firm Price]]</f>
        <v>1.8305096892012852E-2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1.0043871462739763E-2</v>
      </c>
      <c r="H35" s="9">
        <v>9.0394843164657863E-3</v>
      </c>
      <c r="I35" s="9">
        <v>1.9518008591327719E-2</v>
      </c>
      <c r="J35" s="9">
        <f>ExitPrices[[#This Row],[2019/20 Exit Revenue Recovery Price]]+ExitPrices[[#This Row],[2019/20 Exit Firm Price]]</f>
        <v>2.9561880054067482E-2</v>
      </c>
      <c r="K35" s="9">
        <v>1.043666299527117E-2</v>
      </c>
      <c r="L35" s="9">
        <v>9.3929966957440533E-3</v>
      </c>
      <c r="M35" s="9">
        <v>2.039623020594938E-2</v>
      </c>
      <c r="N35" s="9">
        <f>ExitPrices[[#This Row],[2020/21 Exit Revenue Recovery Price]]+ExitPrices[[#This Row],[2020/21 Exit Firm Price]]</f>
        <v>3.0832893201220551E-2</v>
      </c>
      <c r="O35" s="9">
        <v>1.8305096892012682E-2</v>
      </c>
      <c r="P35" s="9">
        <v>1.6474587202811416E-2</v>
      </c>
      <c r="Q35" s="9">
        <v>1.7365191579744193E-16</v>
      </c>
      <c r="R35" s="9">
        <f>ExitPrices[[#This Row],[2021/22 Exit Revenue Recovery Price]]+ExitPrices[[#This Row],[2021/22 Exit Firm Price]]</f>
        <v>1.8305096892012856E-2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1.0043871462739759E-2</v>
      </c>
      <c r="H36" s="9">
        <v>9.0394843164657828E-3</v>
      </c>
      <c r="I36" s="9">
        <v>1.9518008591327719E-2</v>
      </c>
      <c r="J36" s="9">
        <f>ExitPrices[[#This Row],[2019/20 Exit Revenue Recovery Price]]+ExitPrices[[#This Row],[2019/20 Exit Firm Price]]</f>
        <v>2.9561880054067478E-2</v>
      </c>
      <c r="K36" s="9">
        <v>1.043666299527117E-2</v>
      </c>
      <c r="L36" s="9">
        <v>9.3929966957440533E-3</v>
      </c>
      <c r="M36" s="9">
        <v>2.039623020594938E-2</v>
      </c>
      <c r="N36" s="9">
        <f>ExitPrices[[#This Row],[2020/21 Exit Revenue Recovery Price]]+ExitPrices[[#This Row],[2020/21 Exit Firm Price]]</f>
        <v>3.0832893201220551E-2</v>
      </c>
      <c r="O36" s="9">
        <v>1.8305096892012679E-2</v>
      </c>
      <c r="P36" s="9">
        <v>1.6474587202811409E-2</v>
      </c>
      <c r="Q36" s="9">
        <v>1.7365191579744193E-16</v>
      </c>
      <c r="R36" s="9">
        <f>ExitPrices[[#This Row],[2021/22 Exit Revenue Recovery Price]]+ExitPrices[[#This Row],[2021/22 Exit Firm Price]]</f>
        <v>1.8305096892012852E-2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1.3332216550348271E-2</v>
      </c>
      <c r="H37" s="9">
        <v>1.1998994895313444E-2</v>
      </c>
      <c r="I37" s="9">
        <v>1.9518008591327719E-2</v>
      </c>
      <c r="J37" s="9">
        <f>ExitPrices[[#This Row],[2019/20 Exit Revenue Recovery Price]]+ExitPrices[[#This Row],[2019/20 Exit Firm Price]]</f>
        <v>3.2850225141675987E-2</v>
      </c>
      <c r="K37" s="9">
        <v>1.3853607309905386E-2</v>
      </c>
      <c r="L37" s="9">
        <v>1.2468246578914847E-2</v>
      </c>
      <c r="M37" s="9">
        <v>2.039623020594938E-2</v>
      </c>
      <c r="N37" s="9">
        <f>ExitPrices[[#This Row],[2020/21 Exit Revenue Recovery Price]]+ExitPrices[[#This Row],[2020/21 Exit Firm Price]]</f>
        <v>3.4249837515854767E-2</v>
      </c>
      <c r="O37" s="9">
        <v>2.5365338628122052E-2</v>
      </c>
      <c r="P37" s="9">
        <v>2.2828804765309844E-2</v>
      </c>
      <c r="Q37" s="9">
        <v>1.7365191579744193E-16</v>
      </c>
      <c r="R37" s="9">
        <f>ExitPrices[[#This Row],[2021/22 Exit Revenue Recovery Price]]+ExitPrices[[#This Row],[2021/22 Exit Firm Price]]</f>
        <v>2.5365338628122226E-2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1.3332216550348273E-2</v>
      </c>
      <c r="H38" s="9">
        <v>1.1998994895313446E-2</v>
      </c>
      <c r="I38" s="9">
        <v>1.9518008591327719E-2</v>
      </c>
      <c r="J38" s="9">
        <f>ExitPrices[[#This Row],[2019/20 Exit Revenue Recovery Price]]+ExitPrices[[#This Row],[2019/20 Exit Firm Price]]</f>
        <v>3.2850225141675994E-2</v>
      </c>
      <c r="K38" s="9">
        <v>1.3853607309905386E-2</v>
      </c>
      <c r="L38" s="9">
        <v>1.2468246578914847E-2</v>
      </c>
      <c r="M38" s="9">
        <v>2.039623020594938E-2</v>
      </c>
      <c r="N38" s="9">
        <f>ExitPrices[[#This Row],[2020/21 Exit Revenue Recovery Price]]+ExitPrices[[#This Row],[2020/21 Exit Firm Price]]</f>
        <v>3.4249837515854767E-2</v>
      </c>
      <c r="O38" s="9">
        <v>2.5365338628122049E-2</v>
      </c>
      <c r="P38" s="9">
        <v>2.2828804765309844E-2</v>
      </c>
      <c r="Q38" s="9">
        <v>1.7365191579744193E-16</v>
      </c>
      <c r="R38" s="9">
        <f>ExitPrices[[#This Row],[2021/22 Exit Revenue Recovery Price]]+ExitPrices[[#This Row],[2021/22 Exit Firm Price]]</f>
        <v>2.5365338628122222E-2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1.1026211801292592E-2</v>
      </c>
      <c r="H39" s="9">
        <v>9.9235906211633321E-3</v>
      </c>
      <c r="I39" s="9">
        <v>1.9518008591327719E-2</v>
      </c>
      <c r="J39" s="9">
        <f>ExitPrices[[#This Row],[2019/20 Exit Revenue Recovery Price]]+ExitPrices[[#This Row],[2019/20 Exit Firm Price]]</f>
        <v>3.0544220392620312E-2</v>
      </c>
      <c r="K39" s="9">
        <v>1.1457420289723829E-2</v>
      </c>
      <c r="L39" s="9">
        <v>1.0311678260751446E-2</v>
      </c>
      <c r="M39" s="9">
        <v>2.039623020594938E-2</v>
      </c>
      <c r="N39" s="9">
        <f>ExitPrices[[#This Row],[2020/21 Exit Revenue Recovery Price]]+ExitPrices[[#This Row],[2020/21 Exit Firm Price]]</f>
        <v>3.1853650495673208E-2</v>
      </c>
      <c r="O39" s="9">
        <v>1.8786931845686385E-2</v>
      </c>
      <c r="P39" s="9">
        <v>1.6908238661117746E-2</v>
      </c>
      <c r="Q39" s="9">
        <v>1.7365191579744193E-16</v>
      </c>
      <c r="R39" s="9">
        <f>ExitPrices[[#This Row],[2021/22 Exit Revenue Recovery Price]]+ExitPrices[[#This Row],[2021/22 Exit Firm Price]]</f>
        <v>1.8786931845686559E-2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1.0385741001460832E-2</v>
      </c>
      <c r="H40" s="9">
        <v>9.347166901314749E-3</v>
      </c>
      <c r="I40" s="9">
        <v>1.9518008591327719E-2</v>
      </c>
      <c r="J40" s="9">
        <f>ExitPrices[[#This Row],[2019/20 Exit Revenue Recovery Price]]+ExitPrices[[#This Row],[2019/20 Exit Firm Price]]</f>
        <v>2.9903749592788551E-2</v>
      </c>
      <c r="K40" s="9">
        <v>1.0791902225205256E-2</v>
      </c>
      <c r="L40" s="9">
        <v>9.712712002684731E-3</v>
      </c>
      <c r="M40" s="9">
        <v>2.039623020594938E-2</v>
      </c>
      <c r="N40" s="9">
        <f>ExitPrices[[#This Row],[2020/21 Exit Revenue Recovery Price]]+ExitPrices[[#This Row],[2020/21 Exit Firm Price]]</f>
        <v>3.1188132431154637E-2</v>
      </c>
      <c r="O40" s="9">
        <v>1.9284041800091755E-2</v>
      </c>
      <c r="P40" s="9">
        <v>1.7355637620082579E-2</v>
      </c>
      <c r="Q40" s="9">
        <v>1.7365191579744193E-16</v>
      </c>
      <c r="R40" s="9">
        <f>ExitPrices[[#This Row],[2021/22 Exit Revenue Recovery Price]]+ExitPrices[[#This Row],[2021/22 Exit Firm Price]]</f>
        <v>1.9284041800091929E-2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1.3229748167712743E-2</v>
      </c>
      <c r="H41" s="9">
        <v>1.1906773350941469E-2</v>
      </c>
      <c r="I41" s="9">
        <v>1.9518008591327719E-2</v>
      </c>
      <c r="J41" s="9">
        <f>ExitPrices[[#This Row],[2019/20 Exit Revenue Recovery Price]]+ExitPrices[[#This Row],[2019/20 Exit Firm Price]]</f>
        <v>3.2747756759040458E-2</v>
      </c>
      <c r="K41" s="9">
        <v>1.3747131636535327E-2</v>
      </c>
      <c r="L41" s="9">
        <v>1.2372418472881794E-2</v>
      </c>
      <c r="M41" s="9">
        <v>2.039623020594938E-2</v>
      </c>
      <c r="N41" s="9">
        <f>ExitPrices[[#This Row],[2020/21 Exit Revenue Recovery Price]]+ExitPrices[[#This Row],[2020/21 Exit Firm Price]]</f>
        <v>3.4143361842484704E-2</v>
      </c>
      <c r="O41" s="9">
        <v>2.2120395670803178E-2</v>
      </c>
      <c r="P41" s="9">
        <v>1.9908356103722859E-2</v>
      </c>
      <c r="Q41" s="9">
        <v>1.7365191579744193E-16</v>
      </c>
      <c r="R41" s="9">
        <f>ExitPrices[[#This Row],[2021/22 Exit Revenue Recovery Price]]+ExitPrices[[#This Row],[2021/22 Exit Firm Price]]</f>
        <v>2.2120395670803351E-2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1.041506023784416E-2</v>
      </c>
      <c r="H42" s="9">
        <v>9.3735542140597431E-3</v>
      </c>
      <c r="I42" s="9">
        <v>1.9518008591327719E-2</v>
      </c>
      <c r="J42" s="9">
        <f>ExitPrices[[#This Row],[2019/20 Exit Revenue Recovery Price]]+ExitPrices[[#This Row],[2019/20 Exit Firm Price]]</f>
        <v>2.9933068829171877E-2</v>
      </c>
      <c r="K42" s="9">
        <v>1.0822368066046275E-2</v>
      </c>
      <c r="L42" s="9">
        <v>9.7401312594416478E-3</v>
      </c>
      <c r="M42" s="9">
        <v>2.039623020594938E-2</v>
      </c>
      <c r="N42" s="9">
        <f>ExitPrices[[#This Row],[2020/21 Exit Revenue Recovery Price]]+ExitPrices[[#This Row],[2020/21 Exit Firm Price]]</f>
        <v>3.1218598271995655E-2</v>
      </c>
      <c r="O42" s="9">
        <v>1.8703734176268558E-2</v>
      </c>
      <c r="P42" s="9">
        <v>1.6833360758641704E-2</v>
      </c>
      <c r="Q42" s="9">
        <v>1.7365191579744193E-16</v>
      </c>
      <c r="R42" s="9">
        <f>ExitPrices[[#This Row],[2021/22 Exit Revenue Recovery Price]]+ExitPrices[[#This Row],[2021/22 Exit Firm Price]]</f>
        <v>1.8703734176268732E-2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1.4144874219597352E-2</v>
      </c>
      <c r="H43" s="9">
        <v>1.2730386797637615E-2</v>
      </c>
      <c r="I43" s="9">
        <v>1.9518008591327719E-2</v>
      </c>
      <c r="J43" s="9">
        <f>ExitPrices[[#This Row],[2019/20 Exit Revenue Recovery Price]]+ExitPrices[[#This Row],[2019/20 Exit Firm Price]]</f>
        <v>3.3662882810925068E-2</v>
      </c>
      <c r="K43" s="9">
        <v>1.4698046056054138E-2</v>
      </c>
      <c r="L43" s="9">
        <v>1.3228241450448723E-2</v>
      </c>
      <c r="M43" s="9">
        <v>2.039623020594938E-2</v>
      </c>
      <c r="N43" s="9">
        <f>ExitPrices[[#This Row],[2020/21 Exit Revenue Recovery Price]]+ExitPrices[[#This Row],[2020/21 Exit Firm Price]]</f>
        <v>3.5094276262003517E-2</v>
      </c>
      <c r="O43" s="9">
        <v>2.1024237732370624E-2</v>
      </c>
      <c r="P43" s="9">
        <v>1.8921813959133563E-2</v>
      </c>
      <c r="Q43" s="9">
        <v>1.7365191579744193E-16</v>
      </c>
      <c r="R43" s="9">
        <f>ExitPrices[[#This Row],[2021/22 Exit Revenue Recovery Price]]+ExitPrices[[#This Row],[2021/22 Exit Firm Price]]</f>
        <v>2.1024237732370797E-2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1.1771223136006034E-2</v>
      </c>
      <c r="H44" s="9">
        <v>1.0594100822405431E-2</v>
      </c>
      <c r="I44" s="9">
        <v>1.9518008591327719E-2</v>
      </c>
      <c r="J44" s="9">
        <f>ExitPrices[[#This Row],[2019/20 Exit Revenue Recovery Price]]+ExitPrices[[#This Row],[2019/20 Exit Firm Price]]</f>
        <v>3.1289231727333749E-2</v>
      </c>
      <c r="K44" s="9">
        <v>1.2231567216723666E-2</v>
      </c>
      <c r="L44" s="9">
        <v>1.10084104950513E-2</v>
      </c>
      <c r="M44" s="9">
        <v>2.039623020594938E-2</v>
      </c>
      <c r="N44" s="9">
        <f>ExitPrices[[#This Row],[2020/21 Exit Revenue Recovery Price]]+ExitPrices[[#This Row],[2020/21 Exit Firm Price]]</f>
        <v>3.2627797422673049E-2</v>
      </c>
      <c r="O44" s="9">
        <v>2.3157323711115813E-2</v>
      </c>
      <c r="P44" s="9">
        <v>2.0841591340004233E-2</v>
      </c>
      <c r="Q44" s="9">
        <v>1.7365191579744193E-16</v>
      </c>
      <c r="R44" s="9">
        <f>ExitPrices[[#This Row],[2021/22 Exit Revenue Recovery Price]]+ExitPrices[[#This Row],[2021/22 Exit Firm Price]]</f>
        <v>2.3157323711115986E-2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1.0268569026291249E-2</v>
      </c>
      <c r="H45" s="9">
        <v>9.2417121236621231E-3</v>
      </c>
      <c r="I45" s="9">
        <v>1.9518008591327719E-2</v>
      </c>
      <c r="J45" s="9">
        <f>ExitPrices[[#This Row],[2019/20 Exit Revenue Recovery Price]]+ExitPrices[[#This Row],[2019/20 Exit Firm Price]]</f>
        <v>2.9786577617618968E-2</v>
      </c>
      <c r="K45" s="9">
        <v>1.0670147937342073E-2</v>
      </c>
      <c r="L45" s="9">
        <v>9.6031331436078667E-3</v>
      </c>
      <c r="M45" s="9">
        <v>2.039623020594938E-2</v>
      </c>
      <c r="N45" s="9">
        <f>ExitPrices[[#This Row],[2020/21 Exit Revenue Recovery Price]]+ExitPrices[[#This Row],[2020/21 Exit Firm Price]]</f>
        <v>3.1066378143291454E-2</v>
      </c>
      <c r="O45" s="9">
        <v>1.9953090668306812E-2</v>
      </c>
      <c r="P45" s="9">
        <v>1.7957781601476132E-2</v>
      </c>
      <c r="Q45" s="9">
        <v>1.7365191579744193E-16</v>
      </c>
      <c r="R45" s="9">
        <f>ExitPrices[[#This Row],[2021/22 Exit Revenue Recovery Price]]+ExitPrices[[#This Row],[2021/22 Exit Firm Price]]</f>
        <v>1.9953090668306986E-2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1.0268569026291249E-2</v>
      </c>
      <c r="H46" s="9">
        <v>9.2417121236621231E-3</v>
      </c>
      <c r="I46" s="9">
        <v>1.9518008591327719E-2</v>
      </c>
      <c r="J46" s="9">
        <f>ExitPrices[[#This Row],[2019/20 Exit Revenue Recovery Price]]+ExitPrices[[#This Row],[2019/20 Exit Firm Price]]</f>
        <v>2.9786577617618968E-2</v>
      </c>
      <c r="K46" s="9">
        <v>1.0670147937342075E-2</v>
      </c>
      <c r="L46" s="9">
        <v>9.6031331436078667E-3</v>
      </c>
      <c r="M46" s="9">
        <v>2.039623020594938E-2</v>
      </c>
      <c r="N46" s="9">
        <f>ExitPrices[[#This Row],[2020/21 Exit Revenue Recovery Price]]+ExitPrices[[#This Row],[2020/21 Exit Firm Price]]</f>
        <v>3.1066378143291454E-2</v>
      </c>
      <c r="O46" s="9">
        <v>1.9953090668306812E-2</v>
      </c>
      <c r="P46" s="9">
        <v>1.7957781601476132E-2</v>
      </c>
      <c r="Q46" s="9">
        <v>1.7365191579744193E-16</v>
      </c>
      <c r="R46" s="9">
        <f>ExitPrices[[#This Row],[2021/22 Exit Revenue Recovery Price]]+ExitPrices[[#This Row],[2021/22 Exit Firm Price]]</f>
        <v>1.9953090668306986E-2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1.1062878036784511E-2</v>
      </c>
      <c r="H47" s="9">
        <v>9.95659023310606E-3</v>
      </c>
      <c r="I47" s="9">
        <v>1.9518008591327719E-2</v>
      </c>
      <c r="J47" s="9">
        <f>ExitPrices[[#This Row],[2019/20 Exit Revenue Recovery Price]]+ExitPrices[[#This Row],[2019/20 Exit Firm Price]]</f>
        <v>3.058088662811223E-2</v>
      </c>
      <c r="K47" s="9">
        <v>1.1495520453047702E-2</v>
      </c>
      <c r="L47" s="9">
        <v>1.0345968407742932E-2</v>
      </c>
      <c r="M47" s="9">
        <v>2.039623020594938E-2</v>
      </c>
      <c r="N47" s="9">
        <f>ExitPrices[[#This Row],[2020/21 Exit Revenue Recovery Price]]+ExitPrices[[#This Row],[2020/21 Exit Firm Price]]</f>
        <v>3.1891750658997083E-2</v>
      </c>
      <c r="O47" s="9">
        <v>2.1248608990449128E-2</v>
      </c>
      <c r="P47" s="9">
        <v>1.9123748091404217E-2</v>
      </c>
      <c r="Q47" s="9">
        <v>1.7365191579744193E-16</v>
      </c>
      <c r="R47" s="9">
        <f>ExitPrices[[#This Row],[2021/22 Exit Revenue Recovery Price]]+ExitPrices[[#This Row],[2021/22 Exit Firm Price]]</f>
        <v>2.1248608990449301E-2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1.4104845787437245E-2</v>
      </c>
      <c r="H48" s="9">
        <v>1.269436120869352E-2</v>
      </c>
      <c r="I48" s="9">
        <v>1.9518008591327719E-2</v>
      </c>
      <c r="J48" s="9">
        <f>ExitPrices[[#This Row],[2019/20 Exit Revenue Recovery Price]]+ExitPrices[[#This Row],[2019/20 Exit Firm Price]]</f>
        <v>3.3622854378764964E-2</v>
      </c>
      <c r="K48" s="9">
        <v>1.4656452208678261E-2</v>
      </c>
      <c r="L48" s="9">
        <v>1.3190806987810435E-2</v>
      </c>
      <c r="M48" s="9">
        <v>2.039623020594938E-2</v>
      </c>
      <c r="N48" s="9">
        <f>ExitPrices[[#This Row],[2020/21 Exit Revenue Recovery Price]]+ExitPrices[[#This Row],[2020/21 Exit Firm Price]]</f>
        <v>3.5052682414627639E-2</v>
      </c>
      <c r="O48" s="9">
        <v>2.2022976029412632E-2</v>
      </c>
      <c r="P48" s="9">
        <v>1.9820678426471366E-2</v>
      </c>
      <c r="Q48" s="9">
        <v>1.7365191579744193E-16</v>
      </c>
      <c r="R48" s="9">
        <f>ExitPrices[[#This Row],[2021/22 Exit Revenue Recovery Price]]+ExitPrices[[#This Row],[2021/22 Exit Firm Price]]</f>
        <v>2.2022976029412805E-2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1.0994628298894861E-2</v>
      </c>
      <c r="H49" s="9">
        <v>9.8951654690053754E-3</v>
      </c>
      <c r="I49" s="9">
        <v>1.9518008591327719E-2</v>
      </c>
      <c r="J49" s="9">
        <f>ExitPrices[[#This Row],[2019/20 Exit Revenue Recovery Price]]+ExitPrices[[#This Row],[2019/20 Exit Firm Price]]</f>
        <v>3.0512636890222579E-2</v>
      </c>
      <c r="K49" s="9">
        <v>1.1424601632898292E-2</v>
      </c>
      <c r="L49" s="9">
        <v>1.0282141469608463E-2</v>
      </c>
      <c r="M49" s="9">
        <v>2.039623020594938E-2</v>
      </c>
      <c r="N49" s="9">
        <f>ExitPrices[[#This Row],[2020/21 Exit Revenue Recovery Price]]+ExitPrices[[#This Row],[2020/21 Exit Firm Price]]</f>
        <v>3.1820831838847673E-2</v>
      </c>
      <c r="O49" s="9">
        <v>2.2091702983660932E-2</v>
      </c>
      <c r="P49" s="9">
        <v>1.988253268529484E-2</v>
      </c>
      <c r="Q49" s="9">
        <v>1.7365191579744193E-16</v>
      </c>
      <c r="R49" s="9">
        <f>ExitPrices[[#This Row],[2021/22 Exit Revenue Recovery Price]]+ExitPrices[[#This Row],[2021/22 Exit Firm Price]]</f>
        <v>2.2091702983661105E-2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1.4158840713188023E-3</v>
      </c>
      <c r="H50" s="9">
        <v>1.2742956641869222E-3</v>
      </c>
      <c r="I50" s="9">
        <v>0</v>
      </c>
      <c r="J50" s="9">
        <f>ExitPrices[[#This Row],[2019/20 Exit Revenue Recovery Price]]+ExitPrices[[#This Row],[2019/20 Exit Firm Price]]</f>
        <v>1.4158840713188023E-3</v>
      </c>
      <c r="K50" s="9">
        <v>1.4712558745446089E-3</v>
      </c>
      <c r="L50" s="9">
        <v>1.3241302870901481E-3</v>
      </c>
      <c r="M50" s="9">
        <v>0</v>
      </c>
      <c r="N50" s="9">
        <f>ExitPrices[[#This Row],[2020/21 Exit Revenue Recovery Price]]+ExitPrices[[#This Row],[2020/21 Exit Firm Price]]</f>
        <v>1.4712558745446089E-3</v>
      </c>
      <c r="O50" s="9">
        <v>2.4661497704766746E-3</v>
      </c>
      <c r="P50" s="9">
        <v>2.219534793429007E-3</v>
      </c>
      <c r="Q50" s="9">
        <v>0</v>
      </c>
      <c r="R50" s="9">
        <f>ExitPrices[[#This Row],[2021/22 Exit Revenue Recovery Price]]+ExitPrices[[#This Row],[2021/22 Exit Firm Price]]</f>
        <v>2.4661497704766746E-3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1.4661598938489447E-2</v>
      </c>
      <c r="H51" s="9">
        <v>1.3195439044640503E-2</v>
      </c>
      <c r="I51" s="9">
        <v>1.9518008591327719E-2</v>
      </c>
      <c r="J51" s="9">
        <f>ExitPrices[[#This Row],[2019/20 Exit Revenue Recovery Price]]+ExitPrices[[#This Row],[2019/20 Exit Firm Price]]</f>
        <v>3.4179607529817163E-2</v>
      </c>
      <c r="K51" s="9">
        <v>1.5234978629555229E-2</v>
      </c>
      <c r="L51" s="9">
        <v>1.3711480766599705E-2</v>
      </c>
      <c r="M51" s="9">
        <v>2.039623020594938E-2</v>
      </c>
      <c r="N51" s="9">
        <f>ExitPrices[[#This Row],[2020/21 Exit Revenue Recovery Price]]+ExitPrices[[#This Row],[2020/21 Exit Firm Price]]</f>
        <v>3.5631208835504607E-2</v>
      </c>
      <c r="O51" s="9">
        <v>2.7957603490090348E-2</v>
      </c>
      <c r="P51" s="9">
        <v>2.5161843141081316E-2</v>
      </c>
      <c r="Q51" s="9">
        <v>1.7365191579744193E-16</v>
      </c>
      <c r="R51" s="9">
        <f>ExitPrices[[#This Row],[2021/22 Exit Revenue Recovery Price]]+ExitPrices[[#This Row],[2021/22 Exit Firm Price]]</f>
        <v>2.7957603490090521E-2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1.209679046303648E-2</v>
      </c>
      <c r="H52" s="9">
        <v>1.0887111416732834E-2</v>
      </c>
      <c r="I52" s="9">
        <v>1.9518008591327719E-2</v>
      </c>
      <c r="J52" s="9">
        <f>ExitPrices[[#This Row],[2019/20 Exit Revenue Recovery Price]]+ExitPrices[[#This Row],[2019/20 Exit Firm Price]]</f>
        <v>3.16147990543642E-2</v>
      </c>
      <c r="K52" s="9">
        <v>1.2569866694877394E-2</v>
      </c>
      <c r="L52" s="9">
        <v>1.1312880025389655E-2</v>
      </c>
      <c r="M52" s="9">
        <v>2.039623020594938E-2</v>
      </c>
      <c r="N52" s="9">
        <f>ExitPrices[[#This Row],[2020/21 Exit Revenue Recovery Price]]+ExitPrices[[#This Row],[2020/21 Exit Firm Price]]</f>
        <v>3.2966096900826775E-2</v>
      </c>
      <c r="O52" s="9">
        <v>2.3651380477142443E-2</v>
      </c>
      <c r="P52" s="9">
        <v>2.1286242429428198E-2</v>
      </c>
      <c r="Q52" s="9">
        <v>1.7365191579744193E-16</v>
      </c>
      <c r="R52" s="9">
        <f>ExitPrices[[#This Row],[2021/22 Exit Revenue Recovery Price]]+ExitPrices[[#This Row],[2021/22 Exit Firm Price]]</f>
        <v>2.3651380477142617E-2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1.328521502647927E-2</v>
      </c>
      <c r="H53" s="9">
        <v>1.1956693523831344E-2</v>
      </c>
      <c r="I53" s="9">
        <v>1.9518008591327719E-2</v>
      </c>
      <c r="J53" s="9">
        <f>ExitPrices[[#This Row],[2019/20 Exit Revenue Recovery Price]]+ExitPrices[[#This Row],[2019/20 Exit Firm Price]]</f>
        <v>3.2803223617806992E-2</v>
      </c>
      <c r="K53" s="9">
        <v>1.3804767670060857E-2</v>
      </c>
      <c r="L53" s="9">
        <v>1.2424290903054771E-2</v>
      </c>
      <c r="M53" s="9">
        <v>2.039623020594938E-2</v>
      </c>
      <c r="N53" s="9">
        <f>ExitPrices[[#This Row],[2020/21 Exit Revenue Recovery Price]]+ExitPrices[[#This Row],[2020/21 Exit Firm Price]]</f>
        <v>3.4200997876010233E-2</v>
      </c>
      <c r="O53" s="9">
        <v>2.1008274002849218E-2</v>
      </c>
      <c r="P53" s="9">
        <v>1.8907446602564295E-2</v>
      </c>
      <c r="Q53" s="9">
        <v>1.7365191579744193E-16</v>
      </c>
      <c r="R53" s="9">
        <f>ExitPrices[[#This Row],[2021/22 Exit Revenue Recovery Price]]+ExitPrices[[#This Row],[2021/22 Exit Firm Price]]</f>
        <v>2.1008274002849391E-2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1.4698949364085693E-2</v>
      </c>
      <c r="H54" s="9">
        <v>1.3229054427677125E-2</v>
      </c>
      <c r="I54" s="9">
        <v>1.9518008591327719E-2</v>
      </c>
      <c r="J54" s="9">
        <f>ExitPrices[[#This Row],[2019/20 Exit Revenue Recovery Price]]+ExitPrices[[#This Row],[2019/20 Exit Firm Price]]</f>
        <v>3.4216957955413414E-2</v>
      </c>
      <c r="K54" s="9">
        <v>1.5273789740004432E-2</v>
      </c>
      <c r="L54" s="9">
        <v>1.374641076600399E-2</v>
      </c>
      <c r="M54" s="9">
        <v>2.039623020594938E-2</v>
      </c>
      <c r="N54" s="9">
        <f>ExitPrices[[#This Row],[2020/21 Exit Revenue Recovery Price]]+ExitPrices[[#This Row],[2020/21 Exit Firm Price]]</f>
        <v>3.5670019945953813E-2</v>
      </c>
      <c r="O54" s="9">
        <v>2.8017920800408682E-2</v>
      </c>
      <c r="P54" s="9">
        <v>2.5216128720367811E-2</v>
      </c>
      <c r="Q54" s="9">
        <v>1.7365191579744193E-16</v>
      </c>
      <c r="R54" s="9">
        <f>ExitPrices[[#This Row],[2021/22 Exit Revenue Recovery Price]]+ExitPrices[[#This Row],[2021/22 Exit Firm Price]]</f>
        <v>2.8017920800408855E-2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1.2824107703413972E-2</v>
      </c>
      <c r="H55" s="9">
        <v>1.1541696933072576E-2</v>
      </c>
      <c r="I55" s="9">
        <v>1.9518008591327719E-2</v>
      </c>
      <c r="J55" s="9">
        <f>ExitPrices[[#This Row],[2019/20 Exit Revenue Recovery Price]]+ExitPrices[[#This Row],[2019/20 Exit Firm Price]]</f>
        <v>3.2342116294741693E-2</v>
      </c>
      <c r="K55" s="9">
        <v>1.3325627554286075E-2</v>
      </c>
      <c r="L55" s="9">
        <v>1.1993064798857467E-2</v>
      </c>
      <c r="M55" s="9">
        <v>2.039623020594938E-2</v>
      </c>
      <c r="N55" s="9">
        <f>ExitPrices[[#This Row],[2020/21 Exit Revenue Recovery Price]]+ExitPrices[[#This Row],[2020/21 Exit Firm Price]]</f>
        <v>3.3721857760235452E-2</v>
      </c>
      <c r="O55" s="9">
        <v>2.0893397941394706E-2</v>
      </c>
      <c r="P55" s="9">
        <v>1.8804058147255234E-2</v>
      </c>
      <c r="Q55" s="9">
        <v>1.7365191579744193E-16</v>
      </c>
      <c r="R55" s="9">
        <f>ExitPrices[[#This Row],[2021/22 Exit Revenue Recovery Price]]+ExitPrices[[#This Row],[2021/22 Exit Firm Price]]</f>
        <v>2.089339794139488E-2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1.1860079310736871E-2</v>
      </c>
      <c r="H56" s="9">
        <v>1.0674071379663183E-2</v>
      </c>
      <c r="I56" s="9">
        <v>1.9518008591327719E-2</v>
      </c>
      <c r="J56" s="9">
        <f>ExitPrices[[#This Row],[2019/20 Exit Revenue Recovery Price]]+ExitPrices[[#This Row],[2019/20 Exit Firm Price]]</f>
        <v>3.1378087902064589E-2</v>
      </c>
      <c r="K56" s="9">
        <v>1.2323898341644464E-2</v>
      </c>
      <c r="L56" s="9">
        <v>1.1091508507480016E-2</v>
      </c>
      <c r="M56" s="9">
        <v>2.039623020594938E-2</v>
      </c>
      <c r="N56" s="9">
        <f>ExitPrices[[#This Row],[2020/21 Exit Revenue Recovery Price]]+ExitPrices[[#This Row],[2020/21 Exit Firm Price]]</f>
        <v>3.2720128547593846E-2</v>
      </c>
      <c r="O56" s="9">
        <v>1.9809781354627815E-2</v>
      </c>
      <c r="P56" s="9">
        <v>1.7828803219165034E-2</v>
      </c>
      <c r="Q56" s="9">
        <v>1.7365191579744193E-16</v>
      </c>
      <c r="R56" s="9">
        <f>ExitPrices[[#This Row],[2021/22 Exit Revenue Recovery Price]]+ExitPrices[[#This Row],[2021/22 Exit Firm Price]]</f>
        <v>1.9809781354627989E-2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1.2094671135025494E-2</v>
      </c>
      <c r="H57" s="9">
        <v>1.0885204021522946E-2</v>
      </c>
      <c r="I57" s="9">
        <v>1.9518008591327719E-2</v>
      </c>
      <c r="J57" s="9">
        <f>ExitPrices[[#This Row],[2019/20 Exit Revenue Recovery Price]]+ExitPrices[[#This Row],[2019/20 Exit Firm Price]]</f>
        <v>3.1612679726353211E-2</v>
      </c>
      <c r="K57" s="9">
        <v>1.2567664485071227E-2</v>
      </c>
      <c r="L57" s="9">
        <v>1.1310898036564106E-2</v>
      </c>
      <c r="M57" s="9">
        <v>2.039623020594938E-2</v>
      </c>
      <c r="N57" s="9">
        <f>ExitPrices[[#This Row],[2020/21 Exit Revenue Recovery Price]]+ExitPrices[[#This Row],[2020/21 Exit Firm Price]]</f>
        <v>3.2963894691020609E-2</v>
      </c>
      <c r="O57" s="9">
        <v>2.3461731050130476E-2</v>
      </c>
      <c r="P57" s="9">
        <v>2.1115557945117425E-2</v>
      </c>
      <c r="Q57" s="9">
        <v>1.7365191579744193E-16</v>
      </c>
      <c r="R57" s="9">
        <f>ExitPrices[[#This Row],[2021/22 Exit Revenue Recovery Price]]+ExitPrices[[#This Row],[2021/22 Exit Firm Price]]</f>
        <v>2.3461731050130649E-2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1.09928538193831E-2</v>
      </c>
      <c r="H58" s="9">
        <v>9.8935684374447889E-3</v>
      </c>
      <c r="I58" s="9">
        <v>1.9518008591327719E-2</v>
      </c>
      <c r="J58" s="9">
        <f>ExitPrices[[#This Row],[2019/20 Exit Revenue Recovery Price]]+ExitPrices[[#This Row],[2019/20 Exit Firm Price]]</f>
        <v>3.0510862410710819E-2</v>
      </c>
      <c r="K58" s="9">
        <v>1.1422757757782507E-2</v>
      </c>
      <c r="L58" s="9">
        <v>1.0280481982004257E-2</v>
      </c>
      <c r="M58" s="9">
        <v>2.039623020594938E-2</v>
      </c>
      <c r="N58" s="9">
        <f>ExitPrices[[#This Row],[2020/21 Exit Revenue Recovery Price]]+ExitPrices[[#This Row],[2020/21 Exit Firm Price]]</f>
        <v>3.1818987963731886E-2</v>
      </c>
      <c r="O58" s="9">
        <v>1.8794824867950984E-2</v>
      </c>
      <c r="P58" s="9">
        <v>1.6915342381155885E-2</v>
      </c>
      <c r="Q58" s="9">
        <v>1.7365191579744193E-16</v>
      </c>
      <c r="R58" s="9">
        <f>ExitPrices[[#This Row],[2021/22 Exit Revenue Recovery Price]]+ExitPrices[[#This Row],[2021/22 Exit Firm Price]]</f>
        <v>1.8794824867951157E-2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1.3153444914865E-2</v>
      </c>
      <c r="H59" s="9">
        <v>1.18381004233785E-2</v>
      </c>
      <c r="I59" s="9">
        <v>1.9518008591327719E-2</v>
      </c>
      <c r="J59" s="9">
        <f>ExitPrices[[#This Row],[2019/20 Exit Revenue Recovery Price]]+ExitPrices[[#This Row],[2019/20 Exit Firm Price]]</f>
        <v>3.2671453506192716E-2</v>
      </c>
      <c r="K59" s="9">
        <v>1.3667844347926634E-2</v>
      </c>
      <c r="L59" s="9">
        <v>1.2301059913133971E-2</v>
      </c>
      <c r="M59" s="9">
        <v>2.039623020594938E-2</v>
      </c>
      <c r="N59" s="9">
        <f>ExitPrices[[#This Row],[2020/21 Exit Revenue Recovery Price]]+ExitPrices[[#This Row],[2020/21 Exit Firm Price]]</f>
        <v>3.4064074553876014E-2</v>
      </c>
      <c r="O59" s="9">
        <v>2.5052698942529466E-2</v>
      </c>
      <c r="P59" s="9">
        <v>2.2547429048276516E-2</v>
      </c>
      <c r="Q59" s="9">
        <v>1.7365191579744193E-16</v>
      </c>
      <c r="R59" s="9">
        <f>ExitPrices[[#This Row],[2021/22 Exit Revenue Recovery Price]]+ExitPrices[[#This Row],[2021/22 Exit Firm Price]]</f>
        <v>2.5052698942529639E-2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1.4293361763996592E-3</v>
      </c>
      <c r="H60" s="9">
        <v>1.2864025587596933E-3</v>
      </c>
      <c r="I60" s="9">
        <v>0</v>
      </c>
      <c r="J60" s="9">
        <f>ExitPrices[[#This Row],[2019/20 Exit Revenue Recovery Price]]+ExitPrices[[#This Row],[2019/20 Exit Firm Price]]</f>
        <v>1.4293361763996592E-3</v>
      </c>
      <c r="K60" s="9">
        <v>1.4852340589356292E-3</v>
      </c>
      <c r="L60" s="9">
        <v>1.3367106530420665E-3</v>
      </c>
      <c r="M60" s="9">
        <v>0</v>
      </c>
      <c r="N60" s="9">
        <f>ExitPrices[[#This Row],[2020/21 Exit Revenue Recovery Price]]+ExitPrices[[#This Row],[2020/21 Exit Firm Price]]</f>
        <v>1.4852340589356292E-3</v>
      </c>
      <c r="O60" s="9">
        <v>2.6251046003082589E-3</v>
      </c>
      <c r="P60" s="9">
        <v>2.3625941402774329E-3</v>
      </c>
      <c r="Q60" s="9">
        <v>0</v>
      </c>
      <c r="R60" s="9">
        <f>ExitPrices[[#This Row],[2021/22 Exit Revenue Recovery Price]]+ExitPrices[[#This Row],[2021/22 Exit Firm Price]]</f>
        <v>2.6251046003082589E-3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1.1774816246511569E-2</v>
      </c>
      <c r="H61" s="9">
        <v>1.0597334621860412E-2</v>
      </c>
      <c r="I61" s="9">
        <v>1.9518008591327719E-2</v>
      </c>
      <c r="J61" s="9">
        <f>ExitPrices[[#This Row],[2019/20 Exit Revenue Recovery Price]]+ExitPrices[[#This Row],[2019/20 Exit Firm Price]]</f>
        <v>3.1292824837839288E-2</v>
      </c>
      <c r="K61" s="9">
        <v>1.2235300845094971E-2</v>
      </c>
      <c r="L61" s="9">
        <v>1.1011770760585474E-2</v>
      </c>
      <c r="M61" s="9">
        <v>2.039623020594938E-2</v>
      </c>
      <c r="N61" s="9">
        <f>ExitPrices[[#This Row],[2020/21 Exit Revenue Recovery Price]]+ExitPrices[[#This Row],[2020/21 Exit Firm Price]]</f>
        <v>3.2631531051044355E-2</v>
      </c>
      <c r="O61" s="9">
        <v>2.3163841420694838E-2</v>
      </c>
      <c r="P61" s="9">
        <v>2.0847457278625355E-2</v>
      </c>
      <c r="Q61" s="9">
        <v>1.7365191579744193E-16</v>
      </c>
      <c r="R61" s="9">
        <f>ExitPrices[[#This Row],[2021/22 Exit Revenue Recovery Price]]+ExitPrices[[#This Row],[2021/22 Exit Firm Price]]</f>
        <v>2.3163841420695011E-2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1.2492246332718268E-2</v>
      </c>
      <c r="H62" s="9">
        <v>1.1243021699446441E-2</v>
      </c>
      <c r="I62" s="9">
        <v>1.9518008591327719E-2</v>
      </c>
      <c r="J62" s="9">
        <f>ExitPrices[[#This Row],[2019/20 Exit Revenue Recovery Price]]+ExitPrices[[#This Row],[2019/20 Exit Firm Price]]</f>
        <v>3.2010254924045987E-2</v>
      </c>
      <c r="K62" s="9">
        <v>1.2980787887634763E-2</v>
      </c>
      <c r="L62" s="9">
        <v>1.1682709098871287E-2</v>
      </c>
      <c r="M62" s="9">
        <v>2.039623020594938E-2</v>
      </c>
      <c r="N62" s="9">
        <f>ExitPrices[[#This Row],[2020/21 Exit Revenue Recovery Price]]+ExitPrices[[#This Row],[2020/21 Exit Firm Price]]</f>
        <v>3.3377018093584142E-2</v>
      </c>
      <c r="O62" s="9">
        <v>2.3707355911690327E-2</v>
      </c>
      <c r="P62" s="9">
        <v>2.1336620320521294E-2</v>
      </c>
      <c r="Q62" s="9">
        <v>1.7365191579744193E-16</v>
      </c>
      <c r="R62" s="9">
        <f>ExitPrices[[#This Row],[2021/22 Exit Revenue Recovery Price]]+ExitPrices[[#This Row],[2021/22 Exit Firm Price]]</f>
        <v>2.37073559116905E-2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1.2770036412236866E-2</v>
      </c>
      <c r="H63" s="9">
        <v>1.1493032771013181E-2</v>
      </c>
      <c r="I63" s="9">
        <v>1.9518008591327719E-2</v>
      </c>
      <c r="J63" s="9">
        <f>ExitPrices[[#This Row],[2019/20 Exit Revenue Recovery Price]]+ExitPrices[[#This Row],[2019/20 Exit Firm Price]]</f>
        <v>3.2288045003564587E-2</v>
      </c>
      <c r="K63" s="9">
        <v>1.3269441665624705E-2</v>
      </c>
      <c r="L63" s="9">
        <v>1.1942497499062234E-2</v>
      </c>
      <c r="M63" s="9">
        <v>2.039623020594938E-2</v>
      </c>
      <c r="N63" s="9">
        <f>ExitPrices[[#This Row],[2020/21 Exit Revenue Recovery Price]]+ExitPrices[[#This Row],[2020/21 Exit Firm Price]]</f>
        <v>3.3665671871574085E-2</v>
      </c>
      <c r="O63" s="9">
        <v>2.4879378650117884E-2</v>
      </c>
      <c r="P63" s="9">
        <v>2.2391440785106097E-2</v>
      </c>
      <c r="Q63" s="9">
        <v>1.7365191579744193E-16</v>
      </c>
      <c r="R63" s="9">
        <f>ExitPrices[[#This Row],[2021/22 Exit Revenue Recovery Price]]+ExitPrices[[#This Row],[2021/22 Exit Firm Price]]</f>
        <v>2.4879378650118057E-2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1.0723745090269132E-2</v>
      </c>
      <c r="H64" s="9">
        <v>9.6513705812422187E-3</v>
      </c>
      <c r="I64" s="9">
        <v>1.9518008591327719E-2</v>
      </c>
      <c r="J64" s="9">
        <f>ExitPrices[[#This Row],[2019/20 Exit Revenue Recovery Price]]+ExitPrices[[#This Row],[2019/20 Exit Firm Price]]</f>
        <v>3.0241753681596852E-2</v>
      </c>
      <c r="K64" s="9">
        <v>1.1143124836824947E-2</v>
      </c>
      <c r="L64" s="9">
        <v>1.0028812353142453E-2</v>
      </c>
      <c r="M64" s="9">
        <v>2.039623020594938E-2</v>
      </c>
      <c r="N64" s="9">
        <f>ExitPrices[[#This Row],[2020/21 Exit Revenue Recovery Price]]+ExitPrices[[#This Row],[2020/21 Exit Firm Price]]</f>
        <v>3.1539355042774331E-2</v>
      </c>
      <c r="O64" s="9">
        <v>2.1277453897140235E-2</v>
      </c>
      <c r="P64" s="9">
        <v>1.914970850742621E-2</v>
      </c>
      <c r="Q64" s="9">
        <v>1.7365191579744193E-16</v>
      </c>
      <c r="R64" s="9">
        <f>ExitPrices[[#This Row],[2021/22 Exit Revenue Recovery Price]]+ExitPrices[[#This Row],[2021/22 Exit Firm Price]]</f>
        <v>2.1277453897140409E-2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1.0797942258770047E-2</v>
      </c>
      <c r="H65" s="9">
        <v>9.7181480328930418E-3</v>
      </c>
      <c r="I65" s="9">
        <v>1.9518008591327719E-2</v>
      </c>
      <c r="J65" s="9">
        <f>ExitPrices[[#This Row],[2019/20 Exit Revenue Recovery Price]]+ExitPrices[[#This Row],[2019/20 Exit Firm Price]]</f>
        <v>3.0315950850097764E-2</v>
      </c>
      <c r="K65" s="9">
        <v>1.1220223677219324E-2</v>
      </c>
      <c r="L65" s="9">
        <v>1.0098201309497392E-2</v>
      </c>
      <c r="M65" s="9">
        <v>2.039623020594938E-2</v>
      </c>
      <c r="N65" s="9">
        <f>ExitPrices[[#This Row],[2020/21 Exit Revenue Recovery Price]]+ExitPrices[[#This Row],[2020/21 Exit Firm Price]]</f>
        <v>3.1616453883168708E-2</v>
      </c>
      <c r="O65" s="9">
        <v>2.1506065749772388E-2</v>
      </c>
      <c r="P65" s="9">
        <v>1.9355459174795149E-2</v>
      </c>
      <c r="Q65" s="9">
        <v>1.7365191579744193E-16</v>
      </c>
      <c r="R65" s="9">
        <f>ExitPrices[[#This Row],[2021/22 Exit Revenue Recovery Price]]+ExitPrices[[#This Row],[2021/22 Exit Firm Price]]</f>
        <v>2.1506065749772561E-2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1.3323497752777663E-2</v>
      </c>
      <c r="H66" s="9">
        <v>1.1991147977499896E-2</v>
      </c>
      <c r="I66" s="9">
        <v>1.9518008591327719E-2</v>
      </c>
      <c r="J66" s="9">
        <f>ExitPrices[[#This Row],[2019/20 Exit Revenue Recovery Price]]+ExitPrices[[#This Row],[2019/20 Exit Firm Price]]</f>
        <v>3.2841506344105383E-2</v>
      </c>
      <c r="K66" s="9">
        <v>1.3844547541238889E-2</v>
      </c>
      <c r="L66" s="9">
        <v>1.2460092787115001E-2</v>
      </c>
      <c r="M66" s="9">
        <v>2.039623020594938E-2</v>
      </c>
      <c r="N66" s="9">
        <f>ExitPrices[[#This Row],[2020/21 Exit Revenue Recovery Price]]+ExitPrices[[#This Row],[2020/21 Exit Firm Price]]</f>
        <v>3.424077774718827E-2</v>
      </c>
      <c r="O66" s="9">
        <v>2.1844213152245728E-2</v>
      </c>
      <c r="P66" s="9">
        <v>1.9659791837021153E-2</v>
      </c>
      <c r="Q66" s="9">
        <v>1.7365191579744193E-16</v>
      </c>
      <c r="R66" s="9">
        <f>ExitPrices[[#This Row],[2021/22 Exit Revenue Recovery Price]]+ExitPrices[[#This Row],[2021/22 Exit Firm Price]]</f>
        <v>2.1844213152245901E-2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1.3238844803501777E-2</v>
      </c>
      <c r="H67" s="9">
        <v>1.19149603231516E-2</v>
      </c>
      <c r="I67" s="9">
        <v>1.9518008591327719E-2</v>
      </c>
      <c r="J67" s="9">
        <f>ExitPrices[[#This Row],[2019/20 Exit Revenue Recovery Price]]+ExitPrices[[#This Row],[2019/20 Exit Firm Price]]</f>
        <v>3.2756853394829498E-2</v>
      </c>
      <c r="K67" s="9">
        <v>1.3756584019759575E-2</v>
      </c>
      <c r="L67" s="9">
        <v>1.2380925617783619E-2</v>
      </c>
      <c r="M67" s="9">
        <v>2.039623020594938E-2</v>
      </c>
      <c r="N67" s="9">
        <f>ExitPrices[[#This Row],[2020/21 Exit Revenue Recovery Price]]+ExitPrices[[#This Row],[2020/21 Exit Firm Price]]</f>
        <v>3.4152814225708955E-2</v>
      </c>
      <c r="O67" s="9">
        <v>2.5695733861652324E-2</v>
      </c>
      <c r="P67" s="9">
        <v>2.312616047548709E-2</v>
      </c>
      <c r="Q67" s="9">
        <v>1.7365191579744193E-16</v>
      </c>
      <c r="R67" s="9">
        <f>ExitPrices[[#This Row],[2021/22 Exit Revenue Recovery Price]]+ExitPrices[[#This Row],[2021/22 Exit Firm Price]]</f>
        <v>2.5695733861652498E-2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1.7989527560727503E-3</v>
      </c>
      <c r="H68" s="9">
        <v>1.6190574804654753E-3</v>
      </c>
      <c r="I68" s="9">
        <v>0</v>
      </c>
      <c r="J68" s="9">
        <f>ExitPrices[[#This Row],[2019/20 Exit Revenue Recovery Price]]+ExitPrices[[#This Row],[2019/20 Exit Firm Price]]</f>
        <v>1.7989527560727503E-3</v>
      </c>
      <c r="K68" s="9">
        <v>1.8693054495167846E-3</v>
      </c>
      <c r="L68" s="9">
        <v>1.6823749045651063E-3</v>
      </c>
      <c r="M68" s="9">
        <v>0</v>
      </c>
      <c r="N68" s="9">
        <f>ExitPrices[[#This Row],[2020/21 Exit Revenue Recovery Price]]+ExitPrices[[#This Row],[2020/21 Exit Firm Price]]</f>
        <v>1.8693054495167846E-3</v>
      </c>
      <c r="O68" s="9">
        <v>3.504933533355552E-3</v>
      </c>
      <c r="P68" s="9">
        <v>3.1544401800199968E-3</v>
      </c>
      <c r="Q68" s="9">
        <v>0</v>
      </c>
      <c r="R68" s="9">
        <f>ExitPrices[[#This Row],[2021/22 Exit Revenue Recovery Price]]+ExitPrices[[#This Row],[2021/22 Exit Firm Price]]</f>
        <v>3.504933533355552E-3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1.0079042308266305E-2</v>
      </c>
      <c r="H69" s="9">
        <v>9.0711380774396739E-3</v>
      </c>
      <c r="I69" s="9">
        <v>1.9518008591327719E-2</v>
      </c>
      <c r="J69" s="9">
        <f>ExitPrices[[#This Row],[2019/20 Exit Revenue Recovery Price]]+ExitPrices[[#This Row],[2019/20 Exit Firm Price]]</f>
        <v>2.9597050899594024E-2</v>
      </c>
      <c r="K69" s="9">
        <v>1.0473209287543131E-2</v>
      </c>
      <c r="L69" s="9">
        <v>9.4258883587888184E-3</v>
      </c>
      <c r="M69" s="9">
        <v>2.039623020594938E-2</v>
      </c>
      <c r="N69" s="9">
        <f>ExitPrices[[#This Row],[2020/21 Exit Revenue Recovery Price]]+ExitPrices[[#This Row],[2020/21 Exit Firm Price]]</f>
        <v>3.0869439493492509E-2</v>
      </c>
      <c r="O69" s="9">
        <v>1.8230728023598302E-2</v>
      </c>
      <c r="P69" s="9">
        <v>1.6407655221238472E-2</v>
      </c>
      <c r="Q69" s="9">
        <v>1.7365191579744193E-16</v>
      </c>
      <c r="R69" s="9">
        <f>ExitPrices[[#This Row],[2021/22 Exit Revenue Recovery Price]]+ExitPrices[[#This Row],[2021/22 Exit Firm Price]]</f>
        <v>1.8230728023598475E-2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1.0079042308266308E-2</v>
      </c>
      <c r="H70" s="9">
        <v>9.0711380774396774E-3</v>
      </c>
      <c r="I70" s="9">
        <v>1.9518008591327719E-2</v>
      </c>
      <c r="J70" s="9">
        <f>ExitPrices[[#This Row],[2019/20 Exit Revenue Recovery Price]]+ExitPrices[[#This Row],[2019/20 Exit Firm Price]]</f>
        <v>2.9597050899594027E-2</v>
      </c>
      <c r="K70" s="9">
        <v>1.0473209287543131E-2</v>
      </c>
      <c r="L70" s="9">
        <v>9.4258883587888184E-3</v>
      </c>
      <c r="M70" s="9">
        <v>2.039623020594938E-2</v>
      </c>
      <c r="N70" s="9">
        <f>ExitPrices[[#This Row],[2020/21 Exit Revenue Recovery Price]]+ExitPrices[[#This Row],[2020/21 Exit Firm Price]]</f>
        <v>3.0869439493492509E-2</v>
      </c>
      <c r="O70" s="9">
        <v>1.8230728023598302E-2</v>
      </c>
      <c r="P70" s="9">
        <v>1.6407655221238472E-2</v>
      </c>
      <c r="Q70" s="9">
        <v>1.7365191579744193E-16</v>
      </c>
      <c r="R70" s="9">
        <f>ExitPrices[[#This Row],[2021/22 Exit Revenue Recovery Price]]+ExitPrices[[#This Row],[2021/22 Exit Firm Price]]</f>
        <v>1.8230728023598475E-2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1.218617012544709E-2</v>
      </c>
      <c r="H71" s="9">
        <v>1.0967553112902382E-2</v>
      </c>
      <c r="I71" s="9">
        <v>1.9518008591327719E-2</v>
      </c>
      <c r="J71" s="9">
        <f>ExitPrices[[#This Row],[2019/20 Exit Revenue Recovery Price]]+ExitPrices[[#This Row],[2019/20 Exit Firm Price]]</f>
        <v>3.1704178716774806E-2</v>
      </c>
      <c r="K71" s="9">
        <v>1.2662741779815629E-2</v>
      </c>
      <c r="L71" s="9">
        <v>1.1396467601834066E-2</v>
      </c>
      <c r="M71" s="9">
        <v>2.039623020594938E-2</v>
      </c>
      <c r="N71" s="9">
        <f>ExitPrices[[#This Row],[2020/21 Exit Revenue Recovery Price]]+ExitPrices[[#This Row],[2020/21 Exit Firm Price]]</f>
        <v>3.3058971985765011E-2</v>
      </c>
      <c r="O71" s="9">
        <v>2.3837756611021266E-2</v>
      </c>
      <c r="P71" s="9">
        <v>2.1453980949919141E-2</v>
      </c>
      <c r="Q71" s="9">
        <v>1.7365191579744193E-16</v>
      </c>
      <c r="R71" s="9">
        <f>ExitPrices[[#This Row],[2021/22 Exit Revenue Recovery Price]]+ExitPrices[[#This Row],[2021/22 Exit Firm Price]]</f>
        <v>2.383775661102144E-2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1.1583074188661743E-2</v>
      </c>
      <c r="H72" s="9">
        <v>1.0424766769795568E-2</v>
      </c>
      <c r="I72" s="9">
        <v>1.9518008591327719E-2</v>
      </c>
      <c r="J72" s="9">
        <f>ExitPrices[[#This Row],[2019/20 Exit Revenue Recovery Price]]+ExitPrices[[#This Row],[2019/20 Exit Firm Price]]</f>
        <v>3.1101082779989464E-2</v>
      </c>
      <c r="K72" s="9">
        <v>1.2036060218886023E-2</v>
      </c>
      <c r="L72" s="9">
        <v>1.083245419699742E-2</v>
      </c>
      <c r="M72" s="9">
        <v>2.039623020594938E-2</v>
      </c>
      <c r="N72" s="9">
        <f>ExitPrices[[#This Row],[2020/21 Exit Revenue Recovery Price]]+ExitPrices[[#This Row],[2020/21 Exit Firm Price]]</f>
        <v>3.2432290424835405E-2</v>
      </c>
      <c r="O72" s="9">
        <v>2.2877625452832309E-2</v>
      </c>
      <c r="P72" s="9">
        <v>2.0589862907549078E-2</v>
      </c>
      <c r="Q72" s="9">
        <v>1.7365191579744193E-16</v>
      </c>
      <c r="R72" s="9">
        <f>ExitPrices[[#This Row],[2021/22 Exit Revenue Recovery Price]]+ExitPrices[[#This Row],[2021/22 Exit Firm Price]]</f>
        <v>2.2877625452832482E-2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1.0800286324921674E-2</v>
      </c>
      <c r="H73" s="9">
        <v>9.7202576924295073E-3</v>
      </c>
      <c r="I73" s="9">
        <v>1.9518008591327719E-2</v>
      </c>
      <c r="J73" s="9">
        <f>ExitPrices[[#This Row],[2019/20 Exit Revenue Recovery Price]]+ExitPrices[[#This Row],[2019/20 Exit Firm Price]]</f>
        <v>3.0318294916249391E-2</v>
      </c>
      <c r="K73" s="9">
        <v>1.1222659414131517E-2</v>
      </c>
      <c r="L73" s="9">
        <v>1.0100393472718365E-2</v>
      </c>
      <c r="M73" s="9">
        <v>2.039623020594938E-2</v>
      </c>
      <c r="N73" s="9">
        <f>ExitPrices[[#This Row],[2020/21 Exit Revenue Recovery Price]]+ExitPrices[[#This Row],[2020/21 Exit Firm Price]]</f>
        <v>3.1618889620080901E-2</v>
      </c>
      <c r="O73" s="9">
        <v>1.8571470958941416E-2</v>
      </c>
      <c r="P73" s="9">
        <v>1.6714323863047272E-2</v>
      </c>
      <c r="Q73" s="9">
        <v>1.7365191579744193E-16</v>
      </c>
      <c r="R73" s="9">
        <f>ExitPrices[[#This Row],[2021/22 Exit Revenue Recovery Price]]+ExitPrices[[#This Row],[2021/22 Exit Firm Price]]</f>
        <v>1.8571470958941589E-2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1.105865305437324E-2</v>
      </c>
      <c r="H74" s="9">
        <v>9.9527877489359162E-3</v>
      </c>
      <c r="I74" s="9">
        <v>1.9518008591327719E-2</v>
      </c>
      <c r="J74" s="9">
        <f>ExitPrices[[#This Row],[2019/20 Exit Revenue Recovery Price]]+ExitPrices[[#This Row],[2019/20 Exit Firm Price]]</f>
        <v>3.0576661645700959E-2</v>
      </c>
      <c r="K74" s="9">
        <v>1.1491130241787932E-2</v>
      </c>
      <c r="L74" s="9">
        <v>1.0342017217609139E-2</v>
      </c>
      <c r="M74" s="9">
        <v>2.039623020594938E-2</v>
      </c>
      <c r="N74" s="9">
        <f>ExitPrices[[#This Row],[2020/21 Exit Revenue Recovery Price]]+ExitPrices[[#This Row],[2020/21 Exit Firm Price]]</f>
        <v>3.1887360447737309E-2</v>
      </c>
      <c r="O74" s="9">
        <v>1.8923321108190675E-2</v>
      </c>
      <c r="P74" s="9">
        <v>1.7030988997371609E-2</v>
      </c>
      <c r="Q74" s="9">
        <v>1.7365191579744193E-16</v>
      </c>
      <c r="R74" s="9">
        <f>ExitPrices[[#This Row],[2021/22 Exit Revenue Recovery Price]]+ExitPrices[[#This Row],[2021/22 Exit Firm Price]]</f>
        <v>1.8923321108190849E-2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1.1926647167465521E-2</v>
      </c>
      <c r="H75" s="9">
        <v>1.0733982450718969E-2</v>
      </c>
      <c r="I75" s="9">
        <v>1.9518008591327719E-2</v>
      </c>
      <c r="J75" s="9">
        <f>ExitPrices[[#This Row],[2019/20 Exit Revenue Recovery Price]]+ExitPrices[[#This Row],[2019/20 Exit Firm Price]]</f>
        <v>3.1444655758793238E-2</v>
      </c>
      <c r="K75" s="9">
        <v>1.2393069506326506E-2</v>
      </c>
      <c r="L75" s="9">
        <v>1.1153762555693857E-2</v>
      </c>
      <c r="M75" s="9">
        <v>2.039623020594938E-2</v>
      </c>
      <c r="N75" s="9">
        <f>ExitPrices[[#This Row],[2020/21 Exit Revenue Recovery Price]]+ExitPrices[[#This Row],[2020/21 Exit Firm Price]]</f>
        <v>3.2789299712275885E-2</v>
      </c>
      <c r="O75" s="9">
        <v>2.2926986604070138E-2</v>
      </c>
      <c r="P75" s="9">
        <v>2.0634287943663124E-2</v>
      </c>
      <c r="Q75" s="9">
        <v>1.7365191579744193E-16</v>
      </c>
      <c r="R75" s="9">
        <f>ExitPrices[[#This Row],[2021/22 Exit Revenue Recovery Price]]+ExitPrices[[#This Row],[2021/22 Exit Firm Price]]</f>
        <v>2.2926986604070311E-2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1.1331001144879596E-2</v>
      </c>
      <c r="H76" s="9">
        <v>1.0197901030391636E-2</v>
      </c>
      <c r="I76" s="9">
        <v>1.9518008591327719E-2</v>
      </c>
      <c r="J76" s="9">
        <f>ExitPrices[[#This Row],[2019/20 Exit Revenue Recovery Price]]+ExitPrices[[#This Row],[2019/20 Exit Firm Price]]</f>
        <v>3.0849009736207314E-2</v>
      </c>
      <c r="K76" s="9">
        <v>1.1774129207731002E-2</v>
      </c>
      <c r="L76" s="9">
        <v>1.0596716286957901E-2</v>
      </c>
      <c r="M76" s="9">
        <v>2.039623020594938E-2</v>
      </c>
      <c r="N76" s="9">
        <f>ExitPrices[[#This Row],[2020/21 Exit Revenue Recovery Price]]+ExitPrices[[#This Row],[2020/21 Exit Firm Price]]</f>
        <v>3.2170359413680384E-2</v>
      </c>
      <c r="O76" s="9">
        <v>2.2330783374627496E-2</v>
      </c>
      <c r="P76" s="9">
        <v>2.0097705037164747E-2</v>
      </c>
      <c r="Q76" s="9">
        <v>1.7365191579744193E-16</v>
      </c>
      <c r="R76" s="9">
        <f>ExitPrices[[#This Row],[2021/22 Exit Revenue Recovery Price]]+ExitPrices[[#This Row],[2021/22 Exit Firm Price]]</f>
        <v>2.2330783374627669E-2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1.2446825642525442E-2</v>
      </c>
      <c r="H77" s="9">
        <v>1.12021430782729E-2</v>
      </c>
      <c r="I77" s="9">
        <v>1.9518008591327719E-2</v>
      </c>
      <c r="J77" s="9">
        <f>ExitPrices[[#This Row],[2019/20 Exit Revenue Recovery Price]]+ExitPrices[[#This Row],[2019/20 Exit Firm Price]]</f>
        <v>3.1964834233853164E-2</v>
      </c>
      <c r="K77" s="9">
        <v>1.2933590904049927E-2</v>
      </c>
      <c r="L77" s="9">
        <v>1.1640231813644935E-2</v>
      </c>
      <c r="M77" s="9">
        <v>2.039623020594938E-2</v>
      </c>
      <c r="N77" s="9">
        <f>ExitPrices[[#This Row],[2020/21 Exit Revenue Recovery Price]]+ExitPrices[[#This Row],[2020/21 Exit Firm Price]]</f>
        <v>3.3329821109999311E-2</v>
      </c>
      <c r="O77" s="9">
        <v>2.4067630715893119E-2</v>
      </c>
      <c r="P77" s="9">
        <v>2.1660867644303809E-2</v>
      </c>
      <c r="Q77" s="9">
        <v>1.7365191579744193E-16</v>
      </c>
      <c r="R77" s="9">
        <f>ExitPrices[[#This Row],[2021/22 Exit Revenue Recovery Price]]+ExitPrices[[#This Row],[2021/22 Exit Firm Price]]</f>
        <v>2.4067630715893292E-2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1.2446825642525442E-2</v>
      </c>
      <c r="H78" s="9">
        <v>1.12021430782729E-2</v>
      </c>
      <c r="I78" s="9">
        <v>1.9518008591327719E-2</v>
      </c>
      <c r="J78" s="9">
        <f>ExitPrices[[#This Row],[2019/20 Exit Revenue Recovery Price]]+ExitPrices[[#This Row],[2019/20 Exit Firm Price]]</f>
        <v>3.1964834233853164E-2</v>
      </c>
      <c r="K78" s="9">
        <v>1.2933590904049925E-2</v>
      </c>
      <c r="L78" s="9">
        <v>1.1640231813644932E-2</v>
      </c>
      <c r="M78" s="9">
        <v>2.039623020594938E-2</v>
      </c>
      <c r="N78" s="9">
        <f>ExitPrices[[#This Row],[2020/21 Exit Revenue Recovery Price]]+ExitPrices[[#This Row],[2020/21 Exit Firm Price]]</f>
        <v>3.3329821109999304E-2</v>
      </c>
      <c r="O78" s="9">
        <v>2.4067630715893119E-2</v>
      </c>
      <c r="P78" s="9">
        <v>2.1660867644303809E-2</v>
      </c>
      <c r="Q78" s="9">
        <v>1.7365191579744193E-16</v>
      </c>
      <c r="R78" s="9">
        <f>ExitPrices[[#This Row],[2021/22 Exit Revenue Recovery Price]]+ExitPrices[[#This Row],[2021/22 Exit Firm Price]]</f>
        <v>2.4067630715893292E-2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1.1029343736554814E-2</v>
      </c>
      <c r="H79" s="9">
        <v>9.9264093628993327E-3</v>
      </c>
      <c r="I79" s="9">
        <v>1.9518008591327719E-2</v>
      </c>
      <c r="J79" s="9">
        <f>ExitPrices[[#This Row],[2019/20 Exit Revenue Recovery Price]]+ExitPrices[[#This Row],[2019/20 Exit Firm Price]]</f>
        <v>3.0547352327882533E-2</v>
      </c>
      <c r="K79" s="9">
        <v>1.1460674707402915E-2</v>
      </c>
      <c r="L79" s="9">
        <v>1.0314607236662623E-2</v>
      </c>
      <c r="M79" s="9">
        <v>2.039623020594938E-2</v>
      </c>
      <c r="N79" s="9">
        <f>ExitPrices[[#This Row],[2020/21 Exit Revenue Recovery Price]]+ExitPrices[[#This Row],[2020/21 Exit Firm Price]]</f>
        <v>3.1856904913352295E-2</v>
      </c>
      <c r="O79" s="9">
        <v>2.1755563388715361E-2</v>
      </c>
      <c r="P79" s="9">
        <v>1.9580007049843823E-2</v>
      </c>
      <c r="Q79" s="9">
        <v>1.7365191579744193E-16</v>
      </c>
      <c r="R79" s="9">
        <f>ExitPrices[[#This Row],[2021/22 Exit Revenue Recovery Price]]+ExitPrices[[#This Row],[2021/22 Exit Firm Price]]</f>
        <v>2.1755563388715534E-2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1.1573820834177229E-2</v>
      </c>
      <c r="H80" s="9">
        <v>1.0416438750759507E-2</v>
      </c>
      <c r="I80" s="9">
        <v>1.9518008591327719E-2</v>
      </c>
      <c r="J80" s="9">
        <f>ExitPrices[[#This Row],[2019/20 Exit Revenue Recovery Price]]+ExitPrices[[#This Row],[2019/20 Exit Firm Price]]</f>
        <v>3.1091829425504949E-2</v>
      </c>
      <c r="K80" s="9">
        <v>1.2026444988076977E-2</v>
      </c>
      <c r="L80" s="9">
        <v>1.0823800489269279E-2</v>
      </c>
      <c r="M80" s="9">
        <v>2.039623020594938E-2</v>
      </c>
      <c r="N80" s="9">
        <f>ExitPrices[[#This Row],[2020/21 Exit Revenue Recovery Price]]+ExitPrices[[#This Row],[2020/21 Exit Firm Price]]</f>
        <v>3.2422675194026356E-2</v>
      </c>
      <c r="O80" s="9">
        <v>2.2757713928142038E-2</v>
      </c>
      <c r="P80" s="9">
        <v>2.0481942535327834E-2</v>
      </c>
      <c r="Q80" s="9">
        <v>1.7365191579744193E-16</v>
      </c>
      <c r="R80" s="9">
        <f>ExitPrices[[#This Row],[2021/22 Exit Revenue Recovery Price]]+ExitPrices[[#This Row],[2021/22 Exit Firm Price]]</f>
        <v>2.2757713928142211E-2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9.6887912334214787E-3</v>
      </c>
      <c r="H81" s="9">
        <v>8.7199121100793309E-3</v>
      </c>
      <c r="I81" s="9">
        <v>1.9518008591327719E-2</v>
      </c>
      <c r="J81" s="9">
        <f>ExitPrices[[#This Row],[2019/20 Exit Revenue Recovery Price]]+ExitPrices[[#This Row],[2019/20 Exit Firm Price]]</f>
        <v>2.9206799824749198E-2</v>
      </c>
      <c r="K81" s="9">
        <v>1.0067696436566558E-2</v>
      </c>
      <c r="L81" s="9">
        <v>9.0609267929099031E-3</v>
      </c>
      <c r="M81" s="9">
        <v>2.039623020594938E-2</v>
      </c>
      <c r="N81" s="9">
        <f>ExitPrices[[#This Row],[2020/21 Exit Revenue Recovery Price]]+ExitPrices[[#This Row],[2020/21 Exit Firm Price]]</f>
        <v>3.0463926642515939E-2</v>
      </c>
      <c r="O81" s="9">
        <v>1.6985261842521346E-2</v>
      </c>
      <c r="P81" s="9">
        <v>1.5286735658269211E-2</v>
      </c>
      <c r="Q81" s="9">
        <v>1.7365191579744193E-16</v>
      </c>
      <c r="R81" s="9">
        <f>ExitPrices[[#This Row],[2021/22 Exit Revenue Recovery Price]]+ExitPrices[[#This Row],[2021/22 Exit Firm Price]]</f>
        <v>1.6985261842521519E-2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1.3655865880496504E-3</v>
      </c>
      <c r="H82" s="9">
        <v>1.2290279292446855E-3</v>
      </c>
      <c r="I82" s="9">
        <v>0</v>
      </c>
      <c r="J82" s="9">
        <f>ExitPrices[[#This Row],[2019/20 Exit Revenue Recovery Price]]+ExitPrices[[#This Row],[2019/20 Exit Firm Price]]</f>
        <v>1.3655865880496504E-3</v>
      </c>
      <c r="K82" s="9">
        <v>1.4189913782955469E-3</v>
      </c>
      <c r="L82" s="9">
        <v>1.277092240465992E-3</v>
      </c>
      <c r="M82" s="9">
        <v>0</v>
      </c>
      <c r="N82" s="9">
        <f>ExitPrices[[#This Row],[2020/21 Exit Revenue Recovery Price]]+ExitPrices[[#This Row],[2020/21 Exit Firm Price]]</f>
        <v>1.4189913782955469E-3</v>
      </c>
      <c r="O82" s="9">
        <v>2.4137038760980527E-3</v>
      </c>
      <c r="P82" s="9">
        <v>2.1723334884882475E-3</v>
      </c>
      <c r="Q82" s="9">
        <v>0</v>
      </c>
      <c r="R82" s="9">
        <f>ExitPrices[[#This Row],[2021/22 Exit Revenue Recovery Price]]+ExitPrices[[#This Row],[2021/22 Exit Firm Price]]</f>
        <v>2.4137038760980527E-3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1.258952508875176E-2</v>
      </c>
      <c r="H83" s="9">
        <v>1.1330572579876583E-2</v>
      </c>
      <c r="I83" s="9">
        <v>1.9518008591327719E-2</v>
      </c>
      <c r="J83" s="9">
        <f>ExitPrices[[#This Row],[2019/20 Exit Revenue Recovery Price]]+ExitPrices[[#This Row],[2019/20 Exit Firm Price]]</f>
        <v>3.2107533680079479E-2</v>
      </c>
      <c r="K83" s="9">
        <v>1.3081870980651944E-2</v>
      </c>
      <c r="L83" s="9">
        <v>1.177368388258675E-2</v>
      </c>
      <c r="M83" s="9">
        <v>2.039623020594938E-2</v>
      </c>
      <c r="N83" s="9">
        <f>ExitPrices[[#This Row],[2020/21 Exit Revenue Recovery Price]]+ExitPrices[[#This Row],[2020/21 Exit Firm Price]]</f>
        <v>3.3478101186601328E-2</v>
      </c>
      <c r="O83" s="9">
        <v>2.4548706317852269E-2</v>
      </c>
      <c r="P83" s="9">
        <v>2.2093835686067043E-2</v>
      </c>
      <c r="Q83" s="9">
        <v>1.7365191579744193E-16</v>
      </c>
      <c r="R83" s="9">
        <f>ExitPrices[[#This Row],[2021/22 Exit Revenue Recovery Price]]+ExitPrices[[#This Row],[2021/22 Exit Firm Price]]</f>
        <v>2.4548706317852442E-2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1.3202235962762219E-2</v>
      </c>
      <c r="H84" s="9">
        <v>1.1882012366485997E-2</v>
      </c>
      <c r="I84" s="9">
        <v>1.9518008591327719E-2</v>
      </c>
      <c r="J84" s="9">
        <f>ExitPrices[[#This Row],[2019/20 Exit Revenue Recovery Price]]+ExitPrices[[#This Row],[2019/20 Exit Firm Price]]</f>
        <v>3.2720244554089936E-2</v>
      </c>
      <c r="K84" s="9">
        <v>1.3718543495758075E-2</v>
      </c>
      <c r="L84" s="9">
        <v>1.2346689146182269E-2</v>
      </c>
      <c r="M84" s="9">
        <v>2.039623020594938E-2</v>
      </c>
      <c r="N84" s="9">
        <f>ExitPrices[[#This Row],[2020/21 Exit Revenue Recovery Price]]+ExitPrices[[#This Row],[2020/21 Exit Firm Price]]</f>
        <v>3.4114773701707457E-2</v>
      </c>
      <c r="O84" s="9">
        <v>2.2139950148513773E-2</v>
      </c>
      <c r="P84" s="9">
        <v>1.9925955133662396E-2</v>
      </c>
      <c r="Q84" s="9">
        <v>1.7365191579744193E-16</v>
      </c>
      <c r="R84" s="9">
        <f>ExitPrices[[#This Row],[2021/22 Exit Revenue Recovery Price]]+ExitPrices[[#This Row],[2021/22 Exit Firm Price]]</f>
        <v>2.2139950148513946E-2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1.8483130347867105E-3</v>
      </c>
      <c r="H85" s="9">
        <v>1.6634817313080394E-3</v>
      </c>
      <c r="I85" s="9">
        <v>0</v>
      </c>
      <c r="J85" s="9">
        <f>ExitPrices[[#This Row],[2019/20 Exit Revenue Recovery Price]]+ExitPrices[[#This Row],[2019/20 Exit Firm Price]]</f>
        <v>1.8483130347867105E-3</v>
      </c>
      <c r="K85" s="9">
        <v>1.9205960894061302E-3</v>
      </c>
      <c r="L85" s="9">
        <v>1.7285364804655171E-3</v>
      </c>
      <c r="M85" s="9">
        <v>0</v>
      </c>
      <c r="N85" s="9">
        <f>ExitPrices[[#This Row],[2020/21 Exit Revenue Recovery Price]]+ExitPrices[[#This Row],[2020/21 Exit Firm Price]]</f>
        <v>1.9205960894061302E-3</v>
      </c>
      <c r="O85" s="9">
        <v>3.0995930207919284E-3</v>
      </c>
      <c r="P85" s="9">
        <v>2.7896337187127357E-3</v>
      </c>
      <c r="Q85" s="9">
        <v>0</v>
      </c>
      <c r="R85" s="9">
        <f>ExitPrices[[#This Row],[2021/22 Exit Revenue Recovery Price]]+ExitPrices[[#This Row],[2021/22 Exit Firm Price]]</f>
        <v>3.0995930207919284E-3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1.0005673529009078E-2</v>
      </c>
      <c r="H86" s="9">
        <v>9.0051061761081703E-3</v>
      </c>
      <c r="I86" s="9">
        <v>1.9518008591327719E-2</v>
      </c>
      <c r="J86" s="9">
        <f>ExitPrices[[#This Row],[2019/20 Exit Revenue Recovery Price]]+ExitPrices[[#This Row],[2019/20 Exit Firm Price]]</f>
        <v>2.9523682120336799E-2</v>
      </c>
      <c r="K86" s="9">
        <v>1.0396971232693189E-2</v>
      </c>
      <c r="L86" s="9">
        <v>9.3572741094238698E-3</v>
      </c>
      <c r="M86" s="9">
        <v>2.039623020594938E-2</v>
      </c>
      <c r="N86" s="9">
        <f>ExitPrices[[#This Row],[2020/21 Exit Revenue Recovery Price]]+ExitPrices[[#This Row],[2020/21 Exit Firm Price]]</f>
        <v>3.0793201438642569E-2</v>
      </c>
      <c r="O86" s="9">
        <v>1.7987838677328321E-2</v>
      </c>
      <c r="P86" s="9">
        <v>1.6189054809595489E-2</v>
      </c>
      <c r="Q86" s="9">
        <v>1.7365191579744193E-16</v>
      </c>
      <c r="R86" s="9">
        <f>ExitPrices[[#This Row],[2021/22 Exit Revenue Recovery Price]]+ExitPrices[[#This Row],[2021/22 Exit Firm Price]]</f>
        <v>1.7987838677328494E-2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9.9762156113733739E-3</v>
      </c>
      <c r="H87" s="9">
        <v>8.978594050236037E-3</v>
      </c>
      <c r="I87" s="9">
        <v>1.9518008591327719E-2</v>
      </c>
      <c r="J87" s="9">
        <f>ExitPrices[[#This Row],[2019/20 Exit Revenue Recovery Price]]+ExitPrices[[#This Row],[2019/20 Exit Firm Price]]</f>
        <v>2.9494224202701091E-2</v>
      </c>
      <c r="K87" s="9">
        <v>1.0366361287111263E-2</v>
      </c>
      <c r="L87" s="9">
        <v>9.3297251584001355E-3</v>
      </c>
      <c r="M87" s="9">
        <v>2.039623020594938E-2</v>
      </c>
      <c r="N87" s="9">
        <f>ExitPrices[[#This Row],[2020/21 Exit Revenue Recovery Price]]+ExitPrices[[#This Row],[2020/21 Exit Firm Price]]</f>
        <v>3.0762591493060643E-2</v>
      </c>
      <c r="O87" s="9">
        <v>1.8489418986124679E-2</v>
      </c>
      <c r="P87" s="9">
        <v>1.664047708751221E-2</v>
      </c>
      <c r="Q87" s="9">
        <v>1.7365191579744193E-16</v>
      </c>
      <c r="R87" s="9">
        <f>ExitPrices[[#This Row],[2021/22 Exit Revenue Recovery Price]]+ExitPrices[[#This Row],[2021/22 Exit Firm Price]]</f>
        <v>1.8489418986124852E-2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1.322949560628031E-2</v>
      </c>
      <c r="H88" s="9">
        <v>1.1906546045652279E-2</v>
      </c>
      <c r="I88" s="9">
        <v>1.9518008591327719E-2</v>
      </c>
      <c r="J88" s="9">
        <f>ExitPrices[[#This Row],[2019/20 Exit Revenue Recovery Price]]+ExitPrices[[#This Row],[2019/20 Exit Firm Price]]</f>
        <v>3.2747504197608031E-2</v>
      </c>
      <c r="K88" s="9">
        <v>1.3746869198035824E-2</v>
      </c>
      <c r="L88" s="9">
        <v>1.2372182278232242E-2</v>
      </c>
      <c r="M88" s="9">
        <v>2.039623020594938E-2</v>
      </c>
      <c r="N88" s="9">
        <f>ExitPrices[[#This Row],[2020/21 Exit Revenue Recovery Price]]+ExitPrices[[#This Row],[2020/21 Exit Firm Price]]</f>
        <v>3.4143099403985203E-2</v>
      </c>
      <c r="O88" s="9">
        <v>2.1799373263057916E-2</v>
      </c>
      <c r="P88" s="9">
        <v>1.9619435936752125E-2</v>
      </c>
      <c r="Q88" s="9">
        <v>1.7365191579744193E-16</v>
      </c>
      <c r="R88" s="9">
        <f>ExitPrices[[#This Row],[2021/22 Exit Revenue Recovery Price]]+ExitPrices[[#This Row],[2021/22 Exit Firm Price]]</f>
        <v>2.179937326305809E-2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1.2291127980965632E-2</v>
      </c>
      <c r="H89" s="9">
        <v>1.1062015182869069E-2</v>
      </c>
      <c r="I89" s="9">
        <v>1.9518008591327719E-2</v>
      </c>
      <c r="J89" s="9">
        <f>ExitPrices[[#This Row],[2019/20 Exit Revenue Recovery Price]]+ExitPrices[[#This Row],[2019/20 Exit Firm Price]]</f>
        <v>3.1809136572293353E-2</v>
      </c>
      <c r="K89" s="9">
        <v>1.2771804283335022E-2</v>
      </c>
      <c r="L89" s="9">
        <v>1.149462385500152E-2</v>
      </c>
      <c r="M89" s="9">
        <v>2.039623020594938E-2</v>
      </c>
      <c r="N89" s="9">
        <f>ExitPrices[[#This Row],[2020/21 Exit Revenue Recovery Price]]+ExitPrices[[#This Row],[2020/21 Exit Firm Price]]</f>
        <v>3.3168034489284404E-2</v>
      </c>
      <c r="O89" s="9">
        <v>2.4195379892292892E-2</v>
      </c>
      <c r="P89" s="9">
        <v>2.1775841903063604E-2</v>
      </c>
      <c r="Q89" s="9">
        <v>1.7365191579744193E-16</v>
      </c>
      <c r="R89" s="9">
        <f>ExitPrices[[#This Row],[2021/22 Exit Revenue Recovery Price]]+ExitPrices[[#This Row],[2021/22 Exit Firm Price]]</f>
        <v>2.4195379892293065E-2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1.1192797892999923E-2</v>
      </c>
      <c r="H90" s="9">
        <v>1.0073518103699931E-2</v>
      </c>
      <c r="I90" s="9">
        <v>1.9518008591327719E-2</v>
      </c>
      <c r="J90" s="9">
        <f>ExitPrices[[#This Row],[2019/20 Exit Revenue Recovery Price]]+ExitPrices[[#This Row],[2019/20 Exit Firm Price]]</f>
        <v>3.0710806484327641E-2</v>
      </c>
      <c r="K90" s="9">
        <v>1.1630521160767281E-2</v>
      </c>
      <c r="L90" s="9">
        <v>1.0467469044690553E-2</v>
      </c>
      <c r="M90" s="9">
        <v>2.039623020594938E-2</v>
      </c>
      <c r="N90" s="9">
        <f>ExitPrices[[#This Row],[2020/21 Exit Revenue Recovery Price]]+ExitPrices[[#This Row],[2020/21 Exit Firm Price]]</f>
        <v>3.2026751366716663E-2</v>
      </c>
      <c r="O90" s="9">
        <v>2.1394170733349673E-2</v>
      </c>
      <c r="P90" s="9">
        <v>1.9254753660014706E-2</v>
      </c>
      <c r="Q90" s="9">
        <v>1.7365191579744193E-16</v>
      </c>
      <c r="R90" s="9">
        <f>ExitPrices[[#This Row],[2021/22 Exit Revenue Recovery Price]]+ExitPrices[[#This Row],[2021/22 Exit Firm Price]]</f>
        <v>2.1394170733349847E-2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1.2249041209512418E-2</v>
      </c>
      <c r="H91" s="9">
        <v>1.1024137088561177E-2</v>
      </c>
      <c r="I91" s="9">
        <v>1.9518008591327719E-2</v>
      </c>
      <c r="J91" s="9">
        <f>ExitPrices[[#This Row],[2019/20 Exit Revenue Recovery Price]]+ExitPrices[[#This Row],[2019/20 Exit Firm Price]]</f>
        <v>3.1767049800840136E-2</v>
      </c>
      <c r="K91" s="9">
        <v>1.272807159999218E-2</v>
      </c>
      <c r="L91" s="9">
        <v>1.1455264439992962E-2</v>
      </c>
      <c r="M91" s="9">
        <v>2.039623020594938E-2</v>
      </c>
      <c r="N91" s="9">
        <f>ExitPrices[[#This Row],[2020/21 Exit Revenue Recovery Price]]+ExitPrices[[#This Row],[2020/21 Exit Firm Price]]</f>
        <v>3.3124301805941558E-2</v>
      </c>
      <c r="O91" s="9">
        <v>2.0200060039924715E-2</v>
      </c>
      <c r="P91" s="9">
        <v>1.8180054035932244E-2</v>
      </c>
      <c r="Q91" s="9">
        <v>1.7365191579744193E-16</v>
      </c>
      <c r="R91" s="9">
        <f>ExitPrices[[#This Row],[2021/22 Exit Revenue Recovery Price]]+ExitPrices[[#This Row],[2021/22 Exit Firm Price]]</f>
        <v>2.0200060039924889E-2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1.17301618919256E-2</v>
      </c>
      <c r="H92" s="9">
        <v>1.0557145702733039E-2</v>
      </c>
      <c r="I92" s="9">
        <v>1.9518008591327719E-2</v>
      </c>
      <c r="J92" s="9">
        <f>ExitPrices[[#This Row],[2019/20 Exit Revenue Recovery Price]]+ExitPrices[[#This Row],[2019/20 Exit Firm Price]]</f>
        <v>3.1248170483253318E-2</v>
      </c>
      <c r="K92" s="9">
        <v>1.2188900166650012E-2</v>
      </c>
      <c r="L92" s="9">
        <v>1.0970010149985009E-2</v>
      </c>
      <c r="M92" s="9">
        <v>2.039623020594938E-2</v>
      </c>
      <c r="N92" s="9">
        <f>ExitPrices[[#This Row],[2020/21 Exit Revenue Recovery Price]]+ExitPrices[[#This Row],[2020/21 Exit Firm Price]]</f>
        <v>3.2585130372599393E-2</v>
      </c>
      <c r="O92" s="9">
        <v>2.2388211473209355E-2</v>
      </c>
      <c r="P92" s="9">
        <v>2.014939032588842E-2</v>
      </c>
      <c r="Q92" s="9">
        <v>1.7365191579744193E-16</v>
      </c>
      <c r="R92" s="9">
        <f>ExitPrices[[#This Row],[2021/22 Exit Revenue Recovery Price]]+ExitPrices[[#This Row],[2021/22 Exit Firm Price]]</f>
        <v>2.2388211473209529E-2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1.1751979432626384E-2</v>
      </c>
      <c r="H93" s="9">
        <v>1.0576781489363744E-2</v>
      </c>
      <c r="I93" s="9">
        <v>1.9518008591327719E-2</v>
      </c>
      <c r="J93" s="9">
        <f>ExitPrices[[#This Row],[2019/20 Exit Revenue Recovery Price]]+ExitPrices[[#This Row],[2019/20 Exit Firm Price]]</f>
        <v>3.1269988023954101E-2</v>
      </c>
      <c r="K93" s="9">
        <v>1.2211570938625181E-2</v>
      </c>
      <c r="L93" s="9">
        <v>1.0990413844762664E-2</v>
      </c>
      <c r="M93" s="9">
        <v>2.039623020594938E-2</v>
      </c>
      <c r="N93" s="9">
        <f>ExitPrices[[#This Row],[2020/21 Exit Revenue Recovery Price]]+ExitPrices[[#This Row],[2020/21 Exit Firm Price]]</f>
        <v>3.2607801144574559E-2</v>
      </c>
      <c r="O93" s="9">
        <v>2.3131043027693386E-2</v>
      </c>
      <c r="P93" s="9">
        <v>2.0817938724924049E-2</v>
      </c>
      <c r="Q93" s="9">
        <v>1.7365191579744193E-16</v>
      </c>
      <c r="R93" s="9">
        <f>ExitPrices[[#This Row],[2021/22 Exit Revenue Recovery Price]]+ExitPrices[[#This Row],[2021/22 Exit Firm Price]]</f>
        <v>2.313104302769356E-2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1.4137707574707519E-3</v>
      </c>
      <c r="H94" s="9">
        <v>1.2723936817236768E-3</v>
      </c>
      <c r="I94" s="9">
        <v>0</v>
      </c>
      <c r="J94" s="9">
        <f>ExitPrices[[#This Row],[2019/20 Exit Revenue Recovery Price]]+ExitPrices[[#This Row],[2019/20 Exit Firm Price]]</f>
        <v>1.4137707574707519E-3</v>
      </c>
      <c r="K94" s="9">
        <v>1.4690599141007538E-3</v>
      </c>
      <c r="L94" s="9">
        <v>1.3221539226906784E-3</v>
      </c>
      <c r="M94" s="9">
        <v>0</v>
      </c>
      <c r="N94" s="9">
        <f>ExitPrices[[#This Row],[2020/21 Exit Revenue Recovery Price]]+ExitPrices[[#This Row],[2020/21 Exit Firm Price]]</f>
        <v>1.4690599141007538E-3</v>
      </c>
      <c r="O94" s="9">
        <v>2.5655694787297552E-3</v>
      </c>
      <c r="P94" s="9">
        <v>2.3090125308567796E-3</v>
      </c>
      <c r="Q94" s="9">
        <v>0</v>
      </c>
      <c r="R94" s="9">
        <f>ExitPrices[[#This Row],[2021/22 Exit Revenue Recovery Price]]+ExitPrices[[#This Row],[2021/22 Exit Firm Price]]</f>
        <v>2.5655694787297552E-3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1.0098362553362512E-2</v>
      </c>
      <c r="H95" s="9">
        <v>9.0885262980262612E-3</v>
      </c>
      <c r="I95" s="9">
        <v>1.9518008591327719E-2</v>
      </c>
      <c r="J95" s="9">
        <f>ExitPrices[[#This Row],[2019/20 Exit Revenue Recovery Price]]+ExitPrices[[#This Row],[2019/20 Exit Firm Price]]</f>
        <v>2.9616371144690231E-2</v>
      </c>
      <c r="K95" s="9">
        <v>1.0493285100719668E-2</v>
      </c>
      <c r="L95" s="9">
        <v>9.4439565906477025E-3</v>
      </c>
      <c r="M95" s="9">
        <v>2.039623020594938E-2</v>
      </c>
      <c r="N95" s="9">
        <f>ExitPrices[[#This Row],[2020/21 Exit Revenue Recovery Price]]+ExitPrices[[#This Row],[2020/21 Exit Firm Price]]</f>
        <v>3.0889515306669051E-2</v>
      </c>
      <c r="O95" s="9">
        <v>1.8325496276641106E-2</v>
      </c>
      <c r="P95" s="9">
        <v>1.6492946648976995E-2</v>
      </c>
      <c r="Q95" s="9">
        <v>1.7365191579744193E-16</v>
      </c>
      <c r="R95" s="9">
        <f>ExitPrices[[#This Row],[2021/22 Exit Revenue Recovery Price]]+ExitPrices[[#This Row],[2021/22 Exit Firm Price]]</f>
        <v>1.8325496276641279E-2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1.5134186678765168E-3</v>
      </c>
      <c r="H96" s="9">
        <v>1.362076801088865E-3</v>
      </c>
      <c r="I96" s="9">
        <v>0</v>
      </c>
      <c r="J96" s="9">
        <f>ExitPrices[[#This Row],[2019/20 Exit Revenue Recovery Price]]+ExitPrices[[#This Row],[2019/20 Exit Firm Price]]</f>
        <v>1.5134186678765168E-3</v>
      </c>
      <c r="K96" s="9">
        <v>1.5726048133904407E-3</v>
      </c>
      <c r="L96" s="9">
        <v>1.4153443320513966E-3</v>
      </c>
      <c r="M96" s="9">
        <v>0</v>
      </c>
      <c r="N96" s="9">
        <f>ExitPrices[[#This Row],[2020/21 Exit Revenue Recovery Price]]+ExitPrices[[#This Row],[2020/21 Exit Firm Price]]</f>
        <v>1.5726048133904407E-3</v>
      </c>
      <c r="O96" s="9">
        <v>3.0629935776927773E-3</v>
      </c>
      <c r="P96" s="9">
        <v>2.7566942199234996E-3</v>
      </c>
      <c r="Q96" s="9">
        <v>0</v>
      </c>
      <c r="R96" s="9">
        <f>ExitPrices[[#This Row],[2021/22 Exit Revenue Recovery Price]]+ExitPrices[[#This Row],[2021/22 Exit Firm Price]]</f>
        <v>3.0629935776927773E-3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1.5134186678765168E-3</v>
      </c>
      <c r="H97" s="9">
        <v>1.362076801088865E-3</v>
      </c>
      <c r="I97" s="9">
        <v>0</v>
      </c>
      <c r="J97" s="9">
        <f>ExitPrices[[#This Row],[2019/20 Exit Revenue Recovery Price]]+ExitPrices[[#This Row],[2019/20 Exit Firm Price]]</f>
        <v>1.5134186678765168E-3</v>
      </c>
      <c r="K97" s="9">
        <v>1.5726048133904407E-3</v>
      </c>
      <c r="L97" s="9">
        <v>1.4153443320513966E-3</v>
      </c>
      <c r="M97" s="9">
        <v>0</v>
      </c>
      <c r="N97" s="9">
        <f>ExitPrices[[#This Row],[2020/21 Exit Revenue Recovery Price]]+ExitPrices[[#This Row],[2020/21 Exit Firm Price]]</f>
        <v>1.5726048133904407E-3</v>
      </c>
      <c r="O97" s="9">
        <v>3.0629935776927773E-3</v>
      </c>
      <c r="P97" s="9">
        <v>2.7566942199234996E-3</v>
      </c>
      <c r="Q97" s="9">
        <v>0</v>
      </c>
      <c r="R97" s="9">
        <f>ExitPrices[[#This Row],[2021/22 Exit Revenue Recovery Price]]+ExitPrices[[#This Row],[2021/22 Exit Firm Price]]</f>
        <v>3.0629935776927773E-3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1.5124317671438841E-3</v>
      </c>
      <c r="H98" s="9">
        <v>1.3611885904294956E-3</v>
      </c>
      <c r="I98" s="9">
        <v>0</v>
      </c>
      <c r="J98" s="9">
        <f>ExitPrices[[#This Row],[2019/20 Exit Revenue Recovery Price]]+ExitPrices[[#This Row],[2019/20 Exit Firm Price]]</f>
        <v>1.5124317671438841E-3</v>
      </c>
      <c r="K98" s="9">
        <v>1.57157931735592E-3</v>
      </c>
      <c r="L98" s="9">
        <v>1.4144213856203281E-3</v>
      </c>
      <c r="M98" s="9">
        <v>0</v>
      </c>
      <c r="N98" s="9">
        <f>ExitPrices[[#This Row],[2020/21 Exit Revenue Recovery Price]]+ExitPrices[[#This Row],[2020/21 Exit Firm Price]]</f>
        <v>1.57157931735592E-3</v>
      </c>
      <c r="O98" s="9">
        <v>3.063445749717991E-3</v>
      </c>
      <c r="P98" s="9">
        <v>2.757101174746192E-3</v>
      </c>
      <c r="Q98" s="9">
        <v>0</v>
      </c>
      <c r="R98" s="9">
        <f>ExitPrices[[#This Row],[2021/22 Exit Revenue Recovery Price]]+ExitPrices[[#This Row],[2021/22 Exit Firm Price]]</f>
        <v>3.063445749717991E-3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1.0828317649556917E-2</v>
      </c>
      <c r="H99" s="9">
        <v>9.7454858846012255E-3</v>
      </c>
      <c r="I99" s="9">
        <v>1.9518008591327719E-2</v>
      </c>
      <c r="J99" s="9">
        <f>ExitPrices[[#This Row],[2019/20 Exit Revenue Recovery Price]]+ExitPrices[[#This Row],[2019/20 Exit Firm Price]]</f>
        <v>3.0346326240884638E-2</v>
      </c>
      <c r="K99" s="9">
        <v>1.1251786976109426E-2</v>
      </c>
      <c r="L99" s="9">
        <v>1.0126608278498483E-2</v>
      </c>
      <c r="M99" s="9">
        <v>2.039623020594938E-2</v>
      </c>
      <c r="N99" s="9">
        <f>ExitPrices[[#This Row],[2020/21 Exit Revenue Recovery Price]]+ExitPrices[[#This Row],[2020/21 Exit Firm Price]]</f>
        <v>3.1648017182058806E-2</v>
      </c>
      <c r="O99" s="9">
        <v>2.1887028020785869E-2</v>
      </c>
      <c r="P99" s="9">
        <v>1.9698325218707281E-2</v>
      </c>
      <c r="Q99" s="9">
        <v>1.7365191579744193E-16</v>
      </c>
      <c r="R99" s="9">
        <f>ExitPrices[[#This Row],[2021/22 Exit Revenue Recovery Price]]+ExitPrices[[#This Row],[2021/22 Exit Firm Price]]</f>
        <v>2.1887028020786042E-2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1.1004357891178288E-2</v>
      </c>
      <c r="H100" s="9">
        <v>9.9039221020604598E-3</v>
      </c>
      <c r="I100" s="9">
        <v>1.9518008591327719E-2</v>
      </c>
      <c r="J100" s="9">
        <f>ExitPrices[[#This Row],[2019/20 Exit Revenue Recovery Price]]+ExitPrices[[#This Row],[2019/20 Exit Firm Price]]</f>
        <v>3.052236648250601E-2</v>
      </c>
      <c r="K100" s="9">
        <v>1.1434711726015293E-2</v>
      </c>
      <c r="L100" s="9">
        <v>1.0291240553413763E-2</v>
      </c>
      <c r="M100" s="9">
        <v>2.039623020594938E-2</v>
      </c>
      <c r="N100" s="9">
        <f>ExitPrices[[#This Row],[2020/21 Exit Revenue Recovery Price]]+ExitPrices[[#This Row],[2020/21 Exit Firm Price]]</f>
        <v>3.1830941931964674E-2</v>
      </c>
      <c r="O100" s="9">
        <v>2.1993980235047991E-2</v>
      </c>
      <c r="P100" s="9">
        <v>1.9794582211543191E-2</v>
      </c>
      <c r="Q100" s="9">
        <v>1.7365191579744193E-16</v>
      </c>
      <c r="R100" s="9">
        <f>ExitPrices[[#This Row],[2021/22 Exit Revenue Recovery Price]]+ExitPrices[[#This Row],[2021/22 Exit Firm Price]]</f>
        <v>2.1993980235048165E-2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1.2050053652307581E-2</v>
      </c>
      <c r="H101" s="9">
        <v>1.0845048287076824E-2</v>
      </c>
      <c r="I101" s="9">
        <v>1.9518008591327719E-2</v>
      </c>
      <c r="J101" s="9">
        <f>ExitPrices[[#This Row],[2019/20 Exit Revenue Recovery Price]]+ExitPrices[[#This Row],[2019/20 Exit Firm Price]]</f>
        <v>3.15680622436353E-2</v>
      </c>
      <c r="K101" s="9">
        <v>1.2521302120463951E-2</v>
      </c>
      <c r="L101" s="9">
        <v>1.1269171908417556E-2</v>
      </c>
      <c r="M101" s="9">
        <v>2.039623020594938E-2</v>
      </c>
      <c r="N101" s="9">
        <f>ExitPrices[[#This Row],[2020/21 Exit Revenue Recovery Price]]+ExitPrices[[#This Row],[2020/21 Exit Firm Price]]</f>
        <v>3.2917532326413333E-2</v>
      </c>
      <c r="O101" s="9">
        <v>2.3354582602951677E-2</v>
      </c>
      <c r="P101" s="9">
        <v>2.1019124342656511E-2</v>
      </c>
      <c r="Q101" s="9">
        <v>1.7365191579744193E-16</v>
      </c>
      <c r="R101" s="9">
        <f>ExitPrices[[#This Row],[2021/22 Exit Revenue Recovery Price]]+ExitPrices[[#This Row],[2021/22 Exit Firm Price]]</f>
        <v>2.335458260295185E-2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1.3933295115536994E-3</v>
      </c>
      <c r="H102" s="9">
        <v>1.2539965603983294E-3</v>
      </c>
      <c r="I102" s="9">
        <v>0</v>
      </c>
      <c r="J102" s="9">
        <f>ExitPrices[[#This Row],[2019/20 Exit Revenue Recovery Price]]+ExitPrices[[#This Row],[2019/20 Exit Firm Price]]</f>
        <v>1.3933295115536994E-3</v>
      </c>
      <c r="K102" s="9">
        <v>1.4478192604712077E-3</v>
      </c>
      <c r="L102" s="9">
        <v>1.3030373344240869E-3</v>
      </c>
      <c r="M102" s="9">
        <v>0</v>
      </c>
      <c r="N102" s="9">
        <f>ExitPrices[[#This Row],[2020/21 Exit Revenue Recovery Price]]+ExitPrices[[#This Row],[2020/21 Exit Firm Price]]</f>
        <v>1.4478192604712077E-3</v>
      </c>
      <c r="O102" s="9">
        <v>2.4432443340494034E-3</v>
      </c>
      <c r="P102" s="9">
        <v>2.1989199006444632E-3</v>
      </c>
      <c r="Q102" s="9">
        <v>0</v>
      </c>
      <c r="R102" s="9">
        <f>ExitPrices[[#This Row],[2021/22 Exit Revenue Recovery Price]]+ExitPrices[[#This Row],[2021/22 Exit Firm Price]]</f>
        <v>2.4432443340494034E-3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1.2722636530423149E-2</v>
      </c>
      <c r="H103" s="9">
        <v>1.1450372877380835E-2</v>
      </c>
      <c r="I103" s="9">
        <v>1.9518008591327719E-2</v>
      </c>
      <c r="J103" s="9">
        <f>ExitPrices[[#This Row],[2019/20 Exit Revenue Recovery Price]]+ExitPrices[[#This Row],[2019/20 Exit Firm Price]]</f>
        <v>3.2240645121750872E-2</v>
      </c>
      <c r="K103" s="9">
        <v>1.3220188089019244E-2</v>
      </c>
      <c r="L103" s="9">
        <v>1.1898169280117318E-2</v>
      </c>
      <c r="M103" s="9">
        <v>2.039623020594938E-2</v>
      </c>
      <c r="N103" s="9">
        <f>ExitPrices[[#This Row],[2020/21 Exit Revenue Recovery Price]]+ExitPrices[[#This Row],[2020/21 Exit Firm Price]]</f>
        <v>3.3616418294968628E-2</v>
      </c>
      <c r="O103" s="9">
        <v>2.0689269467550238E-2</v>
      </c>
      <c r="P103" s="9">
        <v>1.8620342520795214E-2</v>
      </c>
      <c r="Q103" s="9">
        <v>1.7365191579744193E-16</v>
      </c>
      <c r="R103" s="9">
        <f>ExitPrices[[#This Row],[2021/22 Exit Revenue Recovery Price]]+ExitPrices[[#This Row],[2021/22 Exit Firm Price]]</f>
        <v>2.0689269467550411E-2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1.2946208067707445E-2</v>
      </c>
      <c r="H104" s="9">
        <v>1.1651587260936701E-2</v>
      </c>
      <c r="I104" s="9">
        <v>1.9518008591327719E-2</v>
      </c>
      <c r="J104" s="9">
        <f>ExitPrices[[#This Row],[2019/20 Exit Revenue Recovery Price]]+ExitPrices[[#This Row],[2019/20 Exit Firm Price]]</f>
        <v>3.2464216659035164E-2</v>
      </c>
      <c r="K104" s="9">
        <v>1.3452502968657737E-2</v>
      </c>
      <c r="L104" s="9">
        <v>1.2107252671791963E-2</v>
      </c>
      <c r="M104" s="9">
        <v>2.039623020594938E-2</v>
      </c>
      <c r="N104" s="9">
        <f>ExitPrices[[#This Row],[2020/21 Exit Revenue Recovery Price]]+ExitPrices[[#This Row],[2020/21 Exit Firm Price]]</f>
        <v>3.3848733174607119E-2</v>
      </c>
      <c r="O104" s="9">
        <v>2.1253462143796441E-2</v>
      </c>
      <c r="P104" s="9">
        <v>1.9128115929416795E-2</v>
      </c>
      <c r="Q104" s="9">
        <v>1.7365191579744193E-16</v>
      </c>
      <c r="R104" s="9">
        <f>ExitPrices[[#This Row],[2021/22 Exit Revenue Recovery Price]]+ExitPrices[[#This Row],[2021/22 Exit Firm Price]]</f>
        <v>2.1253462143796614E-2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1.3327345466787658E-2</v>
      </c>
      <c r="H105" s="9">
        <v>1.1994610920108893E-2</v>
      </c>
      <c r="I105" s="9">
        <v>1.9518008591327719E-2</v>
      </c>
      <c r="J105" s="9">
        <f>ExitPrices[[#This Row],[2019/20 Exit Revenue Recovery Price]]+ExitPrices[[#This Row],[2019/20 Exit Firm Price]]</f>
        <v>3.2845354058115381E-2</v>
      </c>
      <c r="K105" s="9">
        <v>1.384854573004223E-2</v>
      </c>
      <c r="L105" s="9">
        <v>1.2463691157038007E-2</v>
      </c>
      <c r="M105" s="9">
        <v>2.039623020594938E-2</v>
      </c>
      <c r="N105" s="9">
        <f>ExitPrices[[#This Row],[2020/21 Exit Revenue Recovery Price]]+ExitPrices[[#This Row],[2020/21 Exit Firm Price]]</f>
        <v>3.4244775935991609E-2</v>
      </c>
      <c r="O105" s="9">
        <v>2.58249538382841E-2</v>
      </c>
      <c r="P105" s="9">
        <v>2.3242458454455689E-2</v>
      </c>
      <c r="Q105" s="9">
        <v>1.7365191579744193E-16</v>
      </c>
      <c r="R105" s="9">
        <f>ExitPrices[[#This Row],[2021/22 Exit Revenue Recovery Price]]+ExitPrices[[#This Row],[2021/22 Exit Firm Price]]</f>
        <v>2.5824953838284273E-2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1.240853409844468E-2</v>
      </c>
      <c r="H106" s="9">
        <v>1.1167680688600213E-2</v>
      </c>
      <c r="I106" s="9">
        <v>1.9518008591327719E-2</v>
      </c>
      <c r="J106" s="9">
        <f>ExitPrices[[#This Row],[2019/20 Exit Revenue Recovery Price]]+ExitPrices[[#This Row],[2019/20 Exit Firm Price]]</f>
        <v>3.1926542689772401E-2</v>
      </c>
      <c r="K106" s="9">
        <v>1.2893801870247367E-2</v>
      </c>
      <c r="L106" s="9">
        <v>1.160442168322263E-2</v>
      </c>
      <c r="M106" s="9">
        <v>2.039623020594938E-2</v>
      </c>
      <c r="N106" s="9">
        <f>ExitPrices[[#This Row],[2020/21 Exit Revenue Recovery Price]]+ExitPrices[[#This Row],[2020/21 Exit Firm Price]]</f>
        <v>3.3290032076196747E-2</v>
      </c>
      <c r="O106" s="9">
        <v>2.3599148366392625E-2</v>
      </c>
      <c r="P106" s="9">
        <v>2.1239233529753362E-2</v>
      </c>
      <c r="Q106" s="9">
        <v>1.7365191579744193E-16</v>
      </c>
      <c r="R106" s="9">
        <f>ExitPrices[[#This Row],[2021/22 Exit Revenue Recovery Price]]+ExitPrices[[#This Row],[2021/22 Exit Firm Price]]</f>
        <v>2.3599148366392798E-2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1.240853409844468E-2</v>
      </c>
      <c r="H107" s="9">
        <v>1.1167680688600213E-2</v>
      </c>
      <c r="I107" s="9">
        <v>1.9518008591327719E-2</v>
      </c>
      <c r="J107" s="9">
        <f>ExitPrices[[#This Row],[2019/20 Exit Revenue Recovery Price]]+ExitPrices[[#This Row],[2019/20 Exit Firm Price]]</f>
        <v>3.1926542689772401E-2</v>
      </c>
      <c r="K107" s="9">
        <v>1.2893801870247367E-2</v>
      </c>
      <c r="L107" s="9">
        <v>1.160442168322263E-2</v>
      </c>
      <c r="M107" s="9">
        <v>2.039623020594938E-2</v>
      </c>
      <c r="N107" s="9">
        <f>ExitPrices[[#This Row],[2020/21 Exit Revenue Recovery Price]]+ExitPrices[[#This Row],[2020/21 Exit Firm Price]]</f>
        <v>3.3290032076196747E-2</v>
      </c>
      <c r="O107" s="9">
        <v>2.3599148366392628E-2</v>
      </c>
      <c r="P107" s="9">
        <v>2.1239233529753366E-2</v>
      </c>
      <c r="Q107" s="9">
        <v>1.7365191579744193E-16</v>
      </c>
      <c r="R107" s="9">
        <f>ExitPrices[[#This Row],[2021/22 Exit Revenue Recovery Price]]+ExitPrices[[#This Row],[2021/22 Exit Firm Price]]</f>
        <v>2.3599148366392802E-2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1.1345753771413614E-2</v>
      </c>
      <c r="H108" s="9">
        <v>1.0211178394272253E-2</v>
      </c>
      <c r="I108" s="9">
        <v>1.9518008591327719E-2</v>
      </c>
      <c r="J108" s="9">
        <f>ExitPrices[[#This Row],[2019/20 Exit Revenue Recovery Price]]+ExitPrices[[#This Row],[2019/20 Exit Firm Price]]</f>
        <v>3.0863762362741333E-2</v>
      </c>
      <c r="K108" s="9">
        <v>1.1789458773825295E-2</v>
      </c>
      <c r="L108" s="9">
        <v>1.0610512896442765E-2</v>
      </c>
      <c r="M108" s="9">
        <v>2.039623020594938E-2</v>
      </c>
      <c r="N108" s="9">
        <f>ExitPrices[[#This Row],[2020/21 Exit Revenue Recovery Price]]+ExitPrices[[#This Row],[2020/21 Exit Firm Price]]</f>
        <v>3.2185688979774675E-2</v>
      </c>
      <c r="O108" s="9">
        <v>2.0925625564148665E-2</v>
      </c>
      <c r="P108" s="9">
        <v>1.88330630077338E-2</v>
      </c>
      <c r="Q108" s="9">
        <v>1.7365191579744193E-16</v>
      </c>
      <c r="R108" s="9">
        <f>ExitPrices[[#This Row],[2021/22 Exit Revenue Recovery Price]]+ExitPrices[[#This Row],[2021/22 Exit Firm Price]]</f>
        <v>2.0925625564148839E-2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1.4399707755212258E-2</v>
      </c>
      <c r="H109" s="9">
        <v>1.2959736979691033E-2</v>
      </c>
      <c r="I109" s="9">
        <v>1.9518008591327719E-2</v>
      </c>
      <c r="J109" s="9">
        <f>ExitPrices[[#This Row],[2019/20 Exit Revenue Recovery Price]]+ExitPrices[[#This Row],[2019/20 Exit Firm Price]]</f>
        <v>3.3917716346539978E-2</v>
      </c>
      <c r="K109" s="9">
        <v>1.4962845515204198E-2</v>
      </c>
      <c r="L109" s="9">
        <v>1.3466560963683778E-2</v>
      </c>
      <c r="M109" s="9">
        <v>2.039623020594938E-2</v>
      </c>
      <c r="N109" s="9">
        <f>ExitPrices[[#This Row],[2020/21 Exit Revenue Recovery Price]]+ExitPrices[[#This Row],[2020/21 Exit Firm Price]]</f>
        <v>3.5359075721153578E-2</v>
      </c>
      <c r="O109" s="9">
        <v>2.7535477262738178E-2</v>
      </c>
      <c r="P109" s="9">
        <v>2.478192953646436E-2</v>
      </c>
      <c r="Q109" s="9">
        <v>1.7365191579744193E-16</v>
      </c>
      <c r="R109" s="9">
        <f>ExitPrices[[#This Row],[2021/22 Exit Revenue Recovery Price]]+ExitPrices[[#This Row],[2021/22 Exit Firm Price]]</f>
        <v>2.7535477262738351E-2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1.4082383567126181E-2</v>
      </c>
      <c r="H110" s="9">
        <v>1.2674145210413563E-2</v>
      </c>
      <c r="I110" s="9">
        <v>1.9518008591327719E-2</v>
      </c>
      <c r="J110" s="9">
        <f>ExitPrices[[#This Row],[2019/20 Exit Revenue Recovery Price]]+ExitPrices[[#This Row],[2019/20 Exit Firm Price]]</f>
        <v>3.3600392158453903E-2</v>
      </c>
      <c r="K110" s="9">
        <v>1.4633111545231723E-2</v>
      </c>
      <c r="L110" s="9">
        <v>1.3169800390708551E-2</v>
      </c>
      <c r="M110" s="9">
        <v>2.039623020594938E-2</v>
      </c>
      <c r="N110" s="9">
        <f>ExitPrices[[#This Row],[2020/21 Exit Revenue Recovery Price]]+ExitPrices[[#This Row],[2020/21 Exit Firm Price]]</f>
        <v>3.5029341751181102E-2</v>
      </c>
      <c r="O110" s="9">
        <v>2.0118938947574896E-2</v>
      </c>
      <c r="P110" s="9">
        <v>1.8107045052817409E-2</v>
      </c>
      <c r="Q110" s="9">
        <v>1.7365191579744193E-16</v>
      </c>
      <c r="R110" s="9">
        <f>ExitPrices[[#This Row],[2021/22 Exit Revenue Recovery Price]]+ExitPrices[[#This Row],[2021/22 Exit Firm Price]]</f>
        <v>2.011893894757507E-2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9.8848043291360627E-3</v>
      </c>
      <c r="H111" s="9">
        <v>8.8963238962224567E-3</v>
      </c>
      <c r="I111" s="9">
        <v>1.9518008591327719E-2</v>
      </c>
      <c r="J111" s="9">
        <f>ExitPrices[[#This Row],[2019/20 Exit Revenue Recovery Price]]+ExitPrices[[#This Row],[2019/20 Exit Firm Price]]</f>
        <v>2.9402812920463782E-2</v>
      </c>
      <c r="K111" s="9">
        <v>1.0271375130606209E-2</v>
      </c>
      <c r="L111" s="9">
        <v>9.2442376175455882E-3</v>
      </c>
      <c r="M111" s="9">
        <v>2.039623020594938E-2</v>
      </c>
      <c r="N111" s="9">
        <f>ExitPrices[[#This Row],[2020/21 Exit Revenue Recovery Price]]+ExitPrices[[#This Row],[2020/21 Exit Firm Price]]</f>
        <v>3.066760533655559E-2</v>
      </c>
      <c r="O111" s="9">
        <v>1.8106098075828508E-2</v>
      </c>
      <c r="P111" s="9">
        <v>1.6295488268245659E-2</v>
      </c>
      <c r="Q111" s="9">
        <v>1.7365191579744193E-16</v>
      </c>
      <c r="R111" s="9">
        <f>ExitPrices[[#This Row],[2021/22 Exit Revenue Recovery Price]]+ExitPrices[[#This Row],[2021/22 Exit Firm Price]]</f>
        <v>1.8106098075828681E-2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1.5200918715100689E-2</v>
      </c>
      <c r="H112" s="9">
        <v>1.3680826843590621E-2</v>
      </c>
      <c r="I112" s="9">
        <v>1.9518008591327719E-2</v>
      </c>
      <c r="J112" s="9">
        <f>ExitPrices[[#This Row],[2019/20 Exit Revenue Recovery Price]]+ExitPrices[[#This Row],[2019/20 Exit Firm Price]]</f>
        <v>3.4718927306428407E-2</v>
      </c>
      <c r="K112" s="9">
        <v>1.5795389898860847E-2</v>
      </c>
      <c r="L112" s="9">
        <v>1.4215850908974764E-2</v>
      </c>
      <c r="M112" s="9">
        <v>2.039623020594938E-2</v>
      </c>
      <c r="N112" s="9">
        <f>ExitPrices[[#This Row],[2020/21 Exit Revenue Recovery Price]]+ExitPrices[[#This Row],[2020/21 Exit Firm Price]]</f>
        <v>3.6191620104810224E-2</v>
      </c>
      <c r="O112" s="9">
        <v>2.8831087910996693E-2</v>
      </c>
      <c r="P112" s="9">
        <v>2.5947979119897022E-2</v>
      </c>
      <c r="Q112" s="9">
        <v>1.7365191579744193E-16</v>
      </c>
      <c r="R112" s="9">
        <f>ExitPrices[[#This Row],[2021/22 Exit Revenue Recovery Price]]+ExitPrices[[#This Row],[2021/22 Exit Firm Price]]</f>
        <v>2.8831087910996867E-2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1.1832905650518194E-2</v>
      </c>
      <c r="H113" s="9">
        <v>1.0649615085466375E-2</v>
      </c>
      <c r="I113" s="9">
        <v>1.9518008591327719E-2</v>
      </c>
      <c r="J113" s="9">
        <f>ExitPrices[[#This Row],[2019/20 Exit Revenue Recovery Price]]+ExitPrices[[#This Row],[2019/20 Exit Firm Price]]</f>
        <v>3.1350914241845912E-2</v>
      </c>
      <c r="K113" s="9">
        <v>1.229566198526511E-2</v>
      </c>
      <c r="L113" s="9">
        <v>1.1066095786738599E-2</v>
      </c>
      <c r="M113" s="9">
        <v>2.039623020594938E-2</v>
      </c>
      <c r="N113" s="9">
        <f>ExitPrices[[#This Row],[2020/21 Exit Revenue Recovery Price]]+ExitPrices[[#This Row],[2020/21 Exit Firm Price]]</f>
        <v>3.2691892191214489E-2</v>
      </c>
      <c r="O113" s="9">
        <v>2.0742263559355059E-2</v>
      </c>
      <c r="P113" s="9">
        <v>1.8668037203419554E-2</v>
      </c>
      <c r="Q113" s="9">
        <v>1.7365191579744193E-16</v>
      </c>
      <c r="R113" s="9">
        <f>ExitPrices[[#This Row],[2021/22 Exit Revenue Recovery Price]]+ExitPrices[[#This Row],[2021/22 Exit Firm Price]]</f>
        <v>2.0742263559355233E-2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1.3083360063670883E-2</v>
      </c>
      <c r="H114" s="9">
        <v>1.1775024057303796E-2</v>
      </c>
      <c r="I114" s="9">
        <v>1.9518008591327719E-2</v>
      </c>
      <c r="J114" s="9">
        <f>ExitPrices[[#This Row],[2019/20 Exit Revenue Recovery Price]]+ExitPrices[[#This Row],[2019/20 Exit Firm Price]]</f>
        <v>3.2601368654998603E-2</v>
      </c>
      <c r="K114" s="9">
        <v>1.3595018647627681E-2</v>
      </c>
      <c r="L114" s="9">
        <v>1.2235516782864912E-2</v>
      </c>
      <c r="M114" s="9">
        <v>2.039623020594938E-2</v>
      </c>
      <c r="N114" s="9">
        <f>ExitPrices[[#This Row],[2020/21 Exit Revenue Recovery Price]]+ExitPrices[[#This Row],[2020/21 Exit Firm Price]]</f>
        <v>3.3991248853577058E-2</v>
      </c>
      <c r="O114" s="9">
        <v>2.1662388676932601E-2</v>
      </c>
      <c r="P114" s="9">
        <v>1.949614980923934E-2</v>
      </c>
      <c r="Q114" s="9">
        <v>1.7365191579744193E-16</v>
      </c>
      <c r="R114" s="9">
        <f>ExitPrices[[#This Row],[2021/22 Exit Revenue Recovery Price]]+ExitPrices[[#This Row],[2021/22 Exit Firm Price]]</f>
        <v>2.1662388676932775E-2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1.0849948215058797E-2</v>
      </c>
      <c r="H115" s="9">
        <v>9.7649533935529175E-3</v>
      </c>
      <c r="I115" s="9">
        <v>1.9518008591327719E-2</v>
      </c>
      <c r="J115" s="9">
        <f>ExitPrices[[#This Row],[2019/20 Exit Revenue Recovery Price]]+ExitPrices[[#This Row],[2019/20 Exit Firm Price]]</f>
        <v>3.0367956806386515E-2</v>
      </c>
      <c r="K115" s="9">
        <v>1.1274263460737663E-2</v>
      </c>
      <c r="L115" s="9">
        <v>1.0146837114663895E-2</v>
      </c>
      <c r="M115" s="9">
        <v>2.039623020594938E-2</v>
      </c>
      <c r="N115" s="9">
        <f>ExitPrices[[#This Row],[2020/21 Exit Revenue Recovery Price]]+ExitPrices[[#This Row],[2020/21 Exit Firm Price]]</f>
        <v>3.1670493666687047E-2</v>
      </c>
      <c r="O115" s="9">
        <v>2.1423746290475151E-2</v>
      </c>
      <c r="P115" s="9">
        <v>1.9281371661427637E-2</v>
      </c>
      <c r="Q115" s="9">
        <v>1.7365191579744193E-16</v>
      </c>
      <c r="R115" s="9">
        <f>ExitPrices[[#This Row],[2021/22 Exit Revenue Recovery Price]]+ExitPrices[[#This Row],[2021/22 Exit Firm Price]]</f>
        <v>2.1423746290475325E-2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1.0849422941335446E-2</v>
      </c>
      <c r="H116" s="9">
        <v>9.7644806472019022E-3</v>
      </c>
      <c r="I116" s="9">
        <v>1.9518008591327719E-2</v>
      </c>
      <c r="J116" s="9">
        <f>ExitPrices[[#This Row],[2019/20 Exit Revenue Recovery Price]]+ExitPrices[[#This Row],[2019/20 Exit Firm Price]]</f>
        <v>3.0367431532663164E-2</v>
      </c>
      <c r="K116" s="9">
        <v>1.1273717644828804E-2</v>
      </c>
      <c r="L116" s="9">
        <v>1.0146345880345924E-2</v>
      </c>
      <c r="M116" s="9">
        <v>2.039623020594938E-2</v>
      </c>
      <c r="N116" s="9">
        <f>ExitPrices[[#This Row],[2020/21 Exit Revenue Recovery Price]]+ExitPrices[[#This Row],[2020/21 Exit Firm Price]]</f>
        <v>3.1669947850778188E-2</v>
      </c>
      <c r="O116" s="9">
        <v>1.8686570278509944E-2</v>
      </c>
      <c r="P116" s="9">
        <v>1.6817913250658949E-2</v>
      </c>
      <c r="Q116" s="9">
        <v>1.7365191579744193E-16</v>
      </c>
      <c r="R116" s="9">
        <f>ExitPrices[[#This Row],[2021/22 Exit Revenue Recovery Price]]+ExitPrices[[#This Row],[2021/22 Exit Firm Price]]</f>
        <v>1.8686570278510117E-2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1.2343515817867318E-2</v>
      </c>
      <c r="H117" s="9">
        <v>1.1109164236080587E-2</v>
      </c>
      <c r="I117" s="9">
        <v>1.9518008591327719E-2</v>
      </c>
      <c r="J117" s="9">
        <f>ExitPrices[[#This Row],[2019/20 Exit Revenue Recovery Price]]+ExitPrices[[#This Row],[2019/20 Exit Firm Price]]</f>
        <v>3.1861524409195041E-2</v>
      </c>
      <c r="K117" s="9">
        <v>1.2826240881893897E-2</v>
      </c>
      <c r="L117" s="9">
        <v>1.1543616793704508E-2</v>
      </c>
      <c r="M117" s="9">
        <v>2.039623020594938E-2</v>
      </c>
      <c r="N117" s="9">
        <f>ExitPrices[[#This Row],[2020/21 Exit Revenue Recovery Price]]+ExitPrices[[#This Row],[2020/21 Exit Firm Price]]</f>
        <v>3.3222471087843278E-2</v>
      </c>
      <c r="O117" s="9">
        <v>2.4119600364929907E-2</v>
      </c>
      <c r="P117" s="9">
        <v>2.1707640328436913E-2</v>
      </c>
      <c r="Q117" s="9">
        <v>1.7365191579744193E-16</v>
      </c>
      <c r="R117" s="9">
        <f>ExitPrices[[#This Row],[2021/22 Exit Revenue Recovery Price]]+ExitPrices[[#This Row],[2021/22 Exit Firm Price]]</f>
        <v>2.4119600364930081E-2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1.2000060485245859E-2</v>
      </c>
      <c r="H118" s="9">
        <v>1.0800054436721274E-2</v>
      </c>
      <c r="I118" s="9">
        <v>1.9518008591327719E-2</v>
      </c>
      <c r="J118" s="9">
        <f>ExitPrices[[#This Row],[2019/20 Exit Revenue Recovery Price]]+ExitPrices[[#This Row],[2019/20 Exit Firm Price]]</f>
        <v>3.1518069076573577E-2</v>
      </c>
      <c r="K118" s="9">
        <v>1.2469353841493528E-2</v>
      </c>
      <c r="L118" s="9">
        <v>1.1222418457344176E-2</v>
      </c>
      <c r="M118" s="9">
        <v>2.039623020594938E-2</v>
      </c>
      <c r="N118" s="9">
        <f>ExitPrices[[#This Row],[2020/21 Exit Revenue Recovery Price]]+ExitPrices[[#This Row],[2020/21 Exit Firm Price]]</f>
        <v>3.2865584047442907E-2</v>
      </c>
      <c r="O118" s="9">
        <v>2.0903732252305282E-2</v>
      </c>
      <c r="P118" s="9">
        <v>1.8813359027074754E-2</v>
      </c>
      <c r="Q118" s="9">
        <v>1.7365191579744193E-16</v>
      </c>
      <c r="R118" s="9">
        <f>ExitPrices[[#This Row],[2021/22 Exit Revenue Recovery Price]]+ExitPrices[[#This Row],[2021/22 Exit Firm Price]]</f>
        <v>2.0903732252305456E-2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1.1205802296146846E-2</v>
      </c>
      <c r="H119" s="9">
        <v>1.008522206653216E-2</v>
      </c>
      <c r="I119" s="9">
        <v>1.9518008591327719E-2</v>
      </c>
      <c r="J119" s="9">
        <f>ExitPrices[[#This Row],[2019/20 Exit Revenue Recovery Price]]+ExitPrices[[#This Row],[2019/20 Exit Firm Price]]</f>
        <v>3.0723810887474563E-2</v>
      </c>
      <c r="K119" s="9">
        <v>1.1644034134684018E-2</v>
      </c>
      <c r="L119" s="9">
        <v>1.0479630721215615E-2</v>
      </c>
      <c r="M119" s="9">
        <v>2.039623020594938E-2</v>
      </c>
      <c r="N119" s="9">
        <f>ExitPrices[[#This Row],[2020/21 Exit Revenue Recovery Price]]+ExitPrices[[#This Row],[2020/21 Exit Firm Price]]</f>
        <v>3.2040264340633395E-2</v>
      </c>
      <c r="O119" s="9">
        <v>2.2080176991008293E-2</v>
      </c>
      <c r="P119" s="9">
        <v>1.9872159291907464E-2</v>
      </c>
      <c r="Q119" s="9">
        <v>1.7365191579744193E-16</v>
      </c>
      <c r="R119" s="9">
        <f>ExitPrices[[#This Row],[2021/22 Exit Revenue Recovery Price]]+ExitPrices[[#This Row],[2021/22 Exit Firm Price]]</f>
        <v>2.2080176991008466E-2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1.0848403524938453E-2</v>
      </c>
      <c r="H120" s="9">
        <v>9.7635631724446083E-3</v>
      </c>
      <c r="I120" s="9">
        <v>1.9518008591327719E-2</v>
      </c>
      <c r="J120" s="9">
        <f>ExitPrices[[#This Row],[2019/20 Exit Revenue Recovery Price]]+ExitPrices[[#This Row],[2019/20 Exit Firm Price]]</f>
        <v>3.0366412116266173E-2</v>
      </c>
      <c r="K120" s="9">
        <v>1.1272658361520896E-2</v>
      </c>
      <c r="L120" s="9">
        <v>1.0145392525368805E-2</v>
      </c>
      <c r="M120" s="9">
        <v>2.039623020594938E-2</v>
      </c>
      <c r="N120" s="9">
        <f>ExitPrices[[#This Row],[2020/21 Exit Revenue Recovery Price]]+ExitPrices[[#This Row],[2020/21 Exit Firm Price]]</f>
        <v>3.1668888567470278E-2</v>
      </c>
      <c r="O120" s="9">
        <v>2.0548058397660548E-2</v>
      </c>
      <c r="P120" s="9">
        <v>1.8493252557894493E-2</v>
      </c>
      <c r="Q120" s="9">
        <v>1.7365191579744193E-16</v>
      </c>
      <c r="R120" s="9">
        <f>ExitPrices[[#This Row],[2021/22 Exit Revenue Recovery Price]]+ExitPrices[[#This Row],[2021/22 Exit Firm Price]]</f>
        <v>2.0548058397660721E-2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1.1999975428944451E-2</v>
      </c>
      <c r="H121" s="9">
        <v>1.0799977886050005E-2</v>
      </c>
      <c r="I121" s="9">
        <v>1.9518008591327719E-2</v>
      </c>
      <c r="J121" s="9">
        <f>ExitPrices[[#This Row],[2019/20 Exit Revenue Recovery Price]]+ExitPrices[[#This Row],[2019/20 Exit Firm Price]]</f>
        <v>3.1517984020272172E-2</v>
      </c>
      <c r="K121" s="9">
        <v>1.2469265458845788E-2</v>
      </c>
      <c r="L121" s="9">
        <v>1.122233891296121E-2</v>
      </c>
      <c r="M121" s="9">
        <v>2.039623020594938E-2</v>
      </c>
      <c r="N121" s="9">
        <f>ExitPrices[[#This Row],[2020/21 Exit Revenue Recovery Price]]+ExitPrices[[#This Row],[2020/21 Exit Firm Price]]</f>
        <v>3.2865495664795172E-2</v>
      </c>
      <c r="O121" s="9">
        <v>2.3109762601757181E-2</v>
      </c>
      <c r="P121" s="9">
        <v>2.0798786341581464E-2</v>
      </c>
      <c r="Q121" s="9">
        <v>1.7365191579744193E-16</v>
      </c>
      <c r="R121" s="9">
        <f>ExitPrices[[#This Row],[2021/22 Exit Revenue Recovery Price]]+ExitPrices[[#This Row],[2021/22 Exit Firm Price]]</f>
        <v>2.3109762601757355E-2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1.5200918715100688E-2</v>
      </c>
      <c r="H122" s="9">
        <v>1.3680826843590619E-2</v>
      </c>
      <c r="I122" s="9">
        <v>1.9518008591327719E-2</v>
      </c>
      <c r="J122" s="9">
        <f>ExitPrices[[#This Row],[2019/20 Exit Revenue Recovery Price]]+ExitPrices[[#This Row],[2019/20 Exit Firm Price]]</f>
        <v>3.4718927306428407E-2</v>
      </c>
      <c r="K122" s="9">
        <v>1.5795389898860847E-2</v>
      </c>
      <c r="L122" s="9">
        <v>1.4215850908974764E-2</v>
      </c>
      <c r="M122" s="9">
        <v>2.039623020594938E-2</v>
      </c>
      <c r="N122" s="9">
        <f>ExitPrices[[#This Row],[2020/21 Exit Revenue Recovery Price]]+ExitPrices[[#This Row],[2020/21 Exit Firm Price]]</f>
        <v>3.6191620104810224E-2</v>
      </c>
      <c r="O122" s="9">
        <v>2.883108791099669E-2</v>
      </c>
      <c r="P122" s="9">
        <v>2.5947979119897022E-2</v>
      </c>
      <c r="Q122" s="9">
        <v>1.7365191579744193E-16</v>
      </c>
      <c r="R122" s="9">
        <f>ExitPrices[[#This Row],[2021/22 Exit Revenue Recovery Price]]+ExitPrices[[#This Row],[2021/22 Exit Firm Price]]</f>
        <v>2.8831087910996863E-2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1.1587764076324381E-2</v>
      </c>
      <c r="H123" s="9">
        <v>1.0428987668691943E-2</v>
      </c>
      <c r="I123" s="9">
        <v>1.9518008591327719E-2</v>
      </c>
      <c r="J123" s="9">
        <f>ExitPrices[[#This Row],[2019/20 Exit Revenue Recovery Price]]+ExitPrices[[#This Row],[2019/20 Exit Firm Price]]</f>
        <v>3.1105772667652101E-2</v>
      </c>
      <c r="K123" s="9">
        <v>1.2040933516717669E-2</v>
      </c>
      <c r="L123" s="9">
        <v>1.0836840165045903E-2</v>
      </c>
      <c r="M123" s="9">
        <v>2.039623020594938E-2</v>
      </c>
      <c r="N123" s="9">
        <f>ExitPrices[[#This Row],[2020/21 Exit Revenue Recovery Price]]+ExitPrices[[#This Row],[2020/21 Exit Firm Price]]</f>
        <v>3.2437163722667049E-2</v>
      </c>
      <c r="O123" s="9">
        <v>2.2852552170273224E-2</v>
      </c>
      <c r="P123" s="9">
        <v>2.0567296953245901E-2</v>
      </c>
      <c r="Q123" s="9">
        <v>1.7365191579744193E-16</v>
      </c>
      <c r="R123" s="9">
        <f>ExitPrices[[#This Row],[2021/22 Exit Revenue Recovery Price]]+ExitPrices[[#This Row],[2021/22 Exit Firm Price]]</f>
        <v>2.2852552170273398E-2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1.1379023756123784E-2</v>
      </c>
      <c r="H124" s="9">
        <v>1.0241121380511404E-2</v>
      </c>
      <c r="I124" s="9">
        <v>1.9518008591327719E-2</v>
      </c>
      <c r="J124" s="9">
        <f>ExitPrices[[#This Row],[2019/20 Exit Revenue Recovery Price]]+ExitPrices[[#This Row],[2019/20 Exit Firm Price]]</f>
        <v>3.0897032347451503E-2</v>
      </c>
      <c r="K124" s="9">
        <v>1.1824029867209554E-2</v>
      </c>
      <c r="L124" s="9">
        <v>1.06416268804886E-2</v>
      </c>
      <c r="M124" s="9">
        <v>2.039623020594938E-2</v>
      </c>
      <c r="N124" s="9">
        <f>ExitPrices[[#This Row],[2020/21 Exit Revenue Recovery Price]]+ExitPrices[[#This Row],[2020/21 Exit Firm Price]]</f>
        <v>3.2220260073158938E-2</v>
      </c>
      <c r="O124" s="9">
        <v>2.2547103152410677E-2</v>
      </c>
      <c r="P124" s="9">
        <v>2.0292392837169611E-2</v>
      </c>
      <c r="Q124" s="9">
        <v>1.7365191579744193E-16</v>
      </c>
      <c r="R124" s="9">
        <f>ExitPrices[[#This Row],[2021/22 Exit Revenue Recovery Price]]+ExitPrices[[#This Row],[2021/22 Exit Firm Price]]</f>
        <v>2.254710315241085E-2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1.3661760815870011E-2</v>
      </c>
      <c r="H125" s="9">
        <v>1.2295584734283009E-2</v>
      </c>
      <c r="I125" s="9">
        <v>1.9518008591327719E-2</v>
      </c>
      <c r="J125" s="9">
        <f>ExitPrices[[#This Row],[2019/20 Exit Revenue Recovery Price]]+ExitPrices[[#This Row],[2019/20 Exit Firm Price]]</f>
        <v>3.3179769407197732E-2</v>
      </c>
      <c r="K125" s="9">
        <v>1.4196039255000825E-2</v>
      </c>
      <c r="L125" s="9">
        <v>1.2776435329500742E-2</v>
      </c>
      <c r="M125" s="9">
        <v>2.039623020594938E-2</v>
      </c>
      <c r="N125" s="9">
        <f>ExitPrices[[#This Row],[2020/21 Exit Revenue Recovery Price]]+ExitPrices[[#This Row],[2020/21 Exit Firm Price]]</f>
        <v>3.4592269460950203E-2</v>
      </c>
      <c r="O125" s="9">
        <v>2.6468669463572722E-2</v>
      </c>
      <c r="P125" s="9">
        <v>2.3821802517215451E-2</v>
      </c>
      <c r="Q125" s="9">
        <v>1.7365191579744193E-16</v>
      </c>
      <c r="R125" s="9">
        <f>ExitPrices[[#This Row],[2021/22 Exit Revenue Recovery Price]]+ExitPrices[[#This Row],[2021/22 Exit Firm Price]]</f>
        <v>2.6468669463572896E-2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1.3351030953145267E-2</v>
      </c>
      <c r="H126" s="9">
        <v>1.2015927857830741E-2</v>
      </c>
      <c r="I126" s="9">
        <v>1.9518008591327719E-2</v>
      </c>
      <c r="J126" s="9">
        <f>ExitPrices[[#This Row],[2019/20 Exit Revenue Recovery Price]]+ExitPrices[[#This Row],[2019/20 Exit Firm Price]]</f>
        <v>3.2869039544472983E-2</v>
      </c>
      <c r="K126" s="9">
        <v>1.387315749851323E-2</v>
      </c>
      <c r="L126" s="9">
        <v>1.2485841748661906E-2</v>
      </c>
      <c r="M126" s="9">
        <v>2.039623020594938E-2</v>
      </c>
      <c r="N126" s="9">
        <f>ExitPrices[[#This Row],[2020/21 Exit Revenue Recovery Price]]+ExitPrices[[#This Row],[2020/21 Exit Firm Price]]</f>
        <v>3.4269387704462612E-2</v>
      </c>
      <c r="O126" s="9">
        <v>2.542892553994304E-2</v>
      </c>
      <c r="P126" s="9">
        <v>2.2886032985948733E-2</v>
      </c>
      <c r="Q126" s="9">
        <v>1.7365191579744193E-16</v>
      </c>
      <c r="R126" s="9">
        <f>ExitPrices[[#This Row],[2021/22 Exit Revenue Recovery Price]]+ExitPrices[[#This Row],[2021/22 Exit Firm Price]]</f>
        <v>2.5428925539943213E-2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1.0391076470855272E-2</v>
      </c>
      <c r="H127" s="9">
        <v>9.3519688237697456E-3</v>
      </c>
      <c r="I127" s="9">
        <v>1.9518008591327719E-2</v>
      </c>
      <c r="J127" s="9">
        <f>ExitPrices[[#This Row],[2019/20 Exit Revenue Recovery Price]]+ExitPrices[[#This Row],[2019/20 Exit Firm Price]]</f>
        <v>2.990908506218299E-2</v>
      </c>
      <c r="K127" s="9">
        <v>1.079744635190958E-2</v>
      </c>
      <c r="L127" s="9">
        <v>9.7177017167186224E-3</v>
      </c>
      <c r="M127" s="9">
        <v>2.039623020594938E-2</v>
      </c>
      <c r="N127" s="9">
        <f>ExitPrices[[#This Row],[2020/21 Exit Revenue Recovery Price]]+ExitPrices[[#This Row],[2020/21 Exit Firm Price]]</f>
        <v>3.119367655785896E-2</v>
      </c>
      <c r="O127" s="9">
        <v>2.0367133749937746E-2</v>
      </c>
      <c r="P127" s="9">
        <v>1.8330420374943972E-2</v>
      </c>
      <c r="Q127" s="9">
        <v>1.7365191579744193E-16</v>
      </c>
      <c r="R127" s="9">
        <f>ExitPrices[[#This Row],[2021/22 Exit Revenue Recovery Price]]+ExitPrices[[#This Row],[2021/22 Exit Firm Price]]</f>
        <v>2.036713374993792E-2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1.1691625344230662E-2</v>
      </c>
      <c r="H128" s="9">
        <v>1.0522462809807596E-2</v>
      </c>
      <c r="I128" s="9">
        <v>1.9518008591327719E-2</v>
      </c>
      <c r="J128" s="9">
        <f>ExitPrices[[#This Row],[2019/20 Exit Revenue Recovery Price]]+ExitPrices[[#This Row],[2019/20 Exit Firm Price]]</f>
        <v>3.1209633935558381E-2</v>
      </c>
      <c r="K128" s="9">
        <v>1.2148856547734206E-2</v>
      </c>
      <c r="L128" s="9">
        <v>1.0933970892960785E-2</v>
      </c>
      <c r="M128" s="9">
        <v>2.039623020594938E-2</v>
      </c>
      <c r="N128" s="9">
        <f>ExitPrices[[#This Row],[2020/21 Exit Revenue Recovery Price]]+ExitPrices[[#This Row],[2020/21 Exit Firm Price]]</f>
        <v>3.2545086753683589E-2</v>
      </c>
      <c r="O128" s="9">
        <v>2.2554758136869506E-2</v>
      </c>
      <c r="P128" s="9">
        <v>2.0299282323182555E-2</v>
      </c>
      <c r="Q128" s="9">
        <v>1.7365191579744193E-16</v>
      </c>
      <c r="R128" s="9">
        <f>ExitPrices[[#This Row],[2021/22 Exit Revenue Recovery Price]]+ExitPrices[[#This Row],[2021/22 Exit Firm Price]]</f>
        <v>2.255475813686968E-2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1.2353038671994604E-2</v>
      </c>
      <c r="H129" s="9">
        <v>1.1117734804795143E-2</v>
      </c>
      <c r="I129" s="9">
        <v>1.9518008591327719E-2</v>
      </c>
      <c r="J129" s="9">
        <f>ExitPrices[[#This Row],[2019/20 Exit Revenue Recovery Price]]+ExitPrices[[#This Row],[2019/20 Exit Firm Price]]</f>
        <v>3.1871047263322322E-2</v>
      </c>
      <c r="K129" s="9">
        <v>1.283613615182525E-2</v>
      </c>
      <c r="L129" s="9">
        <v>1.1552522536642724E-2</v>
      </c>
      <c r="M129" s="9">
        <v>2.039623020594938E-2</v>
      </c>
      <c r="N129" s="9">
        <f>ExitPrices[[#This Row],[2020/21 Exit Revenue Recovery Price]]+ExitPrices[[#This Row],[2020/21 Exit Firm Price]]</f>
        <v>3.3232366357774629E-2</v>
      </c>
      <c r="O129" s="9">
        <v>2.4228153142362222E-2</v>
      </c>
      <c r="P129" s="9">
        <v>2.1805337828126003E-2</v>
      </c>
      <c r="Q129" s="9">
        <v>1.7365191579744193E-16</v>
      </c>
      <c r="R129" s="9">
        <f>ExitPrices[[#This Row],[2021/22 Exit Revenue Recovery Price]]+ExitPrices[[#This Row],[2021/22 Exit Firm Price]]</f>
        <v>2.4228153142362395E-2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1.1447866681361883E-2</v>
      </c>
      <c r="H130" s="9">
        <v>1.0303080013225694E-2</v>
      </c>
      <c r="I130" s="9">
        <v>1.9518008591327719E-2</v>
      </c>
      <c r="J130" s="9">
        <f>ExitPrices[[#This Row],[2019/20 Exit Revenue Recovery Price]]+ExitPrices[[#This Row],[2019/20 Exit Firm Price]]</f>
        <v>3.0965875272689604E-2</v>
      </c>
      <c r="K130" s="9">
        <v>1.1895565072830626E-2</v>
      </c>
      <c r="L130" s="9">
        <v>1.0706008565547563E-2</v>
      </c>
      <c r="M130" s="9">
        <v>2.039623020594938E-2</v>
      </c>
      <c r="N130" s="9">
        <f>ExitPrices[[#This Row],[2020/21 Exit Revenue Recovery Price]]+ExitPrices[[#This Row],[2020/21 Exit Firm Price]]</f>
        <v>3.2291795278780004E-2</v>
      </c>
      <c r="O130" s="9">
        <v>2.0975854891900025E-2</v>
      </c>
      <c r="P130" s="9">
        <v>1.8878269402710021E-2</v>
      </c>
      <c r="Q130" s="9">
        <v>1.7365191579744193E-16</v>
      </c>
      <c r="R130" s="9">
        <f>ExitPrices[[#This Row],[2021/22 Exit Revenue Recovery Price]]+ExitPrices[[#This Row],[2021/22 Exit Firm Price]]</f>
        <v>2.0975854891900198E-2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1.1473604615839423E-2</v>
      </c>
      <c r="H131" s="9">
        <v>1.0326244154255482E-2</v>
      </c>
      <c r="I131" s="9">
        <v>1.9518008591327719E-2</v>
      </c>
      <c r="J131" s="9">
        <f>ExitPrices[[#This Row],[2019/20 Exit Revenue Recovery Price]]+ExitPrices[[#This Row],[2019/20 Exit Firm Price]]</f>
        <v>3.0991613207167142E-2</v>
      </c>
      <c r="K131" s="9">
        <v>1.1922309555705874E-2</v>
      </c>
      <c r="L131" s="9">
        <v>1.0730078600135286E-2</v>
      </c>
      <c r="M131" s="9">
        <v>2.039623020594938E-2</v>
      </c>
      <c r="N131" s="9">
        <f>ExitPrices[[#This Row],[2020/21 Exit Revenue Recovery Price]]+ExitPrices[[#This Row],[2020/21 Exit Firm Price]]</f>
        <v>3.2318539761655253E-2</v>
      </c>
      <c r="O131" s="9">
        <v>2.2733182359952215E-2</v>
      </c>
      <c r="P131" s="9">
        <v>2.0459864123956995E-2</v>
      </c>
      <c r="Q131" s="9">
        <v>1.7365191579744193E-16</v>
      </c>
      <c r="R131" s="9">
        <f>ExitPrices[[#This Row],[2021/22 Exit Revenue Recovery Price]]+ExitPrices[[#This Row],[2021/22 Exit Firm Price]]</f>
        <v>2.2733182359952388E-2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1.2309756420185817E-2</v>
      </c>
      <c r="H132" s="9">
        <v>1.1078780778167234E-2</v>
      </c>
      <c r="I132" s="9">
        <v>1.9518008591327719E-2</v>
      </c>
      <c r="J132" s="9">
        <f>ExitPrices[[#This Row],[2019/20 Exit Revenue Recovery Price]]+ExitPrices[[#This Row],[2019/20 Exit Firm Price]]</f>
        <v>3.1827765011513534E-2</v>
      </c>
      <c r="K132" s="9">
        <v>1.2791161235780122E-2</v>
      </c>
      <c r="L132" s="9">
        <v>1.1512045112202109E-2</v>
      </c>
      <c r="M132" s="9">
        <v>2.039623020594938E-2</v>
      </c>
      <c r="N132" s="9">
        <f>ExitPrices[[#This Row],[2020/21 Exit Revenue Recovery Price]]+ExitPrices[[#This Row],[2020/21 Exit Firm Price]]</f>
        <v>3.3187391441729504E-2</v>
      </c>
      <c r="O132" s="9">
        <v>2.4076529630764273E-2</v>
      </c>
      <c r="P132" s="9">
        <v>2.1668876667687846E-2</v>
      </c>
      <c r="Q132" s="9">
        <v>1.7365191579744193E-16</v>
      </c>
      <c r="R132" s="9">
        <f>ExitPrices[[#This Row],[2021/22 Exit Revenue Recovery Price]]+ExitPrices[[#This Row],[2021/22 Exit Firm Price]]</f>
        <v>2.4076529630764447E-2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1.0820866769113939E-2</v>
      </c>
      <c r="H133" s="9">
        <v>9.7387800922025466E-3</v>
      </c>
      <c r="I133" s="9">
        <v>1.9518008591327719E-2</v>
      </c>
      <c r="J133" s="9">
        <f>ExitPrices[[#This Row],[2019/20 Exit Revenue Recovery Price]]+ExitPrices[[#This Row],[2019/20 Exit Firm Price]]</f>
        <v>3.0338875360441657E-2</v>
      </c>
      <c r="K133" s="9">
        <v>1.1244044709744319E-2</v>
      </c>
      <c r="L133" s="9">
        <v>1.0119640238769887E-2</v>
      </c>
      <c r="M133" s="9">
        <v>2.039623020594938E-2</v>
      </c>
      <c r="N133" s="9">
        <f>ExitPrices[[#This Row],[2020/21 Exit Revenue Recovery Price]]+ExitPrices[[#This Row],[2020/21 Exit Firm Price]]</f>
        <v>3.1640274915693697E-2</v>
      </c>
      <c r="O133" s="9">
        <v>2.1571808896911876E-2</v>
      </c>
      <c r="P133" s="9">
        <v>1.9414628007220689E-2</v>
      </c>
      <c r="Q133" s="9">
        <v>1.7365191579744193E-16</v>
      </c>
      <c r="R133" s="9">
        <f>ExitPrices[[#This Row],[2021/22 Exit Revenue Recovery Price]]+ExitPrices[[#This Row],[2021/22 Exit Firm Price]]</f>
        <v>2.1571808896912049E-2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1.2154581661887254E-2</v>
      </c>
      <c r="H134" s="9">
        <v>1.0939123495698528E-2</v>
      </c>
      <c r="I134" s="9">
        <v>1.60550349036216E-2</v>
      </c>
      <c r="J134" s="9">
        <f>ExitPrices[[#This Row],[2019/20 Exit Revenue Recovery Price]]+ExitPrices[[#This Row],[2019/20 Exit Firm Price]]</f>
        <v>2.8209616565508855E-2</v>
      </c>
      <c r="K134" s="9">
        <v>1.2629917967808928E-2</v>
      </c>
      <c r="L134" s="9">
        <v>1.1366926171028035E-2</v>
      </c>
      <c r="M134" s="9">
        <v>1.8392513018537213E-2</v>
      </c>
      <c r="N134" s="9">
        <f>ExitPrices[[#This Row],[2020/21 Exit Revenue Recovery Price]]+ExitPrices[[#This Row],[2020/21 Exit Firm Price]]</f>
        <v>3.102243098634614E-2</v>
      </c>
      <c r="O134" s="9">
        <v>2.1025698117198569E-2</v>
      </c>
      <c r="P134" s="9">
        <v>1.8923128305478713E-2</v>
      </c>
      <c r="Q134" s="9">
        <v>1.5139244044420963E-16</v>
      </c>
      <c r="R134" s="9">
        <f>ExitPrices[[#This Row],[2021/22 Exit Revenue Recovery Price]]+ExitPrices[[#This Row],[2021/22 Exit Firm Price]]</f>
        <v>2.1025698117198722E-2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1.2268102547473639E-2</v>
      </c>
      <c r="H135" s="9">
        <v>1.1041292292726275E-2</v>
      </c>
      <c r="I135" s="9">
        <v>1.9518008591327719E-2</v>
      </c>
      <c r="J135" s="9">
        <f>ExitPrices[[#This Row],[2019/20 Exit Revenue Recovery Price]]+ExitPrices[[#This Row],[2019/20 Exit Firm Price]]</f>
        <v>3.1786111138801358E-2</v>
      </c>
      <c r="K135" s="9">
        <v>1.2747878380801575E-2</v>
      </c>
      <c r="L135" s="9">
        <v>1.1473090542721418E-2</v>
      </c>
      <c r="M135" s="9">
        <v>2.039623020594938E-2</v>
      </c>
      <c r="N135" s="9">
        <f>ExitPrices[[#This Row],[2020/21 Exit Revenue Recovery Price]]+ExitPrices[[#This Row],[2020/21 Exit Firm Price]]</f>
        <v>3.3144108586750959E-2</v>
      </c>
      <c r="O135" s="9">
        <v>2.1128179945135411E-2</v>
      </c>
      <c r="P135" s="9">
        <v>1.9015361950621871E-2</v>
      </c>
      <c r="Q135" s="9">
        <v>1.7365191579744193E-16</v>
      </c>
      <c r="R135" s="9">
        <f>ExitPrices[[#This Row],[2021/22 Exit Revenue Recovery Price]]+ExitPrices[[#This Row],[2021/22 Exit Firm Price]]</f>
        <v>2.1128179945135585E-2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1.0337191351035864E-2</v>
      </c>
      <c r="H136" s="9">
        <v>9.3034722159322774E-3</v>
      </c>
      <c r="I136" s="9">
        <v>1.9518008591327719E-2</v>
      </c>
      <c r="J136" s="9">
        <f>ExitPrices[[#This Row],[2019/20 Exit Revenue Recovery Price]]+ExitPrices[[#This Row],[2019/20 Exit Firm Price]]</f>
        <v>2.9855199942363582E-2</v>
      </c>
      <c r="K136" s="9">
        <v>1.0741453915317646E-2</v>
      </c>
      <c r="L136" s="9">
        <v>9.6673085237858822E-3</v>
      </c>
      <c r="M136" s="9">
        <v>2.039623020594938E-2</v>
      </c>
      <c r="N136" s="9">
        <f>ExitPrices[[#This Row],[2020/21 Exit Revenue Recovery Price]]+ExitPrices[[#This Row],[2020/21 Exit Firm Price]]</f>
        <v>3.1137684121267026E-2</v>
      </c>
      <c r="O136" s="9">
        <v>1.8636162935040897E-2</v>
      </c>
      <c r="P136" s="9">
        <v>1.6772546641536809E-2</v>
      </c>
      <c r="Q136" s="9">
        <v>1.7365191579744193E-16</v>
      </c>
      <c r="R136" s="9">
        <f>ExitPrices[[#This Row],[2021/22 Exit Revenue Recovery Price]]+ExitPrices[[#This Row],[2021/22 Exit Firm Price]]</f>
        <v>1.863616293504107E-2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1.0994628298894861E-2</v>
      </c>
      <c r="H137" s="9">
        <v>9.8951654690053754E-3</v>
      </c>
      <c r="I137" s="9">
        <v>1.9518008591327719E-2</v>
      </c>
      <c r="J137" s="9">
        <f>ExitPrices[[#This Row],[2019/20 Exit Revenue Recovery Price]]+ExitPrices[[#This Row],[2019/20 Exit Firm Price]]</f>
        <v>3.0512636890222579E-2</v>
      </c>
      <c r="K137" s="9">
        <v>1.1424601632898292E-2</v>
      </c>
      <c r="L137" s="9">
        <v>1.0282141469608463E-2</v>
      </c>
      <c r="M137" s="9">
        <v>2.039623020594938E-2</v>
      </c>
      <c r="N137" s="9">
        <f>ExitPrices[[#This Row],[2020/21 Exit Revenue Recovery Price]]+ExitPrices[[#This Row],[2020/21 Exit Firm Price]]</f>
        <v>3.1820831838847673E-2</v>
      </c>
      <c r="O137" s="9">
        <v>2.2091702983660932E-2</v>
      </c>
      <c r="P137" s="9">
        <v>1.988253268529484E-2</v>
      </c>
      <c r="Q137" s="9">
        <v>1.7365191579744193E-16</v>
      </c>
      <c r="R137" s="9">
        <f>ExitPrices[[#This Row],[2021/22 Exit Revenue Recovery Price]]+ExitPrices[[#This Row],[2021/22 Exit Firm Price]]</f>
        <v>2.2091702983661105E-2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1.539247961845281E-3</v>
      </c>
      <c r="H138" s="9">
        <v>1.3853231656607528E-3</v>
      </c>
      <c r="I138" s="9">
        <v>0</v>
      </c>
      <c r="J138" s="9">
        <f>ExitPrices[[#This Row],[2019/20 Exit Revenue Recovery Price]]+ExitPrices[[#This Row],[2019/20 Exit Firm Price]]</f>
        <v>1.539247961845281E-3</v>
      </c>
      <c r="K138" s="9">
        <v>1.5994442286057611E-3</v>
      </c>
      <c r="L138" s="9">
        <v>1.4394998057451849E-3</v>
      </c>
      <c r="M138" s="9">
        <v>0</v>
      </c>
      <c r="N138" s="9">
        <f>ExitPrices[[#This Row],[2020/21 Exit Revenue Recovery Price]]+ExitPrices[[#This Row],[2020/21 Exit Firm Price]]</f>
        <v>1.5994442286057611E-3</v>
      </c>
      <c r="O138" s="9">
        <v>3.0928384177125305E-3</v>
      </c>
      <c r="P138" s="9">
        <v>2.783554575941277E-3</v>
      </c>
      <c r="Q138" s="9">
        <v>0</v>
      </c>
      <c r="R138" s="9">
        <f>ExitPrices[[#This Row],[2021/22 Exit Revenue Recovery Price]]+ExitPrices[[#This Row],[2021/22 Exit Firm Price]]</f>
        <v>3.0928384177125305E-3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9.5948396288368775E-3</v>
      </c>
      <c r="H139" s="9">
        <v>8.6353556659531892E-3</v>
      </c>
      <c r="I139" s="9">
        <v>1.9518008591327719E-2</v>
      </c>
      <c r="J139" s="9">
        <f>ExitPrices[[#This Row],[2019/20 Exit Revenue Recovery Price]]+ExitPrices[[#This Row],[2019/20 Exit Firm Price]]</f>
        <v>2.9112848220164599E-2</v>
      </c>
      <c r="K139" s="9">
        <v>9.9700706118482727E-3</v>
      </c>
      <c r="L139" s="9">
        <v>8.9730635506634453E-3</v>
      </c>
      <c r="M139" s="9">
        <v>2.039623020594938E-2</v>
      </c>
      <c r="N139" s="9">
        <f>ExitPrices[[#This Row],[2020/21 Exit Revenue Recovery Price]]+ExitPrices[[#This Row],[2020/21 Exit Firm Price]]</f>
        <v>3.0366300817797655E-2</v>
      </c>
      <c r="O139" s="9">
        <v>1.6765837843480687E-2</v>
      </c>
      <c r="P139" s="9">
        <v>1.5089254059132617E-2</v>
      </c>
      <c r="Q139" s="9">
        <v>1.7365191579744193E-16</v>
      </c>
      <c r="R139" s="9">
        <f>ExitPrices[[#This Row],[2021/22 Exit Revenue Recovery Price]]+ExitPrices[[#This Row],[2021/22 Exit Firm Price]]</f>
        <v>1.676583784348086E-2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1.409835741347884E-2</v>
      </c>
      <c r="H140" s="9">
        <v>1.2688521672130956E-2</v>
      </c>
      <c r="I140" s="9">
        <v>1.9518008591327719E-2</v>
      </c>
      <c r="J140" s="9">
        <f>ExitPrices[[#This Row],[2019/20 Exit Revenue Recovery Price]]+ExitPrices[[#This Row],[2019/20 Exit Firm Price]]</f>
        <v>3.361636600480656E-2</v>
      </c>
      <c r="K140" s="9">
        <v>1.4649710090099544E-2</v>
      </c>
      <c r="L140" s="9">
        <v>1.3184739081089589E-2</v>
      </c>
      <c r="M140" s="9">
        <v>2.039623020594938E-2</v>
      </c>
      <c r="N140" s="9">
        <f>ExitPrices[[#This Row],[2020/21 Exit Revenue Recovery Price]]+ExitPrices[[#This Row],[2020/21 Exit Firm Price]]</f>
        <v>3.5045940296048926E-2</v>
      </c>
      <c r="O140" s="9">
        <v>2.7375886786868645E-2</v>
      </c>
      <c r="P140" s="9">
        <v>2.4638298108181779E-2</v>
      </c>
      <c r="Q140" s="9">
        <v>1.7365191579744193E-16</v>
      </c>
      <c r="R140" s="9">
        <f>ExitPrices[[#This Row],[2021/22 Exit Revenue Recovery Price]]+ExitPrices[[#This Row],[2021/22 Exit Firm Price]]</f>
        <v>2.7375886786868819E-2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1.0206329836774664E-2</v>
      </c>
      <c r="H141" s="9">
        <v>9.1856968530971972E-3</v>
      </c>
      <c r="I141" s="9">
        <v>1.9518008591327719E-2</v>
      </c>
      <c r="J141" s="9">
        <f>ExitPrices[[#This Row],[2019/20 Exit Revenue Recovery Price]]+ExitPrices[[#This Row],[2019/20 Exit Firm Price]]</f>
        <v>2.9724338428102383E-2</v>
      </c>
      <c r="K141" s="9">
        <v>1.0605474723582503E-2</v>
      </c>
      <c r="L141" s="9">
        <v>9.5449272512242531E-3</v>
      </c>
      <c r="M141" s="9">
        <v>2.039623020594938E-2</v>
      </c>
      <c r="N141" s="9">
        <f>ExitPrices[[#This Row],[2020/21 Exit Revenue Recovery Price]]+ExitPrices[[#This Row],[2020/21 Exit Firm Price]]</f>
        <v>3.1001704929531883E-2</v>
      </c>
      <c r="O141" s="9">
        <v>1.9469168021322928E-2</v>
      </c>
      <c r="P141" s="9">
        <v>1.7522251219190633E-2</v>
      </c>
      <c r="Q141" s="9">
        <v>1.7365191579744193E-16</v>
      </c>
      <c r="R141" s="9">
        <f>ExitPrices[[#This Row],[2021/22 Exit Revenue Recovery Price]]+ExitPrices[[#This Row],[2021/22 Exit Firm Price]]</f>
        <v>1.9469168021323102E-2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1.0206329836774665E-2</v>
      </c>
      <c r="H142" s="9">
        <v>9.1856968530971989E-3</v>
      </c>
      <c r="I142" s="9">
        <v>1.9518008591327719E-2</v>
      </c>
      <c r="J142" s="9">
        <f>ExitPrices[[#This Row],[2019/20 Exit Revenue Recovery Price]]+ExitPrices[[#This Row],[2019/20 Exit Firm Price]]</f>
        <v>2.9724338428102383E-2</v>
      </c>
      <c r="K142" s="9">
        <v>1.0605474723582505E-2</v>
      </c>
      <c r="L142" s="9">
        <v>9.5449272512242549E-3</v>
      </c>
      <c r="M142" s="9">
        <v>2.039623020594938E-2</v>
      </c>
      <c r="N142" s="9">
        <f>ExitPrices[[#This Row],[2020/21 Exit Revenue Recovery Price]]+ExitPrices[[#This Row],[2020/21 Exit Firm Price]]</f>
        <v>3.1001704929531887E-2</v>
      </c>
      <c r="O142" s="9">
        <v>1.9469168021322932E-2</v>
      </c>
      <c r="P142" s="9">
        <v>1.752225121919064E-2</v>
      </c>
      <c r="Q142" s="9">
        <v>1.7365191579744193E-16</v>
      </c>
      <c r="R142" s="9">
        <f>ExitPrices[[#This Row],[2021/22 Exit Revenue Recovery Price]]+ExitPrices[[#This Row],[2021/22 Exit Firm Price]]</f>
        <v>1.9469168021323105E-2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1.1499226793611849E-2</v>
      </c>
      <c r="H143" s="9">
        <v>1.0349304114250663E-2</v>
      </c>
      <c r="I143" s="9">
        <v>1.9518008591327719E-2</v>
      </c>
      <c r="J143" s="9">
        <f>ExitPrices[[#This Row],[2019/20 Exit Revenue Recovery Price]]+ExitPrices[[#This Row],[2019/20 Exit Firm Price]]</f>
        <v>3.101723538493957E-2</v>
      </c>
      <c r="K143" s="9">
        <v>1.1948933754911104E-2</v>
      </c>
      <c r="L143" s="9">
        <v>1.0754040379419993E-2</v>
      </c>
      <c r="M143" s="9">
        <v>2.039623020594938E-2</v>
      </c>
      <c r="N143" s="9">
        <f>ExitPrices[[#This Row],[2020/21 Exit Revenue Recovery Price]]+ExitPrices[[#This Row],[2020/21 Exit Firm Price]]</f>
        <v>3.2345163960860485E-2</v>
      </c>
      <c r="O143" s="9">
        <v>2.1974037737750897E-2</v>
      </c>
      <c r="P143" s="9">
        <v>1.9776633963975807E-2</v>
      </c>
      <c r="Q143" s="9">
        <v>1.7365191579744193E-16</v>
      </c>
      <c r="R143" s="9">
        <f>ExitPrices[[#This Row],[2021/22 Exit Revenue Recovery Price]]+ExitPrices[[#This Row],[2021/22 Exit Firm Price]]</f>
        <v>2.197403773775107E-2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1.1499226793611846E-2</v>
      </c>
      <c r="H144" s="9">
        <v>1.0349304114250661E-2</v>
      </c>
      <c r="I144" s="9">
        <v>1.9518008591327719E-2</v>
      </c>
      <c r="J144" s="9">
        <f>ExitPrices[[#This Row],[2019/20 Exit Revenue Recovery Price]]+ExitPrices[[#This Row],[2019/20 Exit Firm Price]]</f>
        <v>3.1017235384939564E-2</v>
      </c>
      <c r="K144" s="9">
        <v>1.1948933754911104E-2</v>
      </c>
      <c r="L144" s="9">
        <v>1.0754040379419993E-2</v>
      </c>
      <c r="M144" s="9">
        <v>2.039623020594938E-2</v>
      </c>
      <c r="N144" s="9">
        <f>ExitPrices[[#This Row],[2020/21 Exit Revenue Recovery Price]]+ExitPrices[[#This Row],[2020/21 Exit Firm Price]]</f>
        <v>3.2345163960860485E-2</v>
      </c>
      <c r="O144" s="9">
        <v>2.1974037737750897E-2</v>
      </c>
      <c r="P144" s="9">
        <v>1.9776633963975807E-2</v>
      </c>
      <c r="Q144" s="9">
        <v>1.7365191579744193E-16</v>
      </c>
      <c r="R144" s="9">
        <f>ExitPrices[[#This Row],[2021/22 Exit Revenue Recovery Price]]+ExitPrices[[#This Row],[2021/22 Exit Firm Price]]</f>
        <v>2.197403773775107E-2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1.1026211801292592E-2</v>
      </c>
      <c r="H145" s="9">
        <v>9.9235906211633321E-3</v>
      </c>
      <c r="I145" s="9">
        <v>1.9518008591327719E-2</v>
      </c>
      <c r="J145" s="9">
        <f>ExitPrices[[#This Row],[2019/20 Exit Revenue Recovery Price]]+ExitPrices[[#This Row],[2019/20 Exit Firm Price]]</f>
        <v>3.0544220392620312E-2</v>
      </c>
      <c r="K145" s="9">
        <v>1.1457420289723829E-2</v>
      </c>
      <c r="L145" s="9">
        <v>1.0311678260751446E-2</v>
      </c>
      <c r="M145" s="9">
        <v>2.039623020594938E-2</v>
      </c>
      <c r="N145" s="9">
        <f>ExitPrices[[#This Row],[2020/21 Exit Revenue Recovery Price]]+ExitPrices[[#This Row],[2020/21 Exit Firm Price]]</f>
        <v>3.1853650495673208E-2</v>
      </c>
      <c r="O145" s="9">
        <v>1.8786931845686385E-2</v>
      </c>
      <c r="P145" s="9">
        <v>1.6908238661117746E-2</v>
      </c>
      <c r="Q145" s="9">
        <v>1.7365191579744193E-16</v>
      </c>
      <c r="R145" s="9">
        <f>ExitPrices[[#This Row],[2021/22 Exit Revenue Recovery Price]]+ExitPrices[[#This Row],[2021/22 Exit Firm Price]]</f>
        <v>1.8786931845686559E-2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1.0571951119158689E-2</v>
      </c>
      <c r="H146" s="9">
        <v>9.5147560072428201E-3</v>
      </c>
      <c r="I146" s="9">
        <v>1.9518008591327719E-2</v>
      </c>
      <c r="J146" s="9">
        <f>ExitPrices[[#This Row],[2019/20 Exit Revenue Recovery Price]]+ExitPrices[[#This Row],[2019/20 Exit Firm Price]]</f>
        <v>3.0089959710486409E-2</v>
      </c>
      <c r="K146" s="9">
        <v>1.098539457045598E-2</v>
      </c>
      <c r="L146" s="9">
        <v>9.8868551134103817E-3</v>
      </c>
      <c r="M146" s="9">
        <v>2.039623020594938E-2</v>
      </c>
      <c r="N146" s="9">
        <f>ExitPrices[[#This Row],[2020/21 Exit Revenue Recovery Price]]+ExitPrices[[#This Row],[2020/21 Exit Firm Price]]</f>
        <v>3.138162477640536E-2</v>
      </c>
      <c r="O146" s="9">
        <v>1.8196150891064754E-2</v>
      </c>
      <c r="P146" s="9">
        <v>1.6376535801958279E-2</v>
      </c>
      <c r="Q146" s="9">
        <v>1.7365191579744193E-16</v>
      </c>
      <c r="R146" s="9">
        <f>ExitPrices[[#This Row],[2021/22 Exit Revenue Recovery Price]]+ExitPrices[[#This Row],[2021/22 Exit Firm Price]]</f>
        <v>1.8196150891064928E-2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1.0938073306798756E-2</v>
      </c>
      <c r="H147" s="9">
        <v>9.8442659761188798E-3</v>
      </c>
      <c r="I147" s="9">
        <v>1.9518008591327719E-2</v>
      </c>
      <c r="J147" s="9">
        <f>ExitPrices[[#This Row],[2019/20 Exit Revenue Recovery Price]]+ExitPrices[[#This Row],[2019/20 Exit Firm Price]]</f>
        <v>3.0456081898126475E-2</v>
      </c>
      <c r="K147" s="9">
        <v>1.136583491177915E-2</v>
      </c>
      <c r="L147" s="9">
        <v>1.0229251420601236E-2</v>
      </c>
      <c r="M147" s="9">
        <v>2.039623020594938E-2</v>
      </c>
      <c r="N147" s="9">
        <f>ExitPrices[[#This Row],[2020/21 Exit Revenue Recovery Price]]+ExitPrices[[#This Row],[2020/21 Exit Firm Price]]</f>
        <v>3.1762065117728527E-2</v>
      </c>
      <c r="O147" s="9">
        <v>2.2026796535773146E-2</v>
      </c>
      <c r="P147" s="9">
        <v>1.982411688219583E-2</v>
      </c>
      <c r="Q147" s="9">
        <v>1.7365191579744193E-16</v>
      </c>
      <c r="R147" s="9">
        <f>ExitPrices[[#This Row],[2021/22 Exit Revenue Recovery Price]]+ExitPrices[[#This Row],[2021/22 Exit Firm Price]]</f>
        <v>2.2026796535773319E-2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1.368890848462985E-2</v>
      </c>
      <c r="H148" s="9">
        <v>1.2320017636166865E-2</v>
      </c>
      <c r="I148" s="9">
        <v>1.9518008591327719E-2</v>
      </c>
      <c r="J148" s="9">
        <f>ExitPrices[[#This Row],[2019/20 Exit Revenue Recovery Price]]+ExitPrices[[#This Row],[2019/20 Exit Firm Price]]</f>
        <v>3.3206917075957569E-2</v>
      </c>
      <c r="K148" s="9">
        <v>1.4224248603458218E-2</v>
      </c>
      <c r="L148" s="9">
        <v>1.2801823743112395E-2</v>
      </c>
      <c r="M148" s="9">
        <v>2.039623020594938E-2</v>
      </c>
      <c r="N148" s="9">
        <f>ExitPrices[[#This Row],[2020/21 Exit Revenue Recovery Price]]+ExitPrices[[#This Row],[2020/21 Exit Firm Price]]</f>
        <v>3.46204788094076E-2</v>
      </c>
      <c r="O148" s="9">
        <v>2.202588376832949E-2</v>
      </c>
      <c r="P148" s="9">
        <v>1.9823295391496541E-2</v>
      </c>
      <c r="Q148" s="9">
        <v>1.7365191579744193E-16</v>
      </c>
      <c r="R148" s="9">
        <f>ExitPrices[[#This Row],[2021/22 Exit Revenue Recovery Price]]+ExitPrices[[#This Row],[2021/22 Exit Firm Price]]</f>
        <v>2.2025883768329663E-2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1.2507373006710246E-2</v>
      </c>
      <c r="H149" s="9">
        <v>1.1256635706039221E-2</v>
      </c>
      <c r="I149" s="9">
        <v>1.9518008591327719E-2</v>
      </c>
      <c r="J149" s="9">
        <f>ExitPrices[[#This Row],[2019/20 Exit Revenue Recovery Price]]+ExitPrices[[#This Row],[2019/20 Exit Firm Price]]</f>
        <v>3.2025381598037965E-2</v>
      </c>
      <c r="K149" s="9">
        <v>1.299650612927886E-2</v>
      </c>
      <c r="L149" s="9">
        <v>1.1696855516350975E-2</v>
      </c>
      <c r="M149" s="9">
        <v>2.039623020594938E-2</v>
      </c>
      <c r="N149" s="9">
        <f>ExitPrices[[#This Row],[2020/21 Exit Revenue Recovery Price]]+ExitPrices[[#This Row],[2020/21 Exit Firm Price]]</f>
        <v>3.339273633522824E-2</v>
      </c>
      <c r="O149" s="9">
        <v>2.4417453962912769E-2</v>
      </c>
      <c r="P149" s="9">
        <v>2.1975708566621489E-2</v>
      </c>
      <c r="Q149" s="9">
        <v>1.7365191579744193E-16</v>
      </c>
      <c r="R149" s="9">
        <f>ExitPrices[[#This Row],[2021/22 Exit Revenue Recovery Price]]+ExitPrices[[#This Row],[2021/22 Exit Firm Price]]</f>
        <v>2.4417453962912943E-2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9.9888859779316639E-3</v>
      </c>
      <c r="H150" s="9">
        <v>8.9899973801384984E-3</v>
      </c>
      <c r="I150" s="9">
        <v>1.9518008591327719E-2</v>
      </c>
      <c r="J150" s="9">
        <f>ExitPrices[[#This Row],[2019/20 Exit Revenue Recovery Price]]+ExitPrices[[#This Row],[2019/20 Exit Firm Price]]</f>
        <v>2.9506894569259381E-2</v>
      </c>
      <c r="K150" s="9">
        <v>1.0379527161075899E-2</v>
      </c>
      <c r="L150" s="9">
        <v>9.3415744449683088E-3</v>
      </c>
      <c r="M150" s="9">
        <v>2.039623020594938E-2</v>
      </c>
      <c r="N150" s="9">
        <f>ExitPrices[[#This Row],[2020/21 Exit Revenue Recovery Price]]+ExitPrices[[#This Row],[2020/21 Exit Firm Price]]</f>
        <v>3.0775757367025279E-2</v>
      </c>
      <c r="O150" s="9">
        <v>1.7936141636551783E-2</v>
      </c>
      <c r="P150" s="9">
        <v>1.6142527472896604E-2</v>
      </c>
      <c r="Q150" s="9">
        <v>1.7365191579744193E-16</v>
      </c>
      <c r="R150" s="9">
        <f>ExitPrices[[#This Row],[2021/22 Exit Revenue Recovery Price]]+ExitPrices[[#This Row],[2021/22 Exit Firm Price]]</f>
        <v>1.7936141636551956E-2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1.3973359919334493E-2</v>
      </c>
      <c r="H151" s="9">
        <v>1.2576023927401044E-2</v>
      </c>
      <c r="I151" s="9">
        <v>1.9518008591327719E-2</v>
      </c>
      <c r="J151" s="9">
        <f>ExitPrices[[#This Row],[2019/20 Exit Revenue Recovery Price]]+ExitPrices[[#This Row],[2019/20 Exit Firm Price]]</f>
        <v>3.3491368510662214E-2</v>
      </c>
      <c r="K151" s="9">
        <v>1.4519824246132157E-2</v>
      </c>
      <c r="L151" s="9">
        <v>1.3067841821518942E-2</v>
      </c>
      <c r="M151" s="9">
        <v>2.039623020594938E-2</v>
      </c>
      <c r="N151" s="9">
        <f>ExitPrices[[#This Row],[2020/21 Exit Revenue Recovery Price]]+ExitPrices[[#This Row],[2020/21 Exit Firm Price]]</f>
        <v>3.4916054452081541E-2</v>
      </c>
      <c r="O151" s="9">
        <v>2.0870179852317261E-2</v>
      </c>
      <c r="P151" s="9">
        <v>1.8783161867085535E-2</v>
      </c>
      <c r="Q151" s="9">
        <v>1.7365191579744193E-16</v>
      </c>
      <c r="R151" s="9">
        <f>ExitPrices[[#This Row],[2021/22 Exit Revenue Recovery Price]]+ExitPrices[[#This Row],[2021/22 Exit Firm Price]]</f>
        <v>2.0870179852317434E-2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1.1577694793885906E-2</v>
      </c>
      <c r="H152" s="9">
        <v>1.0419925314497315E-2</v>
      </c>
      <c r="I152" s="9">
        <v>1.9518008591327719E-2</v>
      </c>
      <c r="J152" s="9">
        <f>ExitPrices[[#This Row],[2019/20 Exit Revenue Recovery Price]]+ExitPrices[[#This Row],[2019/20 Exit Firm Price]]</f>
        <v>3.1095703385213627E-2</v>
      </c>
      <c r="K152" s="9">
        <v>1.2030470448984826E-2</v>
      </c>
      <c r="L152" s="9">
        <v>1.0827423404086345E-2</v>
      </c>
      <c r="M152" s="9">
        <v>2.039623020594938E-2</v>
      </c>
      <c r="N152" s="9">
        <f>ExitPrices[[#This Row],[2020/21 Exit Revenue Recovery Price]]+ExitPrices[[#This Row],[2020/21 Exit Firm Price]]</f>
        <v>3.2426700654934207E-2</v>
      </c>
      <c r="O152" s="9">
        <v>2.1914158865888701E-2</v>
      </c>
      <c r="P152" s="9">
        <v>1.972274297929983E-2</v>
      </c>
      <c r="Q152" s="9">
        <v>1.7365191579744193E-16</v>
      </c>
      <c r="R152" s="9">
        <f>ExitPrices[[#This Row],[2021/22 Exit Revenue Recovery Price]]+ExitPrices[[#This Row],[2021/22 Exit Firm Price]]</f>
        <v>2.1914158865888874E-2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9.6047920894780179E-3</v>
      </c>
      <c r="H153" s="9">
        <v>8.6443128805302159E-3</v>
      </c>
      <c r="I153" s="9">
        <v>1.9518008591327719E-2</v>
      </c>
      <c r="J153" s="9">
        <f>ExitPrices[[#This Row],[2019/20 Exit Revenue Recovery Price]]+ExitPrices[[#This Row],[2019/20 Exit Firm Price]]</f>
        <v>2.9122800680805735E-2</v>
      </c>
      <c r="K153" s="9">
        <v>9.9804122891656907E-3</v>
      </c>
      <c r="L153" s="9">
        <v>8.9823710602491211E-3</v>
      </c>
      <c r="M153" s="9">
        <v>2.039623020594938E-2</v>
      </c>
      <c r="N153" s="9">
        <f>ExitPrices[[#This Row],[2020/21 Exit Revenue Recovery Price]]+ExitPrices[[#This Row],[2020/21 Exit Firm Price]]</f>
        <v>3.0376642495115069E-2</v>
      </c>
      <c r="O153" s="9">
        <v>1.679319228758527E-2</v>
      </c>
      <c r="P153" s="9">
        <v>1.5113873058826744E-2</v>
      </c>
      <c r="Q153" s="9">
        <v>1.7365191579744193E-16</v>
      </c>
      <c r="R153" s="9">
        <f>ExitPrices[[#This Row],[2021/22 Exit Revenue Recovery Price]]+ExitPrices[[#This Row],[2021/22 Exit Firm Price]]</f>
        <v>1.6793192287585443E-2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1.2091645052904635E-2</v>
      </c>
      <c r="H154" s="9">
        <v>1.0882480547614173E-2</v>
      </c>
      <c r="I154" s="9">
        <v>1.9518008591327719E-2</v>
      </c>
      <c r="J154" s="9">
        <f>ExitPrices[[#This Row],[2019/20 Exit Revenue Recovery Price]]+ExitPrices[[#This Row],[2019/20 Exit Firm Price]]</f>
        <v>3.1609653644232356E-2</v>
      </c>
      <c r="K154" s="9">
        <v>1.2564520060193972E-2</v>
      </c>
      <c r="L154" s="9">
        <v>1.1308068054174576E-2</v>
      </c>
      <c r="M154" s="9">
        <v>2.039623020594938E-2</v>
      </c>
      <c r="N154" s="9">
        <f>ExitPrices[[#This Row],[2020/21 Exit Revenue Recovery Price]]+ExitPrices[[#This Row],[2020/21 Exit Firm Price]]</f>
        <v>3.2960750266143354E-2</v>
      </c>
      <c r="O154" s="9">
        <v>2.3660685615181851E-2</v>
      </c>
      <c r="P154" s="9">
        <v>2.1294617053663666E-2</v>
      </c>
      <c r="Q154" s="9">
        <v>1.7365191579744193E-16</v>
      </c>
      <c r="R154" s="9">
        <f>ExitPrices[[#This Row],[2021/22 Exit Revenue Recovery Price]]+ExitPrices[[#This Row],[2021/22 Exit Firm Price]]</f>
        <v>2.3660685615182024E-2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1.2091645052904635E-2</v>
      </c>
      <c r="H155" s="9">
        <v>1.0882480547614173E-2</v>
      </c>
      <c r="I155" s="9">
        <v>1.9518008591327719E-2</v>
      </c>
      <c r="J155" s="9">
        <f>ExitPrices[[#This Row],[2019/20 Exit Revenue Recovery Price]]+ExitPrices[[#This Row],[2019/20 Exit Firm Price]]</f>
        <v>3.1609653644232356E-2</v>
      </c>
      <c r="K155" s="9">
        <v>1.2564520060193972E-2</v>
      </c>
      <c r="L155" s="9">
        <v>1.1308068054174576E-2</v>
      </c>
      <c r="M155" s="9">
        <v>2.039623020594938E-2</v>
      </c>
      <c r="N155" s="9">
        <f>ExitPrices[[#This Row],[2020/21 Exit Revenue Recovery Price]]+ExitPrices[[#This Row],[2020/21 Exit Firm Price]]</f>
        <v>3.2960750266143354E-2</v>
      </c>
      <c r="O155" s="9">
        <v>2.3660685615181851E-2</v>
      </c>
      <c r="P155" s="9">
        <v>2.1294617053663666E-2</v>
      </c>
      <c r="Q155" s="9">
        <v>1.7365191579744193E-16</v>
      </c>
      <c r="R155" s="9">
        <f>ExitPrices[[#This Row],[2021/22 Exit Revenue Recovery Price]]+ExitPrices[[#This Row],[2021/22 Exit Firm Price]]</f>
        <v>2.3660685615182024E-2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1.156533137077238E-2</v>
      </c>
      <c r="H156" s="9">
        <v>1.0408798233695142E-2</v>
      </c>
      <c r="I156" s="9">
        <v>1.9518008591327719E-2</v>
      </c>
      <c r="J156" s="9">
        <f>ExitPrices[[#This Row],[2019/20 Exit Revenue Recovery Price]]+ExitPrices[[#This Row],[2019/20 Exit Firm Price]]</f>
        <v>3.1083339962100099E-2</v>
      </c>
      <c r="K156" s="9">
        <v>1.2017623522281065E-2</v>
      </c>
      <c r="L156" s="9">
        <v>1.0815861170052959E-2</v>
      </c>
      <c r="M156" s="9">
        <v>2.039623020594938E-2</v>
      </c>
      <c r="N156" s="9">
        <f>ExitPrices[[#This Row],[2020/21 Exit Revenue Recovery Price]]+ExitPrices[[#This Row],[2020/21 Exit Firm Price]]</f>
        <v>3.2413853728230448E-2</v>
      </c>
      <c r="O156" s="9">
        <v>2.1700376394802257E-2</v>
      </c>
      <c r="P156" s="9">
        <v>1.9530338755322032E-2</v>
      </c>
      <c r="Q156" s="9">
        <v>1.7365191579744193E-16</v>
      </c>
      <c r="R156" s="9">
        <f>ExitPrices[[#This Row],[2021/22 Exit Revenue Recovery Price]]+ExitPrices[[#This Row],[2021/22 Exit Firm Price]]</f>
        <v>2.1700376394802431E-2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1.1287069100510447E-2</v>
      </c>
      <c r="H157" s="9">
        <v>1.0158362190459402E-2</v>
      </c>
      <c r="I157" s="9">
        <v>1.9518008591327719E-2</v>
      </c>
      <c r="J157" s="9">
        <f>ExitPrices[[#This Row],[2019/20 Exit Revenue Recovery Price]]+ExitPrices[[#This Row],[2019/20 Exit Firm Price]]</f>
        <v>3.0805077691838167E-2</v>
      </c>
      <c r="K157" s="9">
        <v>1.1728479087309307E-2</v>
      </c>
      <c r="L157" s="9">
        <v>1.0555631178578377E-2</v>
      </c>
      <c r="M157" s="9">
        <v>2.039623020594938E-2</v>
      </c>
      <c r="N157" s="9">
        <f>ExitPrices[[#This Row],[2020/21 Exit Revenue Recovery Price]]+ExitPrices[[#This Row],[2020/21 Exit Firm Price]]</f>
        <v>3.2124709293258689E-2</v>
      </c>
      <c r="O157" s="9">
        <v>2.1627328065799714E-2</v>
      </c>
      <c r="P157" s="9">
        <v>1.9464595259219744E-2</v>
      </c>
      <c r="Q157" s="9">
        <v>1.7365191579744193E-16</v>
      </c>
      <c r="R157" s="9">
        <f>ExitPrices[[#This Row],[2021/22 Exit Revenue Recovery Price]]+ExitPrices[[#This Row],[2021/22 Exit Firm Price]]</f>
        <v>2.1627328065799888E-2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1.0628622941018509E-2</v>
      </c>
      <c r="H158" s="9">
        <v>9.5657606469166587E-3</v>
      </c>
      <c r="I158" s="9">
        <v>1.9518008591327719E-2</v>
      </c>
      <c r="J158" s="9">
        <f>ExitPrices[[#This Row],[2019/20 Exit Revenue Recovery Price]]+ExitPrices[[#This Row],[2019/20 Exit Firm Price]]</f>
        <v>3.014663153234623E-2</v>
      </c>
      <c r="K158" s="9">
        <v>1.1044282690268459E-2</v>
      </c>
      <c r="L158" s="9">
        <v>9.9398544212416142E-3</v>
      </c>
      <c r="M158" s="9">
        <v>2.039623020594938E-2</v>
      </c>
      <c r="N158" s="9">
        <f>ExitPrices[[#This Row],[2020/21 Exit Revenue Recovery Price]]+ExitPrices[[#This Row],[2020/21 Exit Firm Price]]</f>
        <v>3.144051289621784E-2</v>
      </c>
      <c r="O158" s="9">
        <v>2.1022312829450572E-2</v>
      </c>
      <c r="P158" s="9">
        <v>1.8920081546505513E-2</v>
      </c>
      <c r="Q158" s="9">
        <v>1.7365191579744193E-16</v>
      </c>
      <c r="R158" s="9">
        <f>ExitPrices[[#This Row],[2021/22 Exit Revenue Recovery Price]]+ExitPrices[[#This Row],[2021/22 Exit Firm Price]]</f>
        <v>2.1022312829450746E-2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1.2035236641338154E-2</v>
      </c>
      <c r="H159" s="9">
        <v>1.0831712977204337E-2</v>
      </c>
      <c r="I159" s="9">
        <v>1.9518008591327719E-2</v>
      </c>
      <c r="J159" s="9">
        <f>ExitPrices[[#This Row],[2019/20 Exit Revenue Recovery Price]]+ExitPrices[[#This Row],[2019/20 Exit Firm Price]]</f>
        <v>3.1553245232665873E-2</v>
      </c>
      <c r="K159" s="9">
        <v>1.2505905652014626E-2</v>
      </c>
      <c r="L159" s="9">
        <v>1.1255315086813163E-2</v>
      </c>
      <c r="M159" s="9">
        <v>2.039623020594938E-2</v>
      </c>
      <c r="N159" s="9">
        <f>ExitPrices[[#This Row],[2020/21 Exit Revenue Recovery Price]]+ExitPrices[[#This Row],[2020/21 Exit Firm Price]]</f>
        <v>3.2902135857964004E-2</v>
      </c>
      <c r="O159" s="9">
        <v>2.3099918122855421E-2</v>
      </c>
      <c r="P159" s="9">
        <v>2.0789926310569879E-2</v>
      </c>
      <c r="Q159" s="9">
        <v>1.7365191579744193E-16</v>
      </c>
      <c r="R159" s="9">
        <f>ExitPrices[[#This Row],[2021/22 Exit Revenue Recovery Price]]+ExitPrices[[#This Row],[2021/22 Exit Firm Price]]</f>
        <v>2.3099918122855594E-2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1.0178170743389002E-2</v>
      </c>
      <c r="H160" s="9">
        <v>9.1603536690501013E-3</v>
      </c>
      <c r="I160" s="9">
        <v>1.9518008591327719E-2</v>
      </c>
      <c r="J160" s="9">
        <f>ExitPrices[[#This Row],[2019/20 Exit Revenue Recovery Price]]+ExitPrices[[#This Row],[2019/20 Exit Firm Price]]</f>
        <v>2.9696179334716723E-2</v>
      </c>
      <c r="K160" s="9">
        <v>1.0576214396127222E-2</v>
      </c>
      <c r="L160" s="9">
        <v>9.5185929565145006E-3</v>
      </c>
      <c r="M160" s="9">
        <v>2.039623020594938E-2</v>
      </c>
      <c r="N160" s="9">
        <f>ExitPrices[[#This Row],[2020/21 Exit Revenue Recovery Price]]+ExitPrices[[#This Row],[2020/21 Exit Firm Price]]</f>
        <v>3.0972444602076602E-2</v>
      </c>
      <c r="O160" s="9">
        <v>1.9057323671807128E-2</v>
      </c>
      <c r="P160" s="9">
        <v>1.7151591304626415E-2</v>
      </c>
      <c r="Q160" s="9">
        <v>1.7365191579744193E-16</v>
      </c>
      <c r="R160" s="9">
        <f>ExitPrices[[#This Row],[2021/22 Exit Revenue Recovery Price]]+ExitPrices[[#This Row],[2021/22 Exit Firm Price]]</f>
        <v>1.9057323671807302E-2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9.6938144623530138E-3</v>
      </c>
      <c r="H161" s="9">
        <v>8.7244330161177115E-3</v>
      </c>
      <c r="I161" s="9">
        <v>1.9518008591327719E-2</v>
      </c>
      <c r="J161" s="9">
        <f>ExitPrices[[#This Row],[2019/20 Exit Revenue Recovery Price]]+ExitPrices[[#This Row],[2019/20 Exit Firm Price]]</f>
        <v>2.9211823053680731E-2</v>
      </c>
      <c r="K161" s="9">
        <v>1.0072916111838293E-2</v>
      </c>
      <c r="L161" s="9">
        <v>9.0656245006544636E-3</v>
      </c>
      <c r="M161" s="9">
        <v>2.039623020594938E-2</v>
      </c>
      <c r="N161" s="9">
        <f>ExitPrices[[#This Row],[2020/21 Exit Revenue Recovery Price]]+ExitPrices[[#This Row],[2020/21 Exit Firm Price]]</f>
        <v>3.0469146317787674E-2</v>
      </c>
      <c r="O161" s="9">
        <v>1.695635185758421E-2</v>
      </c>
      <c r="P161" s="9">
        <v>1.526071667182579E-2</v>
      </c>
      <c r="Q161" s="9">
        <v>1.7365191579744193E-16</v>
      </c>
      <c r="R161" s="9">
        <f>ExitPrices[[#This Row],[2021/22 Exit Revenue Recovery Price]]+ExitPrices[[#This Row],[2021/22 Exit Firm Price]]</f>
        <v>1.6956351857584383E-2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1.415219881476559E-3</v>
      </c>
      <c r="H162" s="9">
        <v>1.2736978933289031E-3</v>
      </c>
      <c r="I162" s="9">
        <v>0</v>
      </c>
      <c r="J162" s="9">
        <f>ExitPrices[[#This Row],[2019/20 Exit Revenue Recovery Price]]+ExitPrices[[#This Row],[2019/20 Exit Firm Price]]</f>
        <v>1.415219881476559E-3</v>
      </c>
      <c r="K162" s="9">
        <v>1.4705657098432693E-3</v>
      </c>
      <c r="L162" s="9">
        <v>1.3235091388589424E-3</v>
      </c>
      <c r="M162" s="9">
        <v>0</v>
      </c>
      <c r="N162" s="9">
        <f>ExitPrices[[#This Row],[2020/21 Exit Revenue Recovery Price]]+ExitPrices[[#This Row],[2020/21 Exit Firm Price]]</f>
        <v>1.4705657098432693E-3</v>
      </c>
      <c r="O162" s="9">
        <v>2.6315345530399542E-3</v>
      </c>
      <c r="P162" s="9">
        <v>2.3683810977359588E-3</v>
      </c>
      <c r="Q162" s="9">
        <v>0</v>
      </c>
      <c r="R162" s="9">
        <f>ExitPrices[[#This Row],[2021/22 Exit Revenue Recovery Price]]+ExitPrices[[#This Row],[2021/22 Exit Firm Price]]</f>
        <v>2.6315345530399542E-3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1.3538857078872655E-2</v>
      </c>
      <c r="H163" s="9">
        <v>1.2184971370985389E-2</v>
      </c>
      <c r="I163" s="9">
        <v>1.9518008591327719E-2</v>
      </c>
      <c r="J163" s="9">
        <f>ExitPrices[[#This Row],[2019/20 Exit Revenue Recovery Price]]+ExitPrices[[#This Row],[2019/20 Exit Firm Price]]</f>
        <v>3.3056865670200372E-2</v>
      </c>
      <c r="K163" s="9">
        <v>1.406832904996093E-2</v>
      </c>
      <c r="L163" s="9">
        <v>1.2661496144964837E-2</v>
      </c>
      <c r="M163" s="9">
        <v>2.039623020594938E-2</v>
      </c>
      <c r="N163" s="9">
        <f>ExitPrices[[#This Row],[2020/21 Exit Revenue Recovery Price]]+ExitPrices[[#This Row],[2020/21 Exit Firm Price]]</f>
        <v>3.4464559255910313E-2</v>
      </c>
      <c r="O163" s="9">
        <v>2.2215597376710281E-2</v>
      </c>
      <c r="P163" s="9">
        <v>1.9994037639039251E-2</v>
      </c>
      <c r="Q163" s="9">
        <v>1.7365191579744193E-16</v>
      </c>
      <c r="R163" s="9">
        <f>ExitPrices[[#This Row],[2021/22 Exit Revenue Recovery Price]]+ExitPrices[[#This Row],[2021/22 Exit Firm Price]]</f>
        <v>2.2215597376710455E-2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1.3538857078872656E-2</v>
      </c>
      <c r="H164" s="9">
        <v>1.2184971370985391E-2</v>
      </c>
      <c r="I164" s="9">
        <v>1.9518008591327719E-2</v>
      </c>
      <c r="J164" s="9">
        <f>ExitPrices[[#This Row],[2019/20 Exit Revenue Recovery Price]]+ExitPrices[[#This Row],[2019/20 Exit Firm Price]]</f>
        <v>3.3056865670200372E-2</v>
      </c>
      <c r="K164" s="9">
        <v>1.4068329049960932E-2</v>
      </c>
      <c r="L164" s="9">
        <v>1.2661496144964838E-2</v>
      </c>
      <c r="M164" s="9">
        <v>2.039623020594938E-2</v>
      </c>
      <c r="N164" s="9">
        <f>ExitPrices[[#This Row],[2020/21 Exit Revenue Recovery Price]]+ExitPrices[[#This Row],[2020/21 Exit Firm Price]]</f>
        <v>3.4464559255910313E-2</v>
      </c>
      <c r="O164" s="9">
        <v>2.2215597376710281E-2</v>
      </c>
      <c r="P164" s="9">
        <v>1.9994037639039251E-2</v>
      </c>
      <c r="Q164" s="9">
        <v>1.7365191579744193E-16</v>
      </c>
      <c r="R164" s="9">
        <f>ExitPrices[[#This Row],[2021/22 Exit Revenue Recovery Price]]+ExitPrices[[#This Row],[2021/22 Exit Firm Price]]</f>
        <v>2.2215597376710455E-2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1.1694617486806445E-2</v>
      </c>
      <c r="H165" s="9">
        <v>1.05251557381258E-2</v>
      </c>
      <c r="I165" s="9">
        <v>1.9518008591327719E-2</v>
      </c>
      <c r="J165" s="9">
        <f>ExitPrices[[#This Row],[2019/20 Exit Revenue Recovery Price]]+ExitPrices[[#This Row],[2019/20 Exit Firm Price]]</f>
        <v>3.1212626078134166E-2</v>
      </c>
      <c r="K165" s="9">
        <v>1.2151965705772828E-2</v>
      </c>
      <c r="L165" s="9">
        <v>1.0936769135195545E-2</v>
      </c>
      <c r="M165" s="9">
        <v>2.039623020594938E-2</v>
      </c>
      <c r="N165" s="9">
        <f>ExitPrices[[#This Row],[2020/21 Exit Revenue Recovery Price]]+ExitPrices[[#This Row],[2020/21 Exit Firm Price]]</f>
        <v>3.2548195911722207E-2</v>
      </c>
      <c r="O165" s="9">
        <v>2.1739844656823274E-2</v>
      </c>
      <c r="P165" s="9">
        <v>1.9565860191140948E-2</v>
      </c>
      <c r="Q165" s="9">
        <v>1.7365191579744193E-16</v>
      </c>
      <c r="R165" s="9">
        <f>ExitPrices[[#This Row],[2021/22 Exit Revenue Recovery Price]]+ExitPrices[[#This Row],[2021/22 Exit Firm Price]]</f>
        <v>2.1739844656823448E-2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1.1791818438743279E-2</v>
      </c>
      <c r="H166" s="9">
        <v>1.0612636594868951E-2</v>
      </c>
      <c r="I166" s="9">
        <v>1.9518008591327719E-2</v>
      </c>
      <c r="J166" s="9">
        <f>ExitPrices[[#This Row],[2019/20 Exit Revenue Recovery Price]]+ExitPrices[[#This Row],[2019/20 Exit Firm Price]]</f>
        <v>3.1309827030071E-2</v>
      </c>
      <c r="K166" s="9">
        <v>1.2252967951963217E-2</v>
      </c>
      <c r="L166" s="9">
        <v>1.1027671156766894E-2</v>
      </c>
      <c r="M166" s="9">
        <v>2.039623020594938E-2</v>
      </c>
      <c r="N166" s="9">
        <f>ExitPrices[[#This Row],[2020/21 Exit Revenue Recovery Price]]+ExitPrices[[#This Row],[2020/21 Exit Firm Price]]</f>
        <v>3.2649198157912597E-2</v>
      </c>
      <c r="O166" s="9">
        <v>2.1895034439992321E-2</v>
      </c>
      <c r="P166" s="9">
        <v>1.9705530995993089E-2</v>
      </c>
      <c r="Q166" s="9">
        <v>1.7365191579744193E-16</v>
      </c>
      <c r="R166" s="9">
        <f>ExitPrices[[#This Row],[2021/22 Exit Revenue Recovery Price]]+ExitPrices[[#This Row],[2021/22 Exit Firm Price]]</f>
        <v>2.1895034439992495E-2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1.2876586684163974E-2</v>
      </c>
      <c r="H167" s="9">
        <v>1.1588928015747577E-2</v>
      </c>
      <c r="I167" s="9">
        <v>1.9518008591327719E-2</v>
      </c>
      <c r="J167" s="9">
        <f>ExitPrices[[#This Row],[2019/20 Exit Revenue Recovery Price]]+ExitPrices[[#This Row],[2019/20 Exit Firm Price]]</f>
        <v>3.2394595275491697E-2</v>
      </c>
      <c r="K167" s="9">
        <v>1.3380158861108844E-2</v>
      </c>
      <c r="L167" s="9">
        <v>1.204214297499796E-2</v>
      </c>
      <c r="M167" s="9">
        <v>2.039623020594938E-2</v>
      </c>
      <c r="N167" s="9">
        <f>ExitPrices[[#This Row],[2020/21 Exit Revenue Recovery Price]]+ExitPrices[[#This Row],[2020/21 Exit Firm Price]]</f>
        <v>3.3776389067058224E-2</v>
      </c>
      <c r="O167" s="9">
        <v>2.5083342117258121E-2</v>
      </c>
      <c r="P167" s="9">
        <v>2.2575007905532306E-2</v>
      </c>
      <c r="Q167" s="9">
        <v>1.7365191579744193E-16</v>
      </c>
      <c r="R167" s="9">
        <f>ExitPrices[[#This Row],[2021/22 Exit Revenue Recovery Price]]+ExitPrices[[#This Row],[2021/22 Exit Firm Price]]</f>
        <v>2.5083342117258295E-2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1.2842178981731959E-2</v>
      </c>
      <c r="H168" s="9">
        <v>1.1557961083558763E-2</v>
      </c>
      <c r="I168" s="9">
        <v>1.9518008591327719E-2</v>
      </c>
      <c r="J168" s="9">
        <f>ExitPrices[[#This Row],[2019/20 Exit Revenue Recovery Price]]+ExitPrices[[#This Row],[2019/20 Exit Firm Price]]</f>
        <v>3.2360187573059682E-2</v>
      </c>
      <c r="K168" s="9">
        <v>1.3344405556612992E-2</v>
      </c>
      <c r="L168" s="9">
        <v>1.2009965000951693E-2</v>
      </c>
      <c r="M168" s="9">
        <v>2.039623020594938E-2</v>
      </c>
      <c r="N168" s="9">
        <f>ExitPrices[[#This Row],[2020/21 Exit Revenue Recovery Price]]+ExitPrices[[#This Row],[2020/21 Exit Firm Price]]</f>
        <v>3.3740635762562372E-2</v>
      </c>
      <c r="O168" s="9">
        <v>2.5040527928495936E-2</v>
      </c>
      <c r="P168" s="9">
        <v>2.2536475135646342E-2</v>
      </c>
      <c r="Q168" s="9">
        <v>1.7365191579744193E-16</v>
      </c>
      <c r="R168" s="9">
        <f>ExitPrices[[#This Row],[2021/22 Exit Revenue Recovery Price]]+ExitPrices[[#This Row],[2021/22 Exit Firm Price]]</f>
        <v>2.504052792849611E-2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1.1026211801292592E-2</v>
      </c>
      <c r="H169" s="9">
        <v>9.9235906211633321E-3</v>
      </c>
      <c r="I169" s="9">
        <v>1.9518008591327719E-2</v>
      </c>
      <c r="J169" s="9">
        <f>ExitPrices[[#This Row],[2019/20 Exit Revenue Recovery Price]]+ExitPrices[[#This Row],[2019/20 Exit Firm Price]]</f>
        <v>3.0544220392620312E-2</v>
      </c>
      <c r="K169" s="9">
        <v>1.1457420289723829E-2</v>
      </c>
      <c r="L169" s="9">
        <v>1.0311678260751446E-2</v>
      </c>
      <c r="M169" s="9">
        <v>2.039623020594938E-2</v>
      </c>
      <c r="N169" s="9">
        <f>ExitPrices[[#This Row],[2020/21 Exit Revenue Recovery Price]]+ExitPrices[[#This Row],[2020/21 Exit Firm Price]]</f>
        <v>3.1853650495673208E-2</v>
      </c>
      <c r="O169" s="9">
        <v>1.8786931845686385E-2</v>
      </c>
      <c r="P169" s="9">
        <v>1.6908238661117746E-2</v>
      </c>
      <c r="Q169" s="9">
        <v>1.7365191579744193E-16</v>
      </c>
      <c r="R169" s="9">
        <f>ExitPrices[[#This Row],[2021/22 Exit Revenue Recovery Price]]+ExitPrices[[#This Row],[2021/22 Exit Firm Price]]</f>
        <v>1.8786931845686559E-2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1.2199452481846453E-2</v>
      </c>
      <c r="H170" s="9">
        <v>1.0979507233661806E-2</v>
      </c>
      <c r="I170" s="9">
        <v>1.9518008591327719E-2</v>
      </c>
      <c r="J170" s="9">
        <f>ExitPrices[[#This Row],[2019/20 Exit Revenue Recovery Price]]+ExitPrices[[#This Row],[2019/20 Exit Firm Price]]</f>
        <v>3.171746107317417E-2</v>
      </c>
      <c r="K170" s="9">
        <v>1.2676543577064577E-2</v>
      </c>
      <c r="L170" s="9">
        <v>1.1408889219358119E-2</v>
      </c>
      <c r="M170" s="9">
        <v>2.039623020594938E-2</v>
      </c>
      <c r="N170" s="9">
        <f>ExitPrices[[#This Row],[2020/21 Exit Revenue Recovery Price]]+ExitPrices[[#This Row],[2020/21 Exit Firm Price]]</f>
        <v>3.3072773783013959E-2</v>
      </c>
      <c r="O170" s="9">
        <v>2.2739770868146079E-2</v>
      </c>
      <c r="P170" s="9">
        <v>2.0465793781331468E-2</v>
      </c>
      <c r="Q170" s="9">
        <v>1.7365191579744193E-16</v>
      </c>
      <c r="R170" s="9">
        <f>ExitPrices[[#This Row],[2021/22 Exit Revenue Recovery Price]]+ExitPrices[[#This Row],[2021/22 Exit Firm Price]]</f>
        <v>2.2739770868146252E-2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1.1628293477895546E-2</v>
      </c>
      <c r="H171" s="9">
        <v>1.0465464130105991E-2</v>
      </c>
      <c r="I171" s="9">
        <v>1.9518008591327719E-2</v>
      </c>
      <c r="J171" s="9">
        <f>ExitPrices[[#This Row],[2019/20 Exit Revenue Recovery Price]]+ExitPrices[[#This Row],[2019/20 Exit Firm Price]]</f>
        <v>3.1146302069223267E-2</v>
      </c>
      <c r="K171" s="9">
        <v>1.2083047925207206E-2</v>
      </c>
      <c r="L171" s="9">
        <v>1.0874743132686484E-2</v>
      </c>
      <c r="M171" s="9">
        <v>2.039623020594938E-2</v>
      </c>
      <c r="N171" s="9">
        <f>ExitPrices[[#This Row],[2020/21 Exit Revenue Recovery Price]]+ExitPrices[[#This Row],[2020/21 Exit Firm Price]]</f>
        <v>3.2479278131156586E-2</v>
      </c>
      <c r="O171" s="9">
        <v>2.29573913033112E-2</v>
      </c>
      <c r="P171" s="9">
        <v>2.0661652172980077E-2</v>
      </c>
      <c r="Q171" s="9">
        <v>1.7365191579744193E-16</v>
      </c>
      <c r="R171" s="9">
        <f>ExitPrices[[#This Row],[2021/22 Exit Revenue Recovery Price]]+ExitPrices[[#This Row],[2021/22 Exit Firm Price]]</f>
        <v>2.2957391303311373E-2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1.2187116336283305E-2</v>
      </c>
      <c r="H172" s="9">
        <v>1.0968404702654975E-2</v>
      </c>
      <c r="I172" s="9">
        <v>1.9518008591327719E-2</v>
      </c>
      <c r="J172" s="9">
        <f>ExitPrices[[#This Row],[2019/20 Exit Revenue Recovery Price]]+ExitPrices[[#This Row],[2019/20 Exit Firm Price]]</f>
        <v>3.1705124927611024E-2</v>
      </c>
      <c r="K172" s="9">
        <v>1.2663724994670245E-2</v>
      </c>
      <c r="L172" s="9">
        <v>1.1397352495203222E-2</v>
      </c>
      <c r="M172" s="9">
        <v>2.039623020594938E-2</v>
      </c>
      <c r="N172" s="9">
        <f>ExitPrices[[#This Row],[2020/21 Exit Revenue Recovery Price]]+ExitPrices[[#This Row],[2020/21 Exit Firm Price]]</f>
        <v>3.3059955200619627E-2</v>
      </c>
      <c r="O172" s="9">
        <v>2.3694247743470565E-2</v>
      </c>
      <c r="P172" s="9">
        <v>2.1324822969123507E-2</v>
      </c>
      <c r="Q172" s="9">
        <v>1.7365191579744193E-16</v>
      </c>
      <c r="R172" s="9">
        <f>ExitPrices[[#This Row],[2021/22 Exit Revenue Recovery Price]]+ExitPrices[[#This Row],[2021/22 Exit Firm Price]]</f>
        <v>2.3694247743470738E-2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1.1685530669852024E-2</v>
      </c>
      <c r="H173" s="9">
        <v>1.0516977602866821E-2</v>
      </c>
      <c r="I173" s="9">
        <v>1.9518008591327719E-2</v>
      </c>
      <c r="J173" s="9">
        <f>ExitPrices[[#This Row],[2019/20 Exit Revenue Recovery Price]]+ExitPrices[[#This Row],[2019/20 Exit Firm Price]]</f>
        <v>3.1203539261179743E-2</v>
      </c>
      <c r="K173" s="9">
        <v>1.2142523525374082E-2</v>
      </c>
      <c r="L173" s="9">
        <v>1.0928271172836674E-2</v>
      </c>
      <c r="M173" s="9">
        <v>2.039623020594938E-2</v>
      </c>
      <c r="N173" s="9">
        <f>ExitPrices[[#This Row],[2020/21 Exit Revenue Recovery Price]]+ExitPrices[[#This Row],[2020/21 Exit Firm Price]]</f>
        <v>3.2538753731323464E-2</v>
      </c>
      <c r="O173" s="9">
        <v>2.3035929176986693E-2</v>
      </c>
      <c r="P173" s="9">
        <v>2.0732336259288022E-2</v>
      </c>
      <c r="Q173" s="9">
        <v>1.7365191579744193E-16</v>
      </c>
      <c r="R173" s="9">
        <f>ExitPrices[[#This Row],[2021/22 Exit Revenue Recovery Price]]+ExitPrices[[#This Row],[2021/22 Exit Firm Price]]</f>
        <v>2.3035929176986866E-2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1.103978029301087E-2</v>
      </c>
      <c r="H174" s="9">
        <v>9.9358022637097837E-3</v>
      </c>
      <c r="I174" s="9">
        <v>1.9518008591327719E-2</v>
      </c>
      <c r="J174" s="9">
        <f>ExitPrices[[#This Row],[2019/20 Exit Revenue Recovery Price]]+ExitPrices[[#This Row],[2019/20 Exit Firm Price]]</f>
        <v>3.0557788884338591E-2</v>
      </c>
      <c r="K174" s="9">
        <v>1.1471519412352301E-2</v>
      </c>
      <c r="L174" s="9">
        <v>1.032436747111707E-2</v>
      </c>
      <c r="M174" s="9">
        <v>2.039623020594938E-2</v>
      </c>
      <c r="N174" s="9">
        <f>ExitPrices[[#This Row],[2020/21 Exit Revenue Recovery Price]]+ExitPrices[[#This Row],[2020/21 Exit Firm Price]]</f>
        <v>3.1867749618301681E-2</v>
      </c>
      <c r="O174" s="9">
        <v>2.1770922039557567E-2</v>
      </c>
      <c r="P174" s="9">
        <v>1.959382983560181E-2</v>
      </c>
      <c r="Q174" s="9">
        <v>1.7365191579744193E-16</v>
      </c>
      <c r="R174" s="9">
        <f>ExitPrices[[#This Row],[2021/22 Exit Revenue Recovery Price]]+ExitPrices[[#This Row],[2021/22 Exit Firm Price]]</f>
        <v>2.1770922039557741E-2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9.9373428610556053E-3</v>
      </c>
      <c r="H175" s="9">
        <v>8.9436085749500446E-3</v>
      </c>
      <c r="I175" s="9">
        <v>1.9518008591327719E-2</v>
      </c>
      <c r="J175" s="9">
        <f>ExitPrices[[#This Row],[2019/20 Exit Revenue Recovery Price]]+ExitPrices[[#This Row],[2019/20 Exit Firm Price]]</f>
        <v>2.9455351452383323E-2</v>
      </c>
      <c r="K175" s="9">
        <v>1.0325968317500798E-2</v>
      </c>
      <c r="L175" s="9">
        <v>9.2933714857507174E-3</v>
      </c>
      <c r="M175" s="9">
        <v>2.039623020594938E-2</v>
      </c>
      <c r="N175" s="9">
        <f>ExitPrices[[#This Row],[2020/21 Exit Revenue Recovery Price]]+ExitPrices[[#This Row],[2020/21 Exit Firm Price]]</f>
        <v>3.0722198523450178E-2</v>
      </c>
      <c r="O175" s="9">
        <v>1.8566608294729548E-2</v>
      </c>
      <c r="P175" s="9">
        <v>1.6709947465256593E-2</v>
      </c>
      <c r="Q175" s="9">
        <v>1.7365191579744193E-16</v>
      </c>
      <c r="R175" s="9">
        <f>ExitPrices[[#This Row],[2021/22 Exit Revenue Recovery Price]]+ExitPrices[[#This Row],[2021/22 Exit Firm Price]]</f>
        <v>1.8566608294729722E-2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1.3189513549021755E-2</v>
      </c>
      <c r="H176" s="9">
        <v>1.1870562194119581E-2</v>
      </c>
      <c r="I176" s="9">
        <v>1.9518008591327719E-2</v>
      </c>
      <c r="J176" s="9">
        <f>ExitPrices[[#This Row],[2019/20 Exit Revenue Recovery Price]]+ExitPrices[[#This Row],[2019/20 Exit Firm Price]]</f>
        <v>3.2707522140349471E-2</v>
      </c>
      <c r="K176" s="9">
        <v>1.3705323539171789E-2</v>
      </c>
      <c r="L176" s="9">
        <v>1.233479118525461E-2</v>
      </c>
      <c r="M176" s="9">
        <v>2.039623020594938E-2</v>
      </c>
      <c r="N176" s="9">
        <f>ExitPrices[[#This Row],[2020/21 Exit Revenue Recovery Price]]+ExitPrices[[#This Row],[2020/21 Exit Firm Price]]</f>
        <v>3.4101553745121166E-2</v>
      </c>
      <c r="O176" s="9">
        <v>2.1969055627210809E-2</v>
      </c>
      <c r="P176" s="9">
        <v>1.9772150064489728E-2</v>
      </c>
      <c r="Q176" s="9">
        <v>1.7365191579744193E-16</v>
      </c>
      <c r="R176" s="9">
        <f>ExitPrices[[#This Row],[2021/22 Exit Revenue Recovery Price]]+ExitPrices[[#This Row],[2021/22 Exit Firm Price]]</f>
        <v>2.1969055627210982E-2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9.997236639750124E-3</v>
      </c>
      <c r="H177" s="9">
        <v>8.9975129757751109E-3</v>
      </c>
      <c r="I177" s="9">
        <v>1.9518008591327719E-2</v>
      </c>
      <c r="J177" s="9">
        <f>ExitPrices[[#This Row],[2019/20 Exit Revenue Recovery Price]]+ExitPrices[[#This Row],[2019/20 Exit Firm Price]]</f>
        <v>2.9515245231077843E-2</v>
      </c>
      <c r="K177" s="9">
        <v>1.0388204397090921E-2</v>
      </c>
      <c r="L177" s="9">
        <v>9.3493839573818276E-3</v>
      </c>
      <c r="M177" s="9">
        <v>2.039623020594938E-2</v>
      </c>
      <c r="N177" s="9">
        <f>ExitPrices[[#This Row],[2020/21 Exit Revenue Recovery Price]]+ExitPrices[[#This Row],[2020/21 Exit Firm Price]]</f>
        <v>3.0784434603040301E-2</v>
      </c>
      <c r="O177" s="9">
        <v>1.8619162210874878E-2</v>
      </c>
      <c r="P177" s="9">
        <v>1.6757245989787391E-2</v>
      </c>
      <c r="Q177" s="9">
        <v>1.7365191579744193E-16</v>
      </c>
      <c r="R177" s="9">
        <f>ExitPrices[[#This Row],[2021/22 Exit Revenue Recovery Price]]+ExitPrices[[#This Row],[2021/22 Exit Firm Price]]</f>
        <v>1.8619162210875052E-2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1.3869119247631548E-2</v>
      </c>
      <c r="H178" s="9">
        <v>1.2482207322868392E-2</v>
      </c>
      <c r="I178" s="9">
        <v>1.9518008591327719E-2</v>
      </c>
      <c r="J178" s="9">
        <f>ExitPrices[[#This Row],[2019/20 Exit Revenue Recovery Price]]+ExitPrices[[#This Row],[2019/20 Exit Firm Price]]</f>
        <v>3.3387127838959266E-2</v>
      </c>
      <c r="K178" s="9">
        <v>1.4411506973753645E-2</v>
      </c>
      <c r="L178" s="9">
        <v>1.297035627637828E-2</v>
      </c>
      <c r="M178" s="9">
        <v>2.039623020594938E-2</v>
      </c>
      <c r="N178" s="9">
        <f>ExitPrices[[#This Row],[2020/21 Exit Revenue Recovery Price]]+ExitPrices[[#This Row],[2020/21 Exit Firm Price]]</f>
        <v>3.4807737179703022E-2</v>
      </c>
      <c r="O178" s="9">
        <v>1.8942350499013352E-2</v>
      </c>
      <c r="P178" s="9">
        <v>1.7048115449112014E-2</v>
      </c>
      <c r="Q178" s="9">
        <v>1.7365191579744193E-16</v>
      </c>
      <c r="R178" s="9">
        <f>ExitPrices[[#This Row],[2021/22 Exit Revenue Recovery Price]]+ExitPrices[[#This Row],[2021/22 Exit Firm Price]]</f>
        <v>1.8942350499013525E-2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1.3869119247631552E-2</v>
      </c>
      <c r="H179" s="9">
        <v>1.2482207322868397E-2</v>
      </c>
      <c r="I179" s="9">
        <v>1.9518008591327719E-2</v>
      </c>
      <c r="J179" s="9">
        <f>ExitPrices[[#This Row],[2019/20 Exit Revenue Recovery Price]]+ExitPrices[[#This Row],[2019/20 Exit Firm Price]]</f>
        <v>3.3387127838959273E-2</v>
      </c>
      <c r="K179" s="9">
        <v>1.4411506973753646E-2</v>
      </c>
      <c r="L179" s="9">
        <v>1.297035627637828E-2</v>
      </c>
      <c r="M179" s="9">
        <v>2.039623020594938E-2</v>
      </c>
      <c r="N179" s="9">
        <f>ExitPrices[[#This Row],[2020/21 Exit Revenue Recovery Price]]+ExitPrices[[#This Row],[2020/21 Exit Firm Price]]</f>
        <v>3.4807737179703029E-2</v>
      </c>
      <c r="O179" s="9">
        <v>1.8942350499013345E-2</v>
      </c>
      <c r="P179" s="9">
        <v>1.7048115449112011E-2</v>
      </c>
      <c r="Q179" s="9">
        <v>1.7365191579744193E-16</v>
      </c>
      <c r="R179" s="9">
        <f>ExitPrices[[#This Row],[2021/22 Exit Revenue Recovery Price]]+ExitPrices[[#This Row],[2021/22 Exit Firm Price]]</f>
        <v>1.8942350499013518E-2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1.3869119247631548E-2</v>
      </c>
      <c r="H180" s="9">
        <v>1.2482207322868392E-2</v>
      </c>
      <c r="I180" s="9">
        <v>1.9518008591327719E-2</v>
      </c>
      <c r="J180" s="9">
        <f>ExitPrices[[#This Row],[2019/20 Exit Revenue Recovery Price]]+ExitPrices[[#This Row],[2019/20 Exit Firm Price]]</f>
        <v>3.3387127838959266E-2</v>
      </c>
      <c r="K180" s="9">
        <v>1.4411506973753645E-2</v>
      </c>
      <c r="L180" s="9">
        <v>1.297035627637828E-2</v>
      </c>
      <c r="M180" s="9">
        <v>2.039623020594938E-2</v>
      </c>
      <c r="N180" s="9">
        <f>ExitPrices[[#This Row],[2020/21 Exit Revenue Recovery Price]]+ExitPrices[[#This Row],[2020/21 Exit Firm Price]]</f>
        <v>3.4807737179703022E-2</v>
      </c>
      <c r="O180" s="9">
        <v>1.8942350499013345E-2</v>
      </c>
      <c r="P180" s="9">
        <v>1.7048115449112011E-2</v>
      </c>
      <c r="Q180" s="9">
        <v>1.7365191579744193E-16</v>
      </c>
      <c r="R180" s="9">
        <f>ExitPrices[[#This Row],[2021/22 Exit Revenue Recovery Price]]+ExitPrices[[#This Row],[2021/22 Exit Firm Price]]</f>
        <v>1.8942350499013518E-2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1.0812240419318919E-2</v>
      </c>
      <c r="H181" s="9">
        <v>9.7310163773870265E-3</v>
      </c>
      <c r="I181" s="9">
        <v>1.9518008591327719E-2</v>
      </c>
      <c r="J181" s="9">
        <f>ExitPrices[[#This Row],[2019/20 Exit Revenue Recovery Price]]+ExitPrices[[#This Row],[2019/20 Exit Firm Price]]</f>
        <v>3.033024901064664E-2</v>
      </c>
      <c r="K181" s="9">
        <v>1.1235081004262432E-2</v>
      </c>
      <c r="L181" s="9">
        <v>1.0111572903836187E-2</v>
      </c>
      <c r="M181" s="9">
        <v>2.039623020594938E-2</v>
      </c>
      <c r="N181" s="9">
        <f>ExitPrices[[#This Row],[2020/21 Exit Revenue Recovery Price]]+ExitPrices[[#This Row],[2020/21 Exit Firm Price]]</f>
        <v>3.1631311210211815E-2</v>
      </c>
      <c r="O181" s="9">
        <v>2.0790944810436612E-2</v>
      </c>
      <c r="P181" s="9">
        <v>1.8711850329392953E-2</v>
      </c>
      <c r="Q181" s="9">
        <v>1.7365191579744193E-16</v>
      </c>
      <c r="R181" s="9">
        <f>ExitPrices[[#This Row],[2021/22 Exit Revenue Recovery Price]]+ExitPrices[[#This Row],[2021/22 Exit Firm Price]]</f>
        <v>2.0790944810436786E-2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9.92757907514886E-3</v>
      </c>
      <c r="H182" s="9">
        <v>8.9348211676339735E-3</v>
      </c>
      <c r="I182" s="9">
        <v>1.9518008591327719E-2</v>
      </c>
      <c r="J182" s="9">
        <f>ExitPrices[[#This Row],[2019/20 Exit Revenue Recovery Price]]+ExitPrices[[#This Row],[2019/20 Exit Firm Price]]</f>
        <v>2.9445587666476578E-2</v>
      </c>
      <c r="K182" s="9">
        <v>1.0315822693530527E-2</v>
      </c>
      <c r="L182" s="9">
        <v>9.2842404241774753E-3</v>
      </c>
      <c r="M182" s="9">
        <v>2.039623020594938E-2</v>
      </c>
      <c r="N182" s="9">
        <f>ExitPrices[[#This Row],[2020/21 Exit Revenue Recovery Price]]+ExitPrices[[#This Row],[2020/21 Exit Firm Price]]</f>
        <v>3.0712052899479907E-2</v>
      </c>
      <c r="O182" s="9">
        <v>1.761888997365918E-2</v>
      </c>
      <c r="P182" s="9">
        <v>1.5857000976293261E-2</v>
      </c>
      <c r="Q182" s="9">
        <v>1.7365191579744193E-16</v>
      </c>
      <c r="R182" s="9">
        <f>ExitPrices[[#This Row],[2021/22 Exit Revenue Recovery Price]]+ExitPrices[[#This Row],[2021/22 Exit Firm Price]]</f>
        <v>1.7618889973659353E-2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1.2094671135025494E-2</v>
      </c>
      <c r="H183" s="9">
        <v>1.0885204021522946E-2</v>
      </c>
      <c r="I183" s="9">
        <v>1.9518008591327719E-2</v>
      </c>
      <c r="J183" s="9">
        <f>ExitPrices[[#This Row],[2019/20 Exit Revenue Recovery Price]]+ExitPrices[[#This Row],[2019/20 Exit Firm Price]]</f>
        <v>3.1612679726353211E-2</v>
      </c>
      <c r="K183" s="9">
        <v>1.2567664485071227E-2</v>
      </c>
      <c r="L183" s="9">
        <v>1.1310898036564106E-2</v>
      </c>
      <c r="M183" s="9">
        <v>2.039623020594938E-2</v>
      </c>
      <c r="N183" s="9">
        <f>ExitPrices[[#This Row],[2020/21 Exit Revenue Recovery Price]]+ExitPrices[[#This Row],[2020/21 Exit Firm Price]]</f>
        <v>3.2963894691020609E-2</v>
      </c>
      <c r="O183" s="9">
        <v>2.3461731050130476E-2</v>
      </c>
      <c r="P183" s="9">
        <v>2.1115557945117425E-2</v>
      </c>
      <c r="Q183" s="9">
        <v>1.7365191579744193E-16</v>
      </c>
      <c r="R183" s="9">
        <f>ExitPrices[[#This Row],[2021/22 Exit Revenue Recovery Price]]+ExitPrices[[#This Row],[2021/22 Exit Firm Price]]</f>
        <v>2.3461731050130649E-2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1.069076737803477E-2</v>
      </c>
      <c r="H184" s="9">
        <v>9.6216906402312938E-3</v>
      </c>
      <c r="I184" s="9">
        <v>1.9518008591327719E-2</v>
      </c>
      <c r="J184" s="9">
        <f>ExitPrices[[#This Row],[2019/20 Exit Revenue Recovery Price]]+ExitPrices[[#This Row],[2019/20 Exit Firm Price]]</f>
        <v>3.020877596936249E-2</v>
      </c>
      <c r="K184" s="9">
        <v>1.1108857445986475E-2</v>
      </c>
      <c r="L184" s="9">
        <v>9.9979717013878276E-3</v>
      </c>
      <c r="M184" s="9">
        <v>2.039623020594938E-2</v>
      </c>
      <c r="N184" s="9">
        <f>ExitPrices[[#This Row],[2020/21 Exit Revenue Recovery Price]]+ExitPrices[[#This Row],[2020/21 Exit Firm Price]]</f>
        <v>3.1505087651935854E-2</v>
      </c>
      <c r="O184" s="9">
        <v>1.9853418394764163E-2</v>
      </c>
      <c r="P184" s="9">
        <v>1.7868076555287746E-2</v>
      </c>
      <c r="Q184" s="9">
        <v>1.7365191579744193E-16</v>
      </c>
      <c r="R184" s="9">
        <f>ExitPrices[[#This Row],[2021/22 Exit Revenue Recovery Price]]+ExitPrices[[#This Row],[2021/22 Exit Firm Price]]</f>
        <v>1.9853418394764337E-2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1.2154581661887253E-2</v>
      </c>
      <c r="H185" s="9">
        <v>1.0939123495698528E-2</v>
      </c>
      <c r="I185" s="9">
        <v>1.9518008591327719E-2</v>
      </c>
      <c r="J185" s="9">
        <f>ExitPrices[[#This Row],[2019/20 Exit Revenue Recovery Price]]+ExitPrices[[#This Row],[2019/20 Exit Firm Price]]</f>
        <v>3.167259025321497E-2</v>
      </c>
      <c r="K185" s="9">
        <v>1.2629917967808928E-2</v>
      </c>
      <c r="L185" s="9">
        <v>1.1366926171028035E-2</v>
      </c>
      <c r="M185" s="9">
        <v>2.039623020594938E-2</v>
      </c>
      <c r="N185" s="9">
        <f>ExitPrices[[#This Row],[2020/21 Exit Revenue Recovery Price]]+ExitPrices[[#This Row],[2020/21 Exit Firm Price]]</f>
        <v>3.3026148173758305E-2</v>
      </c>
      <c r="O185" s="9">
        <v>2.1025698117198569E-2</v>
      </c>
      <c r="P185" s="9">
        <v>1.8923128305478713E-2</v>
      </c>
      <c r="Q185" s="9">
        <v>1.7365191579744193E-16</v>
      </c>
      <c r="R185" s="9">
        <f>ExitPrices[[#This Row],[2021/22 Exit Revenue Recovery Price]]+ExitPrices[[#This Row],[2021/22 Exit Firm Price]]</f>
        <v>2.1025698117198743E-2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1.1107662125172713E-2</v>
      </c>
      <c r="H186" s="9">
        <v>9.996895912655443E-3</v>
      </c>
      <c r="I186" s="9">
        <v>1.9518008591327719E-2</v>
      </c>
      <c r="J186" s="9">
        <f>ExitPrices[[#This Row],[2019/20 Exit Revenue Recovery Price]]+ExitPrices[[#This Row],[2019/20 Exit Firm Price]]</f>
        <v>3.0625670716500433E-2</v>
      </c>
      <c r="K186" s="9">
        <v>1.1542055938870279E-2</v>
      </c>
      <c r="L186" s="9">
        <v>1.0387850344983251E-2</v>
      </c>
      <c r="M186" s="9">
        <v>2.039623020594938E-2</v>
      </c>
      <c r="N186" s="9">
        <f>ExitPrices[[#This Row],[2020/21 Exit Revenue Recovery Price]]+ExitPrices[[#This Row],[2020/21 Exit Firm Price]]</f>
        <v>3.1938286144819659E-2</v>
      </c>
      <c r="O186" s="9">
        <v>2.1906689305266954E-2</v>
      </c>
      <c r="P186" s="9">
        <v>1.971602037474026E-2</v>
      </c>
      <c r="Q186" s="9">
        <v>1.7365191579744193E-16</v>
      </c>
      <c r="R186" s="9">
        <f>ExitPrices[[#This Row],[2021/22 Exit Revenue Recovery Price]]+ExitPrices[[#This Row],[2021/22 Exit Firm Price]]</f>
        <v>2.1906689305267128E-2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1.5138489632055025E-3</v>
      </c>
      <c r="H187" s="9">
        <v>1.3624640668849523E-3</v>
      </c>
      <c r="I187" s="9">
        <v>0</v>
      </c>
      <c r="J187" s="9">
        <f>ExitPrices[[#This Row],[2019/20 Exit Revenue Recovery Price]]+ExitPrices[[#This Row],[2019/20 Exit Firm Price]]</f>
        <v>1.5138489632055025E-3</v>
      </c>
      <c r="K187" s="9">
        <v>1.5730519365295332E-3</v>
      </c>
      <c r="L187" s="9">
        <v>1.41574674287658E-3</v>
      </c>
      <c r="M187" s="9">
        <v>0</v>
      </c>
      <c r="N187" s="9">
        <f>ExitPrices[[#This Row],[2020/21 Exit Revenue Recovery Price]]+ExitPrices[[#This Row],[2020/21 Exit Firm Price]]</f>
        <v>1.5730519365295332E-3</v>
      </c>
      <c r="O187" s="9">
        <v>3.0646691205918055E-3</v>
      </c>
      <c r="P187" s="9">
        <v>2.7582022085326252E-3</v>
      </c>
      <c r="Q187" s="9">
        <v>0</v>
      </c>
      <c r="R187" s="9">
        <f>ExitPrices[[#This Row],[2021/22 Exit Revenue Recovery Price]]+ExitPrices[[#This Row],[2021/22 Exit Firm Price]]</f>
        <v>3.0646691205918055E-3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9.997787648666075E-3</v>
      </c>
      <c r="H188" s="9">
        <v>8.9980088837994677E-3</v>
      </c>
      <c r="I188" s="9">
        <v>1.9518008591327719E-2</v>
      </c>
      <c r="J188" s="9">
        <f>ExitPrices[[#This Row],[2019/20 Exit Revenue Recovery Price]]+ExitPrices[[#This Row],[2019/20 Exit Firm Price]]</f>
        <v>2.9515796239993793E-2</v>
      </c>
      <c r="K188" s="9">
        <v>1.0388776954633548E-2</v>
      </c>
      <c r="L188" s="9">
        <v>9.349899259170194E-3</v>
      </c>
      <c r="M188" s="9">
        <v>2.039623020594938E-2</v>
      </c>
      <c r="N188" s="9">
        <f>ExitPrices[[#This Row],[2020/21 Exit Revenue Recovery Price]]+ExitPrices[[#This Row],[2020/21 Exit Firm Price]]</f>
        <v>3.0785007160582929E-2</v>
      </c>
      <c r="O188" s="9">
        <v>1.8741791227573003E-2</v>
      </c>
      <c r="P188" s="9">
        <v>1.6867612104815702E-2</v>
      </c>
      <c r="Q188" s="9">
        <v>1.7365191579744193E-16</v>
      </c>
      <c r="R188" s="9">
        <f>ExitPrices[[#This Row],[2021/22 Exit Revenue Recovery Price]]+ExitPrices[[#This Row],[2021/22 Exit Firm Price]]</f>
        <v>1.8741791227573176E-2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9.997787648666075E-3</v>
      </c>
      <c r="H189" s="9">
        <v>8.9980088837994677E-3</v>
      </c>
      <c r="I189" s="9">
        <v>1.9518008591327719E-2</v>
      </c>
      <c r="J189" s="9">
        <f>ExitPrices[[#This Row],[2019/20 Exit Revenue Recovery Price]]+ExitPrices[[#This Row],[2019/20 Exit Firm Price]]</f>
        <v>2.9515796239993793E-2</v>
      </c>
      <c r="K189" s="9">
        <v>1.038877695463355E-2</v>
      </c>
      <c r="L189" s="9">
        <v>9.349899259170194E-3</v>
      </c>
      <c r="M189" s="9">
        <v>2.039623020594938E-2</v>
      </c>
      <c r="N189" s="9">
        <f>ExitPrices[[#This Row],[2020/21 Exit Revenue Recovery Price]]+ExitPrices[[#This Row],[2020/21 Exit Firm Price]]</f>
        <v>3.0785007160582932E-2</v>
      </c>
      <c r="O189" s="9">
        <v>1.8741791227573003E-2</v>
      </c>
      <c r="P189" s="9">
        <v>1.6867612104815702E-2</v>
      </c>
      <c r="Q189" s="9">
        <v>1.7365191579744193E-16</v>
      </c>
      <c r="R189" s="9">
        <f>ExitPrices[[#This Row],[2021/22 Exit Revenue Recovery Price]]+ExitPrices[[#This Row],[2021/22 Exit Firm Price]]</f>
        <v>1.8741791227573176E-2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1.286216044376976E-2</v>
      </c>
      <c r="H190" s="9">
        <v>1.1575944399392784E-2</v>
      </c>
      <c r="I190" s="9">
        <v>1.9518008591327719E-2</v>
      </c>
      <c r="J190" s="9">
        <f>ExitPrices[[#This Row],[2019/20 Exit Revenue Recovery Price]]+ExitPrices[[#This Row],[2019/20 Exit Firm Price]]</f>
        <v>3.2380169035097481E-2</v>
      </c>
      <c r="K190" s="9">
        <v>1.3365168445327265E-2</v>
      </c>
      <c r="L190" s="9">
        <v>1.2028651600794537E-2</v>
      </c>
      <c r="M190" s="9">
        <v>2.039623020594938E-2</v>
      </c>
      <c r="N190" s="9">
        <f>ExitPrices[[#This Row],[2020/21 Exit Revenue Recovery Price]]+ExitPrices[[#This Row],[2020/21 Exit Firm Price]]</f>
        <v>3.3761398651276642E-2</v>
      </c>
      <c r="O190" s="9">
        <v>2.4693630610958653E-2</v>
      </c>
      <c r="P190" s="9">
        <v>2.222426754986279E-2</v>
      </c>
      <c r="Q190" s="9">
        <v>1.7365191579744193E-16</v>
      </c>
      <c r="R190" s="9">
        <f>ExitPrices[[#This Row],[2021/22 Exit Revenue Recovery Price]]+ExitPrices[[#This Row],[2021/22 Exit Firm Price]]</f>
        <v>2.4693630610958826E-2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1.1050026750553128E-2</v>
      </c>
      <c r="H191" s="9">
        <v>9.9450240754978148E-3</v>
      </c>
      <c r="I191" s="9">
        <v>1.9518008591327719E-2</v>
      </c>
      <c r="J191" s="9">
        <f>ExitPrices[[#This Row],[2019/20 Exit Revenue Recovery Price]]+ExitPrices[[#This Row],[2019/20 Exit Firm Price]]</f>
        <v>3.0568035341880847E-2</v>
      </c>
      <c r="K191" s="9">
        <v>1.1482166584078924E-2</v>
      </c>
      <c r="L191" s="9">
        <v>1.0333949925671031E-2</v>
      </c>
      <c r="M191" s="9">
        <v>2.039623020594938E-2</v>
      </c>
      <c r="N191" s="9">
        <f>ExitPrices[[#This Row],[2020/21 Exit Revenue Recovery Price]]+ExitPrices[[#This Row],[2020/21 Exit Firm Price]]</f>
        <v>3.1878396790028303E-2</v>
      </c>
      <c r="O191" s="9">
        <v>1.8845915736734071E-2</v>
      </c>
      <c r="P191" s="9">
        <v>1.6961324163060666E-2</v>
      </c>
      <c r="Q191" s="9">
        <v>1.7365191579744193E-16</v>
      </c>
      <c r="R191" s="9">
        <f>ExitPrices[[#This Row],[2021/22 Exit Revenue Recovery Price]]+ExitPrices[[#This Row],[2021/22 Exit Firm Price]]</f>
        <v>1.8845915736734244E-2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1.1026211801292596E-2</v>
      </c>
      <c r="H192" s="9">
        <v>9.9235906211633355E-3</v>
      </c>
      <c r="I192" s="9">
        <v>1.9518008591327719E-2</v>
      </c>
      <c r="J192" s="9">
        <f>ExitPrices[[#This Row],[2019/20 Exit Revenue Recovery Price]]+ExitPrices[[#This Row],[2019/20 Exit Firm Price]]</f>
        <v>3.0544220392620315E-2</v>
      </c>
      <c r="K192" s="9">
        <v>1.1457420289723829E-2</v>
      </c>
      <c r="L192" s="9">
        <v>1.0311678260751446E-2</v>
      </c>
      <c r="M192" s="9">
        <v>2.039623020594938E-2</v>
      </c>
      <c r="N192" s="9">
        <f>ExitPrices[[#This Row],[2020/21 Exit Revenue Recovery Price]]+ExitPrices[[#This Row],[2020/21 Exit Firm Price]]</f>
        <v>3.1853650495673208E-2</v>
      </c>
      <c r="O192" s="9">
        <v>1.8786931845686389E-2</v>
      </c>
      <c r="P192" s="9">
        <v>1.690823866111775E-2</v>
      </c>
      <c r="Q192" s="9">
        <v>1.7365191579744193E-16</v>
      </c>
      <c r="R192" s="9">
        <f>ExitPrices[[#This Row],[2021/22 Exit Revenue Recovery Price]]+ExitPrices[[#This Row],[2021/22 Exit Firm Price]]</f>
        <v>1.8786931845686562E-2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1.2823259441087979E-2</v>
      </c>
      <c r="H193" s="9">
        <v>1.154093349697918E-2</v>
      </c>
      <c r="I193" s="9">
        <v>1.9518008591327719E-2</v>
      </c>
      <c r="J193" s="9">
        <f>ExitPrices[[#This Row],[2019/20 Exit Revenue Recovery Price]]+ExitPrices[[#This Row],[2019/20 Exit Firm Price]]</f>
        <v>3.2341268032415701E-2</v>
      </c>
      <c r="K193" s="9">
        <v>1.3324746118471129E-2</v>
      </c>
      <c r="L193" s="9">
        <v>1.1992271506624018E-2</v>
      </c>
      <c r="M193" s="9">
        <v>2.039623020594938E-2</v>
      </c>
      <c r="N193" s="9">
        <f>ExitPrices[[#This Row],[2020/21 Exit Revenue Recovery Price]]+ExitPrices[[#This Row],[2020/21 Exit Firm Price]]</f>
        <v>3.3720976324420511E-2</v>
      </c>
      <c r="O193" s="9">
        <v>2.5001660813071789E-2</v>
      </c>
      <c r="P193" s="9">
        <v>2.2501494731764611E-2</v>
      </c>
      <c r="Q193" s="9">
        <v>1.7365191579744193E-16</v>
      </c>
      <c r="R193" s="9">
        <f>ExitPrices[[#This Row],[2021/22 Exit Revenue Recovery Price]]+ExitPrices[[#This Row],[2021/22 Exit Firm Price]]</f>
        <v>2.5001660813071962E-2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9.6786407113145095E-3</v>
      </c>
      <c r="H194" s="9">
        <v>8.7107766401830593E-3</v>
      </c>
      <c r="I194" s="9">
        <v>1.9518008591327719E-2</v>
      </c>
      <c r="J194" s="9">
        <f>ExitPrices[[#This Row],[2019/20 Exit Revenue Recovery Price]]+ExitPrices[[#This Row],[2019/20 Exit Firm Price]]</f>
        <v>2.9196649302642229E-2</v>
      </c>
      <c r="K194" s="9">
        <v>1.0057148952078184E-2</v>
      </c>
      <c r="L194" s="9">
        <v>9.0514340568703649E-3</v>
      </c>
      <c r="M194" s="9">
        <v>2.039623020594938E-2</v>
      </c>
      <c r="N194" s="9">
        <f>ExitPrices[[#This Row],[2020/21 Exit Revenue Recovery Price]]+ExitPrices[[#This Row],[2020/21 Exit Firm Price]]</f>
        <v>3.0453379158027566E-2</v>
      </c>
      <c r="O194" s="9">
        <v>1.7118261717845654E-2</v>
      </c>
      <c r="P194" s="9">
        <v>1.5406435546061088E-2</v>
      </c>
      <c r="Q194" s="9">
        <v>1.7365191579744193E-16</v>
      </c>
      <c r="R194" s="9">
        <f>ExitPrices[[#This Row],[2021/22 Exit Revenue Recovery Price]]+ExitPrices[[#This Row],[2021/22 Exit Firm Price]]</f>
        <v>1.7118261717845827E-2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9.6786407113145095E-3</v>
      </c>
      <c r="H195" s="9">
        <v>8.7107766401830593E-3</v>
      </c>
      <c r="I195" s="9">
        <v>1.9518008591327719E-2</v>
      </c>
      <c r="J195" s="9">
        <f>ExitPrices[[#This Row],[2019/20 Exit Revenue Recovery Price]]+ExitPrices[[#This Row],[2019/20 Exit Firm Price]]</f>
        <v>2.9196649302642229E-2</v>
      </c>
      <c r="K195" s="9">
        <v>1.0057148952078186E-2</v>
      </c>
      <c r="L195" s="9">
        <v>9.0514340568703666E-3</v>
      </c>
      <c r="M195" s="9">
        <v>2.039623020594938E-2</v>
      </c>
      <c r="N195" s="9">
        <f>ExitPrices[[#This Row],[2020/21 Exit Revenue Recovery Price]]+ExitPrices[[#This Row],[2020/21 Exit Firm Price]]</f>
        <v>3.0453379158027566E-2</v>
      </c>
      <c r="O195" s="9">
        <v>1.7118261717845654E-2</v>
      </c>
      <c r="P195" s="9">
        <v>1.5406435546061088E-2</v>
      </c>
      <c r="Q195" s="9">
        <v>1.7365191579744193E-16</v>
      </c>
      <c r="R195" s="9">
        <f>ExitPrices[[#This Row],[2021/22 Exit Revenue Recovery Price]]+ExitPrices[[#This Row],[2021/22 Exit Firm Price]]</f>
        <v>1.7118261717845827E-2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9.6786407113145078E-3</v>
      </c>
      <c r="H196" s="9">
        <v>8.7107766401830558E-3</v>
      </c>
      <c r="I196" s="9">
        <v>1.9518008591327719E-2</v>
      </c>
      <c r="J196" s="9">
        <f>ExitPrices[[#This Row],[2019/20 Exit Revenue Recovery Price]]+ExitPrices[[#This Row],[2019/20 Exit Firm Price]]</f>
        <v>2.9196649302642229E-2</v>
      </c>
      <c r="K196" s="9">
        <v>1.0057148952078184E-2</v>
      </c>
      <c r="L196" s="9">
        <v>9.0514340568703649E-3</v>
      </c>
      <c r="M196" s="9">
        <v>2.039623020594938E-2</v>
      </c>
      <c r="N196" s="9">
        <f>ExitPrices[[#This Row],[2020/21 Exit Revenue Recovery Price]]+ExitPrices[[#This Row],[2020/21 Exit Firm Price]]</f>
        <v>3.0453379158027566E-2</v>
      </c>
      <c r="O196" s="9">
        <v>1.7118261717845654E-2</v>
      </c>
      <c r="P196" s="9">
        <v>1.5406435546061088E-2</v>
      </c>
      <c r="Q196" s="9">
        <v>1.7365191579744193E-16</v>
      </c>
      <c r="R196" s="9">
        <f>ExitPrices[[#This Row],[2021/22 Exit Revenue Recovery Price]]+ExitPrices[[#This Row],[2021/22 Exit Firm Price]]</f>
        <v>1.7118261717845827E-2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1.0837239565440493E-2</v>
      </c>
      <c r="H197" s="9">
        <v>9.7535156088964445E-3</v>
      </c>
      <c r="I197" s="9">
        <v>1.9518008591327719E-2</v>
      </c>
      <c r="J197" s="9">
        <f>ExitPrices[[#This Row],[2019/20 Exit Revenue Recovery Price]]+ExitPrices[[#This Row],[2019/20 Exit Firm Price]]</f>
        <v>3.0355248156768211E-2</v>
      </c>
      <c r="K197" s="9">
        <v>1.1261057806555081E-2</v>
      </c>
      <c r="L197" s="9">
        <v>1.0134952025899573E-2</v>
      </c>
      <c r="M197" s="9">
        <v>2.039623020594938E-2</v>
      </c>
      <c r="N197" s="9">
        <f>ExitPrices[[#This Row],[2020/21 Exit Revenue Recovery Price]]+ExitPrices[[#This Row],[2020/21 Exit Firm Price]]</f>
        <v>3.1657288012504461E-2</v>
      </c>
      <c r="O197" s="9">
        <v>1.904129337377565E-2</v>
      </c>
      <c r="P197" s="9">
        <v>1.7137164036398086E-2</v>
      </c>
      <c r="Q197" s="9">
        <v>1.7365191579744193E-16</v>
      </c>
      <c r="R197" s="9">
        <f>ExitPrices[[#This Row],[2021/22 Exit Revenue Recovery Price]]+ExitPrices[[#This Row],[2021/22 Exit Firm Price]]</f>
        <v>1.9041293373775824E-2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1.215186991597822E-2</v>
      </c>
      <c r="H198" s="9">
        <v>1.0936682924380397E-2</v>
      </c>
      <c r="I198" s="9">
        <v>1.9518008591327719E-2</v>
      </c>
      <c r="J198" s="9">
        <f>ExitPrices[[#This Row],[2019/20 Exit Revenue Recovery Price]]+ExitPrices[[#This Row],[2019/20 Exit Firm Price]]</f>
        <v>3.1669878507305939E-2</v>
      </c>
      <c r="K198" s="9">
        <v>1.2627100172072853E-2</v>
      </c>
      <c r="L198" s="9">
        <v>1.1364390154865567E-2</v>
      </c>
      <c r="M198" s="9">
        <v>2.039623020594938E-2</v>
      </c>
      <c r="N198" s="9">
        <f>ExitPrices[[#This Row],[2020/21 Exit Revenue Recovery Price]]+ExitPrices[[#This Row],[2020/21 Exit Firm Price]]</f>
        <v>3.3023330378022235E-2</v>
      </c>
      <c r="O198" s="9">
        <v>2.3603450722776455E-2</v>
      </c>
      <c r="P198" s="9">
        <v>2.1243105650498809E-2</v>
      </c>
      <c r="Q198" s="9">
        <v>1.7365191579744193E-16</v>
      </c>
      <c r="R198" s="9">
        <f>ExitPrices[[#This Row],[2021/22 Exit Revenue Recovery Price]]+ExitPrices[[#This Row],[2021/22 Exit Firm Price]]</f>
        <v>2.3603450722776628E-2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1.3129591675579066E-2</v>
      </c>
      <c r="H199" s="9">
        <v>1.1816632508021159E-2</v>
      </c>
      <c r="I199" s="9">
        <v>1.9518008591327719E-2</v>
      </c>
      <c r="J199" s="9">
        <f>ExitPrices[[#This Row],[2019/20 Exit Revenue Recovery Price]]+ExitPrices[[#This Row],[2019/20 Exit Firm Price]]</f>
        <v>3.2647600266906787E-2</v>
      </c>
      <c r="K199" s="9">
        <v>1.3643058266115813E-2</v>
      </c>
      <c r="L199" s="9">
        <v>1.2278752439504232E-2</v>
      </c>
      <c r="M199" s="9">
        <v>2.039623020594938E-2</v>
      </c>
      <c r="N199" s="9">
        <f>ExitPrices[[#This Row],[2020/21 Exit Revenue Recovery Price]]+ExitPrices[[#This Row],[2020/21 Exit Firm Price]]</f>
        <v>3.4039288472065193E-2</v>
      </c>
      <c r="O199" s="9">
        <v>2.5514305035204785E-2</v>
      </c>
      <c r="P199" s="9">
        <v>2.2962874531684309E-2</v>
      </c>
      <c r="Q199" s="9">
        <v>1.7365191579744193E-16</v>
      </c>
      <c r="R199" s="9">
        <f>ExitPrices[[#This Row],[2021/22 Exit Revenue Recovery Price]]+ExitPrices[[#This Row],[2021/22 Exit Firm Price]]</f>
        <v>2.5514305035204958E-2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1.1387185767880689E-2</v>
      </c>
      <c r="H200" s="9">
        <v>1.024846719109262E-2</v>
      </c>
      <c r="I200" s="9">
        <v>1.9518008591327719E-2</v>
      </c>
      <c r="J200" s="9">
        <f>ExitPrices[[#This Row],[2019/20 Exit Revenue Recovery Price]]+ExitPrices[[#This Row],[2019/20 Exit Firm Price]]</f>
        <v>3.090519435920841E-2</v>
      </c>
      <c r="K200" s="9">
        <v>1.1832511075515166E-2</v>
      </c>
      <c r="L200" s="9">
        <v>1.064925996796365E-2</v>
      </c>
      <c r="M200" s="9">
        <v>2.039623020594938E-2</v>
      </c>
      <c r="N200" s="9">
        <f>ExitPrices[[#This Row],[2020/21 Exit Revenue Recovery Price]]+ExitPrices[[#This Row],[2020/21 Exit Firm Price]]</f>
        <v>3.2228741281464544E-2</v>
      </c>
      <c r="O200" s="9">
        <v>1.9764452889402574E-2</v>
      </c>
      <c r="P200" s="9">
        <v>1.7788007600462317E-2</v>
      </c>
      <c r="Q200" s="9">
        <v>1.7365191579744193E-16</v>
      </c>
      <c r="R200" s="9">
        <f>ExitPrices[[#This Row],[2021/22 Exit Revenue Recovery Price]]+ExitPrices[[#This Row],[2021/22 Exit Firm Price]]</f>
        <v>1.9764452889402748E-2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1.0175968117054875E-2</v>
      </c>
      <c r="H201" s="9">
        <v>9.1583713053493884E-3</v>
      </c>
      <c r="I201" s="9">
        <v>1.9518008591327719E-2</v>
      </c>
      <c r="J201" s="9">
        <f>ExitPrices[[#This Row],[2019/20 Exit Revenue Recovery Price]]+ExitPrices[[#This Row],[2019/20 Exit Firm Price]]</f>
        <v>2.9693976708382593E-2</v>
      </c>
      <c r="K201" s="9">
        <v>1.0573925630401869E-2</v>
      </c>
      <c r="L201" s="9">
        <v>9.5165330673616828E-3</v>
      </c>
      <c r="M201" s="9">
        <v>2.039623020594938E-2</v>
      </c>
      <c r="N201" s="9">
        <f>ExitPrices[[#This Row],[2020/21 Exit Revenue Recovery Price]]+ExitPrices[[#This Row],[2020/21 Exit Firm Price]]</f>
        <v>3.0970155836351251E-2</v>
      </c>
      <c r="O201" s="9">
        <v>1.8275291588498156E-2</v>
      </c>
      <c r="P201" s="9">
        <v>1.6447762429648339E-2</v>
      </c>
      <c r="Q201" s="9">
        <v>1.7365191579744193E-16</v>
      </c>
      <c r="R201" s="9">
        <f>ExitPrices[[#This Row],[2021/22 Exit Revenue Recovery Price]]+ExitPrices[[#This Row],[2021/22 Exit Firm Price]]</f>
        <v>1.8275291588498329E-2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1.0994628298894861E-2</v>
      </c>
      <c r="H202" s="9">
        <v>9.8951654690053754E-3</v>
      </c>
      <c r="I202" s="9">
        <v>1.9518008591327719E-2</v>
      </c>
      <c r="J202" s="9">
        <f>ExitPrices[[#This Row],[2019/20 Exit Revenue Recovery Price]]+ExitPrices[[#This Row],[2019/20 Exit Firm Price]]</f>
        <v>3.0512636890222579E-2</v>
      </c>
      <c r="K202" s="9">
        <v>1.1424601632898292E-2</v>
      </c>
      <c r="L202" s="9">
        <v>1.0282141469608463E-2</v>
      </c>
      <c r="M202" s="9">
        <v>2.039623020594938E-2</v>
      </c>
      <c r="N202" s="9">
        <f>ExitPrices[[#This Row],[2020/21 Exit Revenue Recovery Price]]+ExitPrices[[#This Row],[2020/21 Exit Firm Price]]</f>
        <v>3.1820831838847673E-2</v>
      </c>
      <c r="O202" s="9">
        <v>2.2091702983660932E-2</v>
      </c>
      <c r="P202" s="9">
        <v>1.988253268529484E-2</v>
      </c>
      <c r="Q202" s="9">
        <v>1.7365191579744193E-16</v>
      </c>
      <c r="R202" s="9">
        <f>ExitPrices[[#This Row],[2021/22 Exit Revenue Recovery Price]]+ExitPrices[[#This Row],[2021/22 Exit Firm Price]]</f>
        <v>2.2091702983661105E-2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1.0555731267004785E-2</v>
      </c>
      <c r="H203" s="9">
        <v>9.5001581403043062E-3</v>
      </c>
      <c r="I203" s="9">
        <v>1.9518008591327719E-2</v>
      </c>
      <c r="J203" s="9">
        <f>ExitPrices[[#This Row],[2019/20 Exit Revenue Recovery Price]]+ExitPrices[[#This Row],[2019/20 Exit Firm Price]]</f>
        <v>3.0073739858332504E-2</v>
      </c>
      <c r="K203" s="9">
        <v>1.0968540399094727E-2</v>
      </c>
      <c r="L203" s="9">
        <v>9.8716863591852538E-3</v>
      </c>
      <c r="M203" s="9">
        <v>2.039623020594938E-2</v>
      </c>
      <c r="N203" s="9">
        <f>ExitPrices[[#This Row],[2020/21 Exit Revenue Recovery Price]]+ExitPrices[[#This Row],[2020/21 Exit Firm Price]]</f>
        <v>3.1364770605044105E-2</v>
      </c>
      <c r="O203" s="9">
        <v>2.0564686393134763E-2</v>
      </c>
      <c r="P203" s="9">
        <v>1.8508217753821287E-2</v>
      </c>
      <c r="Q203" s="9">
        <v>1.7365191579744193E-16</v>
      </c>
      <c r="R203" s="9">
        <f>ExitPrices[[#This Row],[2021/22 Exit Revenue Recovery Price]]+ExitPrices[[#This Row],[2021/22 Exit Firm Price]]</f>
        <v>2.0564686393134936E-2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1.4059843199827362E-2</v>
      </c>
      <c r="H204" s="9">
        <v>1.2653858879844626E-2</v>
      </c>
      <c r="I204" s="9">
        <v>1.9518008591327719E-2</v>
      </c>
      <c r="J204" s="9">
        <f>ExitPrices[[#This Row],[2019/20 Exit Revenue Recovery Price]]+ExitPrices[[#This Row],[2019/20 Exit Firm Price]]</f>
        <v>3.3577851791155078E-2</v>
      </c>
      <c r="K204" s="9">
        <v>1.460968967865765E-2</v>
      </c>
      <c r="L204" s="9">
        <v>1.3148720710791883E-2</v>
      </c>
      <c r="M204" s="9">
        <v>2.039623020594938E-2</v>
      </c>
      <c r="N204" s="9">
        <f>ExitPrices[[#This Row],[2020/21 Exit Revenue Recovery Price]]+ExitPrices[[#This Row],[2020/21 Exit Firm Price]]</f>
        <v>3.500591988460703E-2</v>
      </c>
      <c r="O204" s="9">
        <v>2.737595891244609E-2</v>
      </c>
      <c r="P204" s="9">
        <v>2.4638363021201481E-2</v>
      </c>
      <c r="Q204" s="9">
        <v>1.7365191579744193E-16</v>
      </c>
      <c r="R204" s="9">
        <f>ExitPrices[[#This Row],[2021/22 Exit Revenue Recovery Price]]+ExitPrices[[#This Row],[2021/22 Exit Firm Price]]</f>
        <v>2.7375958912446263E-2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9.7377562027140159E-3</v>
      </c>
      <c r="H205" s="9">
        <v>8.7639805824426143E-3</v>
      </c>
      <c r="I205" s="9">
        <v>1.9518008591327719E-2</v>
      </c>
      <c r="J205" s="9">
        <f>ExitPrices[[#This Row],[2019/20 Exit Revenue Recovery Price]]+ExitPrices[[#This Row],[2019/20 Exit Firm Price]]</f>
        <v>2.9255764794041735E-2</v>
      </c>
      <c r="K205" s="9">
        <v>1.0118576307438646E-2</v>
      </c>
      <c r="L205" s="9">
        <v>9.1067186766947816E-3</v>
      </c>
      <c r="M205" s="9">
        <v>2.039623020594938E-2</v>
      </c>
      <c r="N205" s="9">
        <f>ExitPrices[[#This Row],[2020/21 Exit Revenue Recovery Price]]+ExitPrices[[#This Row],[2020/21 Exit Firm Price]]</f>
        <v>3.0514806513388025E-2</v>
      </c>
      <c r="O205" s="9">
        <v>1.7586683164211876E-2</v>
      </c>
      <c r="P205" s="9">
        <v>1.5828014847790686E-2</v>
      </c>
      <c r="Q205" s="9">
        <v>1.7365191579744193E-16</v>
      </c>
      <c r="R205" s="9">
        <f>ExitPrices[[#This Row],[2021/22 Exit Revenue Recovery Price]]+ExitPrices[[#This Row],[2021/22 Exit Firm Price]]</f>
        <v>1.7586683164212049E-2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1.0949776482996E-2</v>
      </c>
      <c r="H206" s="9">
        <v>9.8547988346964002E-3</v>
      </c>
      <c r="I206" s="9">
        <v>1.9518008591327719E-2</v>
      </c>
      <c r="J206" s="9">
        <f>ExitPrices[[#This Row],[2019/20 Exit Revenue Recovery Price]]+ExitPrices[[#This Row],[2019/20 Exit Firm Price]]</f>
        <v>3.0467785074323718E-2</v>
      </c>
      <c r="K206" s="9">
        <v>1.1377995770905839E-2</v>
      </c>
      <c r="L206" s="9">
        <v>1.0240196193815256E-2</v>
      </c>
      <c r="M206" s="9">
        <v>2.039623020594938E-2</v>
      </c>
      <c r="N206" s="9">
        <f>ExitPrices[[#This Row],[2020/21 Exit Revenue Recovery Price]]+ExitPrices[[#This Row],[2020/21 Exit Firm Price]]</f>
        <v>3.1774225976855218E-2</v>
      </c>
      <c r="O206" s="9">
        <v>2.1995703493846962E-2</v>
      </c>
      <c r="P206" s="9">
        <v>1.9796133144462266E-2</v>
      </c>
      <c r="Q206" s="9">
        <v>1.7365191579744193E-16</v>
      </c>
      <c r="R206" s="9">
        <f>ExitPrices[[#This Row],[2021/22 Exit Revenue Recovery Price]]+ExitPrices[[#This Row],[2021/22 Exit Firm Price]]</f>
        <v>2.1995703493847135E-2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1.0052280935192386E-2</v>
      </c>
      <c r="H207" s="9">
        <v>9.047052841673146E-3</v>
      </c>
      <c r="I207" s="9">
        <v>1.9518008591327719E-2</v>
      </c>
      <c r="J207" s="9">
        <f>ExitPrices[[#This Row],[2019/20 Exit Revenue Recovery Price]]+ExitPrices[[#This Row],[2019/20 Exit Firm Price]]</f>
        <v>2.9570289526520105E-2</v>
      </c>
      <c r="K207" s="9">
        <v>1.0445401341862087E-2</v>
      </c>
      <c r="L207" s="9">
        <v>9.4008612076758799E-3</v>
      </c>
      <c r="M207" s="9">
        <v>2.039623020594938E-2</v>
      </c>
      <c r="N207" s="9">
        <f>ExitPrices[[#This Row],[2020/21 Exit Revenue Recovery Price]]+ExitPrices[[#This Row],[2020/21 Exit Firm Price]]</f>
        <v>3.0841631547811468E-2</v>
      </c>
      <c r="O207" s="9">
        <v>1.8319428424299219E-2</v>
      </c>
      <c r="P207" s="9">
        <v>1.6487485581869295E-2</v>
      </c>
      <c r="Q207" s="9">
        <v>1.7365191579744193E-16</v>
      </c>
      <c r="R207" s="9">
        <f>ExitPrices[[#This Row],[2021/22 Exit Revenue Recovery Price]]+ExitPrices[[#This Row],[2021/22 Exit Firm Price]]</f>
        <v>1.8319428424299393E-2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1.0155313968908763E-2</v>
      </c>
      <c r="H208" s="9">
        <v>9.139782572017887E-3</v>
      </c>
      <c r="I208" s="9">
        <v>1.9518008591327719E-2</v>
      </c>
      <c r="J208" s="9">
        <f>ExitPrices[[#This Row],[2019/20 Exit Revenue Recovery Price]]+ExitPrices[[#This Row],[2019/20 Exit Firm Price]]</f>
        <v>2.9673322560236484E-2</v>
      </c>
      <c r="K208" s="9">
        <v>1.055246374845176E-2</v>
      </c>
      <c r="L208" s="9">
        <v>9.4972173736065854E-3</v>
      </c>
      <c r="M208" s="9">
        <v>2.039623020594938E-2</v>
      </c>
      <c r="N208" s="9">
        <f>ExitPrices[[#This Row],[2020/21 Exit Revenue Recovery Price]]+ExitPrices[[#This Row],[2020/21 Exit Firm Price]]</f>
        <v>3.0948693954401141E-2</v>
      </c>
      <c r="O208" s="9">
        <v>1.9009537166559815E-2</v>
      </c>
      <c r="P208" s="9">
        <v>1.7108583449903833E-2</v>
      </c>
      <c r="Q208" s="9">
        <v>1.7365191579744193E-16</v>
      </c>
      <c r="R208" s="9">
        <f>ExitPrices[[#This Row],[2021/22 Exit Revenue Recovery Price]]+ExitPrices[[#This Row],[2021/22 Exit Firm Price]]</f>
        <v>1.9009537166559988E-2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1.1725666136707074E-2</v>
      </c>
      <c r="H209" s="9">
        <v>1.0553099523036368E-2</v>
      </c>
      <c r="I209" s="9">
        <v>1.9518008591327719E-2</v>
      </c>
      <c r="J209" s="9">
        <f>ExitPrices[[#This Row],[2019/20 Exit Revenue Recovery Price]]+ExitPrices[[#This Row],[2019/20 Exit Firm Price]]</f>
        <v>3.1243674728034791E-2</v>
      </c>
      <c r="K209" s="9">
        <v>1.2184228593313072E-2</v>
      </c>
      <c r="L209" s="9">
        <v>1.0965805733981766E-2</v>
      </c>
      <c r="M209" s="9">
        <v>2.039623020594938E-2</v>
      </c>
      <c r="N209" s="9">
        <f>ExitPrices[[#This Row],[2020/21 Exit Revenue Recovery Price]]+ExitPrices[[#This Row],[2020/21 Exit Firm Price]]</f>
        <v>3.2580458799262454E-2</v>
      </c>
      <c r="O209" s="9">
        <v>2.3099931188665834E-2</v>
      </c>
      <c r="P209" s="9">
        <v>2.0789938069799251E-2</v>
      </c>
      <c r="Q209" s="9">
        <v>1.7365191579744193E-16</v>
      </c>
      <c r="R209" s="9">
        <f>ExitPrices[[#This Row],[2021/22 Exit Revenue Recovery Price]]+ExitPrices[[#This Row],[2021/22 Exit Firm Price]]</f>
        <v>2.3099931188666007E-2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1.1725666136707074E-2</v>
      </c>
      <c r="H210" s="9">
        <v>1.0553099523036368E-2</v>
      </c>
      <c r="I210" s="9">
        <v>1.9518008591327719E-2</v>
      </c>
      <c r="J210" s="9">
        <f>ExitPrices[[#This Row],[2019/20 Exit Revenue Recovery Price]]+ExitPrices[[#This Row],[2019/20 Exit Firm Price]]</f>
        <v>3.1243674728034791E-2</v>
      </c>
      <c r="K210" s="9">
        <v>1.2184228593313071E-2</v>
      </c>
      <c r="L210" s="9">
        <v>1.0965805733981765E-2</v>
      </c>
      <c r="M210" s="9">
        <v>2.039623020594938E-2</v>
      </c>
      <c r="N210" s="9">
        <f>ExitPrices[[#This Row],[2020/21 Exit Revenue Recovery Price]]+ExitPrices[[#This Row],[2020/21 Exit Firm Price]]</f>
        <v>3.2580458799262454E-2</v>
      </c>
      <c r="O210" s="9">
        <v>2.3099931188665834E-2</v>
      </c>
      <c r="P210" s="9">
        <v>2.0789938069799251E-2</v>
      </c>
      <c r="Q210" s="9">
        <v>1.7365191579744193E-16</v>
      </c>
      <c r="R210" s="9">
        <f>ExitPrices[[#This Row],[2021/22 Exit Revenue Recovery Price]]+ExitPrices[[#This Row],[2021/22 Exit Firm Price]]</f>
        <v>2.3099931188666007E-2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1.1725666136707074E-2</v>
      </c>
      <c r="H211" s="9">
        <v>1.0553099523036368E-2</v>
      </c>
      <c r="I211" s="9">
        <v>1.9518008591327719E-2</v>
      </c>
      <c r="J211" s="9">
        <f>ExitPrices[[#This Row],[2019/20 Exit Revenue Recovery Price]]+ExitPrices[[#This Row],[2019/20 Exit Firm Price]]</f>
        <v>3.1243674728034791E-2</v>
      </c>
      <c r="K211" s="9">
        <v>1.2184228593313071E-2</v>
      </c>
      <c r="L211" s="9">
        <v>1.0965805733981765E-2</v>
      </c>
      <c r="M211" s="9">
        <v>2.039623020594938E-2</v>
      </c>
      <c r="N211" s="9">
        <f>ExitPrices[[#This Row],[2020/21 Exit Revenue Recovery Price]]+ExitPrices[[#This Row],[2020/21 Exit Firm Price]]</f>
        <v>3.2580458799262454E-2</v>
      </c>
      <c r="O211" s="9">
        <v>2.3099931188665834E-2</v>
      </c>
      <c r="P211" s="9">
        <v>2.0789938069799251E-2</v>
      </c>
      <c r="Q211" s="9">
        <v>1.7365191579744193E-16</v>
      </c>
      <c r="R211" s="9">
        <f>ExitPrices[[#This Row],[2021/22 Exit Revenue Recovery Price]]+ExitPrices[[#This Row],[2021/22 Exit Firm Price]]</f>
        <v>2.3099931188666007E-2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1.1711195243657109E-2</v>
      </c>
      <c r="H212" s="9">
        <v>1.0540075719291397E-2</v>
      </c>
      <c r="I212" s="9">
        <v>1.9518008591327719E-2</v>
      </c>
      <c r="J212" s="9">
        <f>ExitPrices[[#This Row],[2019/20 Exit Revenue Recovery Price]]+ExitPrices[[#This Row],[2019/20 Exit Firm Price]]</f>
        <v>3.1229203834984828E-2</v>
      </c>
      <c r="K212" s="9">
        <v>1.2169191778618322E-2</v>
      </c>
      <c r="L212" s="9">
        <v>1.095227260075649E-2</v>
      </c>
      <c r="M212" s="9">
        <v>2.039623020594938E-2</v>
      </c>
      <c r="N212" s="9">
        <f>ExitPrices[[#This Row],[2020/21 Exit Revenue Recovery Price]]+ExitPrices[[#This Row],[2020/21 Exit Firm Price]]</f>
        <v>3.2565421984567702E-2</v>
      </c>
      <c r="O212" s="9">
        <v>2.0949957462904983E-2</v>
      </c>
      <c r="P212" s="9">
        <v>1.8854961716614483E-2</v>
      </c>
      <c r="Q212" s="9">
        <v>1.7365191579744193E-16</v>
      </c>
      <c r="R212" s="9">
        <f>ExitPrices[[#This Row],[2021/22 Exit Revenue Recovery Price]]+ExitPrices[[#This Row],[2021/22 Exit Firm Price]]</f>
        <v>2.0949957462905157E-2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1.13928646136277E-2</v>
      </c>
      <c r="H213" s="9">
        <v>1.0253578152264931E-2</v>
      </c>
      <c r="I213" s="9">
        <v>1.9518008591327719E-2</v>
      </c>
      <c r="J213" s="9">
        <f>ExitPrices[[#This Row],[2019/20 Exit Revenue Recovery Price]]+ExitPrices[[#This Row],[2019/20 Exit Firm Price]]</f>
        <v>3.0910873204955419E-2</v>
      </c>
      <c r="K213" s="9">
        <v>1.1838412007191117E-2</v>
      </c>
      <c r="L213" s="9">
        <v>1.0654570806472006E-2</v>
      </c>
      <c r="M213" s="9">
        <v>2.039623020594938E-2</v>
      </c>
      <c r="N213" s="9">
        <f>ExitPrices[[#This Row],[2020/21 Exit Revenue Recovery Price]]+ExitPrices[[#This Row],[2020/21 Exit Firm Price]]</f>
        <v>3.2234642213140499E-2</v>
      </c>
      <c r="O213" s="9">
        <v>2.1799304857104015E-2</v>
      </c>
      <c r="P213" s="9">
        <v>1.9619374371393616E-2</v>
      </c>
      <c r="Q213" s="9">
        <v>1.7365191579744193E-16</v>
      </c>
      <c r="R213" s="9">
        <f>ExitPrices[[#This Row],[2021/22 Exit Revenue Recovery Price]]+ExitPrices[[#This Row],[2021/22 Exit Firm Price]]</f>
        <v>2.1799304857104188E-2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1.0945674982819963E-2</v>
      </c>
      <c r="H214" s="9">
        <v>9.8511074845379666E-3</v>
      </c>
      <c r="I214" s="9">
        <v>1.9518008591327719E-2</v>
      </c>
      <c r="J214" s="9">
        <f>ExitPrices[[#This Row],[2019/20 Exit Revenue Recovery Price]]+ExitPrices[[#This Row],[2019/20 Exit Firm Price]]</f>
        <v>3.0463683574147683E-2</v>
      </c>
      <c r="K214" s="9">
        <v>1.1373733870973015E-2</v>
      </c>
      <c r="L214" s="9">
        <v>1.0236360483875712E-2</v>
      </c>
      <c r="M214" s="9">
        <v>2.039623020594938E-2</v>
      </c>
      <c r="N214" s="9">
        <f>ExitPrices[[#This Row],[2020/21 Exit Revenue Recovery Price]]+ExitPrices[[#This Row],[2020/21 Exit Firm Price]]</f>
        <v>3.1769964076922397E-2</v>
      </c>
      <c r="O214" s="9">
        <v>2.0957967008516452E-2</v>
      </c>
      <c r="P214" s="9">
        <v>1.8862170307664808E-2</v>
      </c>
      <c r="Q214" s="9">
        <v>1.7365191579744193E-16</v>
      </c>
      <c r="R214" s="9">
        <f>ExitPrices[[#This Row],[2021/22 Exit Revenue Recovery Price]]+ExitPrices[[#This Row],[2021/22 Exit Firm Price]]</f>
        <v>2.0957967008516626E-2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1.2860795483982423E-2</v>
      </c>
      <c r="H215" s="9">
        <v>1.1574715935584181E-2</v>
      </c>
      <c r="I215" s="9">
        <v>1.9518008591327719E-2</v>
      </c>
      <c r="J215" s="9">
        <f>ExitPrices[[#This Row],[2019/20 Exit Revenue Recovery Price]]+ExitPrices[[#This Row],[2019/20 Exit Firm Price]]</f>
        <v>3.2378804075310144E-2</v>
      </c>
      <c r="K215" s="9">
        <v>1.3363750105262345E-2</v>
      </c>
      <c r="L215" s="9">
        <v>1.2027375094736109E-2</v>
      </c>
      <c r="M215" s="9">
        <v>2.039623020594938E-2</v>
      </c>
      <c r="N215" s="9">
        <f>ExitPrices[[#This Row],[2020/21 Exit Revenue Recovery Price]]+ExitPrices[[#This Row],[2020/21 Exit Firm Price]]</f>
        <v>3.3759980311211725E-2</v>
      </c>
      <c r="O215" s="9">
        <v>2.4328993852165057E-2</v>
      </c>
      <c r="P215" s="9">
        <v>2.1896094466948554E-2</v>
      </c>
      <c r="Q215" s="9">
        <v>1.7365191579744193E-16</v>
      </c>
      <c r="R215" s="9">
        <f>ExitPrices[[#This Row],[2021/22 Exit Revenue Recovery Price]]+ExitPrices[[#This Row],[2021/22 Exit Firm Price]]</f>
        <v>2.4328993852165231E-2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1.2860795483982425E-2</v>
      </c>
      <c r="H216" s="9">
        <v>1.1574715935584184E-2</v>
      </c>
      <c r="I216" s="9">
        <v>1.9518008591327719E-2</v>
      </c>
      <c r="J216" s="9">
        <f>ExitPrices[[#This Row],[2019/20 Exit Revenue Recovery Price]]+ExitPrices[[#This Row],[2019/20 Exit Firm Price]]</f>
        <v>3.2378804075310144E-2</v>
      </c>
      <c r="K216" s="9">
        <v>1.3363750105262345E-2</v>
      </c>
      <c r="L216" s="9">
        <v>1.2027375094736109E-2</v>
      </c>
      <c r="M216" s="9">
        <v>2.039623020594938E-2</v>
      </c>
      <c r="N216" s="9">
        <f>ExitPrices[[#This Row],[2020/21 Exit Revenue Recovery Price]]+ExitPrices[[#This Row],[2020/21 Exit Firm Price]]</f>
        <v>3.3759980311211725E-2</v>
      </c>
      <c r="O216" s="9">
        <v>2.432899385216505E-2</v>
      </c>
      <c r="P216" s="9">
        <v>2.1896094466948544E-2</v>
      </c>
      <c r="Q216" s="9">
        <v>1.7365191579744193E-16</v>
      </c>
      <c r="R216" s="9">
        <f>ExitPrices[[#This Row],[2021/22 Exit Revenue Recovery Price]]+ExitPrices[[#This Row],[2021/22 Exit Firm Price]]</f>
        <v>2.4328993852165224E-2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1.2860795483982423E-2</v>
      </c>
      <c r="H217" s="9">
        <v>1.1574715935584181E-2</v>
      </c>
      <c r="I217" s="9">
        <v>1.9518008591327719E-2</v>
      </c>
      <c r="J217" s="9">
        <f>ExitPrices[[#This Row],[2019/20 Exit Revenue Recovery Price]]+ExitPrices[[#This Row],[2019/20 Exit Firm Price]]</f>
        <v>3.2378804075310144E-2</v>
      </c>
      <c r="K217" s="9">
        <v>1.3363750105262343E-2</v>
      </c>
      <c r="L217" s="9">
        <v>1.2027375094736108E-2</v>
      </c>
      <c r="M217" s="9">
        <v>2.039623020594938E-2</v>
      </c>
      <c r="N217" s="9">
        <f>ExitPrices[[#This Row],[2020/21 Exit Revenue Recovery Price]]+ExitPrices[[#This Row],[2020/21 Exit Firm Price]]</f>
        <v>3.3759980311211725E-2</v>
      </c>
      <c r="O217" s="9">
        <v>2.4328993852165057E-2</v>
      </c>
      <c r="P217" s="9">
        <v>2.1896094466948554E-2</v>
      </c>
      <c r="Q217" s="9">
        <v>1.7365191579744193E-16</v>
      </c>
      <c r="R217" s="9">
        <f>ExitPrices[[#This Row],[2021/22 Exit Revenue Recovery Price]]+ExitPrices[[#This Row],[2021/22 Exit Firm Price]]</f>
        <v>2.4328993852165231E-2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9.9859316917747503E-3</v>
      </c>
      <c r="H218" s="9">
        <v>8.9873385225972754E-3</v>
      </c>
      <c r="I218" s="9">
        <v>1.9518008591327719E-2</v>
      </c>
      <c r="J218" s="9">
        <f>ExitPrices[[#This Row],[2019/20 Exit Revenue Recovery Price]]+ExitPrices[[#This Row],[2019/20 Exit Firm Price]]</f>
        <v>2.9503940283102471E-2</v>
      </c>
      <c r="K218" s="9">
        <v>1.0376457339929174E-2</v>
      </c>
      <c r="L218" s="9">
        <v>9.3388116059362567E-3</v>
      </c>
      <c r="M218" s="9">
        <v>2.039623020594938E-2</v>
      </c>
      <c r="N218" s="9">
        <f>ExitPrices[[#This Row],[2020/21 Exit Revenue Recovery Price]]+ExitPrices[[#This Row],[2020/21 Exit Firm Price]]</f>
        <v>3.0772687545878554E-2</v>
      </c>
      <c r="O218" s="9">
        <v>1.8544341002553599E-2</v>
      </c>
      <c r="P218" s="9">
        <v>1.668990690229824E-2</v>
      </c>
      <c r="Q218" s="9">
        <v>1.7365191579744193E-16</v>
      </c>
      <c r="R218" s="9">
        <f>ExitPrices[[#This Row],[2021/22 Exit Revenue Recovery Price]]+ExitPrices[[#This Row],[2021/22 Exit Firm Price]]</f>
        <v>1.8544341002553772E-2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1.0941834079323825E-2</v>
      </c>
      <c r="H219" s="9">
        <v>9.8476506713914419E-3</v>
      </c>
      <c r="I219" s="9">
        <v>1.9518008591327719E-2</v>
      </c>
      <c r="J219" s="9">
        <f>ExitPrices[[#This Row],[2019/20 Exit Revenue Recovery Price]]+ExitPrices[[#This Row],[2019/20 Exit Firm Price]]</f>
        <v>3.0459842670651542E-2</v>
      </c>
      <c r="K219" s="9">
        <v>1.1369742759026268E-2</v>
      </c>
      <c r="L219" s="9">
        <v>1.023276848312364E-2</v>
      </c>
      <c r="M219" s="9">
        <v>2.039623020594938E-2</v>
      </c>
      <c r="N219" s="9">
        <f>ExitPrices[[#This Row],[2020/21 Exit Revenue Recovery Price]]+ExitPrices[[#This Row],[2020/21 Exit Firm Price]]</f>
        <v>3.1765972964975644E-2</v>
      </c>
      <c r="O219" s="9">
        <v>2.1435038487281954E-2</v>
      </c>
      <c r="P219" s="9">
        <v>1.9291534638553758E-2</v>
      </c>
      <c r="Q219" s="9">
        <v>1.7365191579744193E-16</v>
      </c>
      <c r="R219" s="9">
        <f>ExitPrices[[#This Row],[2021/22 Exit Revenue Recovery Price]]+ExitPrices[[#This Row],[2021/22 Exit Firm Price]]</f>
        <v>2.1435038487282128E-2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1.1127226942312978E-2</v>
      </c>
      <c r="H220" s="9">
        <v>1.0014504248081679E-2</v>
      </c>
      <c r="I220" s="9">
        <v>1.9518008591327719E-2</v>
      </c>
      <c r="J220" s="9">
        <f>ExitPrices[[#This Row],[2019/20 Exit Revenue Recovery Price]]+ExitPrices[[#This Row],[2019/20 Exit Firm Price]]</f>
        <v>3.0645235533640697E-2</v>
      </c>
      <c r="K220" s="9">
        <v>1.1562385888712284E-2</v>
      </c>
      <c r="L220" s="9">
        <v>1.0406147299841056E-2</v>
      </c>
      <c r="M220" s="9">
        <v>2.039623020594938E-2</v>
      </c>
      <c r="N220" s="9">
        <f>ExitPrices[[#This Row],[2020/21 Exit Revenue Recovery Price]]+ExitPrices[[#This Row],[2020/21 Exit Firm Price]]</f>
        <v>3.1958616094661663E-2</v>
      </c>
      <c r="O220" s="9">
        <v>2.0681549071218053E-2</v>
      </c>
      <c r="P220" s="9">
        <v>1.8613394164096245E-2</v>
      </c>
      <c r="Q220" s="9">
        <v>1.7365191579744193E-16</v>
      </c>
      <c r="R220" s="9">
        <f>ExitPrices[[#This Row],[2021/22 Exit Revenue Recovery Price]]+ExitPrices[[#This Row],[2021/22 Exit Firm Price]]</f>
        <v>2.0681549071218226E-2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1.1056204920308238E-2</v>
      </c>
      <c r="H221" s="9">
        <v>9.9505844282774137E-3</v>
      </c>
      <c r="I221" s="9">
        <v>1.9518008591327719E-2</v>
      </c>
      <c r="J221" s="9">
        <f>ExitPrices[[#This Row],[2019/20 Exit Revenue Recovery Price]]+ExitPrices[[#This Row],[2019/20 Exit Firm Price]]</f>
        <v>3.0574213511635959E-2</v>
      </c>
      <c r="K221" s="9">
        <v>1.1488586367117847E-2</v>
      </c>
      <c r="L221" s="9">
        <v>1.0339727730406064E-2</v>
      </c>
      <c r="M221" s="9">
        <v>2.039623020594938E-2</v>
      </c>
      <c r="N221" s="9">
        <f>ExitPrices[[#This Row],[2020/21 Exit Revenue Recovery Price]]+ExitPrices[[#This Row],[2020/21 Exit Firm Price]]</f>
        <v>3.1884816573067229E-2</v>
      </c>
      <c r="O221" s="9">
        <v>1.8918584690629788E-2</v>
      </c>
      <c r="P221" s="9">
        <v>1.7026726221566809E-2</v>
      </c>
      <c r="Q221" s="9">
        <v>1.7365191579744193E-16</v>
      </c>
      <c r="R221" s="9">
        <f>ExitPrices[[#This Row],[2021/22 Exit Revenue Recovery Price]]+ExitPrices[[#This Row],[2021/22 Exit Firm Price]]</f>
        <v>1.8918584690629962E-2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-0.499984740745262"/>
  </sheetPr>
  <dimension ref="A1:L29"/>
  <sheetViews>
    <sheetView topLeftCell="C1" workbookViewId="0">
      <selection activeCell="H3" sqref="H3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6522877.9455531444</v>
      </c>
      <c r="D5" s="8">
        <v>6075520.7562691336</v>
      </c>
      <c r="E5" s="8">
        <v>31856196.636729486</v>
      </c>
      <c r="H5" s="6" t="s">
        <v>54</v>
      </c>
      <c r="I5" s="8">
        <v>39875804.109302476</v>
      </c>
      <c r="J5" s="8">
        <v>38906720.027839385</v>
      </c>
      <c r="K5" s="8">
        <v>42802075.303963289</v>
      </c>
      <c r="L5" s="8">
        <v>31856196.636729587</v>
      </c>
    </row>
    <row r="6" spans="1:12" x14ac:dyDescent="0.25">
      <c r="A6" s="6" t="s">
        <v>55</v>
      </c>
      <c r="B6" s="8">
        <v>756241.6783741673</v>
      </c>
      <c r="C6" s="8">
        <v>3489903.6658855947</v>
      </c>
      <c r="D6" s="8">
        <v>4473770.3216558173</v>
      </c>
      <c r="E6" s="8">
        <v>18993594.210283138</v>
      </c>
      <c r="H6" s="6" t="s">
        <v>55</v>
      </c>
      <c r="I6" s="8">
        <v>51686236.641914167</v>
      </c>
      <c r="J6" s="8">
        <v>40319915.211808823</v>
      </c>
      <c r="K6" s="8">
        <v>42574935.022424668</v>
      </c>
      <c r="L6" s="8">
        <v>18993594.210283235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1248156.3834794066</v>
      </c>
      <c r="K7" s="8">
        <v>1291235.3252989668</v>
      </c>
      <c r="L7" s="8">
        <v>3.2751182853045425E-9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264035.10266072891</v>
      </c>
      <c r="H8" s="6" t="s">
        <v>58</v>
      </c>
      <c r="I8" s="8">
        <v>0</v>
      </c>
      <c r="J8" s="8">
        <v>0</v>
      </c>
      <c r="K8" s="8">
        <v>0</v>
      </c>
      <c r="L8" s="8">
        <v>264035.10266072891</v>
      </c>
    </row>
    <row r="9" spans="1:12" x14ac:dyDescent="0.25">
      <c r="A9" s="6" t="s">
        <v>56</v>
      </c>
      <c r="B9" s="8">
        <v>0</v>
      </c>
      <c r="C9" s="8">
        <v>381527.3731088012</v>
      </c>
      <c r="D9" s="8">
        <v>558098.40966696688</v>
      </c>
      <c r="E9" s="8">
        <v>3433871.0477125607</v>
      </c>
      <c r="H9" s="6" t="s">
        <v>56</v>
      </c>
      <c r="I9" s="8">
        <v>3120794.8310000002</v>
      </c>
      <c r="J9" s="8">
        <v>2638329.2781643681</v>
      </c>
      <c r="K9" s="8">
        <v>2892791.7065809369</v>
      </c>
      <c r="L9" s="8">
        <v>3433871.0477125668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5568458.8300070707</v>
      </c>
      <c r="E14" s="8">
        <v>58329410.390446782</v>
      </c>
      <c r="H14" s="6" t="s">
        <v>63</v>
      </c>
      <c r="I14" s="8">
        <v>109100873.88495882</v>
      </c>
      <c r="J14" s="8">
        <v>78879218.202112958</v>
      </c>
      <c r="K14" s="8">
        <v>87170118.944589958</v>
      </c>
      <c r="L14" s="8">
        <v>58329410.390446991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61303.92794426914</v>
      </c>
      <c r="K22" s="8">
        <v>63419.775269313286</v>
      </c>
      <c r="L22" s="8">
        <v>1.6085934265029589E-10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17828096.889186189</v>
      </c>
      <c r="K23" s="8">
        <v>18443416.859350327</v>
      </c>
      <c r="L23" s="8">
        <v>4.6780296833628354E-8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56691966.85780549</v>
      </c>
      <c r="D26" s="8">
        <v>55131675.595681876</v>
      </c>
      <c r="E26" s="8">
        <v>227793101.76100904</v>
      </c>
      <c r="H26" s="6" t="s">
        <v>75</v>
      </c>
      <c r="I26" s="8">
        <v>174922461.39901033</v>
      </c>
      <c r="J26" s="8">
        <v>160917650.86713967</v>
      </c>
      <c r="K26" s="8">
        <v>162954610.90859523</v>
      </c>
      <c r="L26" s="8">
        <v>227793101.76100931</v>
      </c>
    </row>
    <row r="27" spans="1:12" x14ac:dyDescent="0.25">
      <c r="A27" s="6" t="s">
        <v>76</v>
      </c>
      <c r="B27" s="8">
        <v>582801.32131369819</v>
      </c>
      <c r="C27" s="8">
        <v>4580223.4670898765</v>
      </c>
      <c r="D27" s="8">
        <v>5680276.8904816546</v>
      </c>
      <c r="E27" s="8">
        <v>26267275.78252488</v>
      </c>
      <c r="H27" s="6" t="s">
        <v>76</v>
      </c>
      <c r="I27" s="8">
        <v>28988434.470129699</v>
      </c>
      <c r="J27" s="8">
        <v>25121749.096320685</v>
      </c>
      <c r="K27" s="8">
        <v>26930773.92680477</v>
      </c>
      <c r="L27" s="8">
        <v>26267275.782524932</v>
      </c>
    </row>
    <row r="28" spans="1:12" x14ac:dyDescent="0.25">
      <c r="A28" s="6" t="s">
        <v>77</v>
      </c>
      <c r="B28" s="8">
        <v>656689.65953505726</v>
      </c>
      <c r="C28" s="8">
        <v>2421767.7184461169</v>
      </c>
      <c r="D28" s="8">
        <v>2644702.1231275406</v>
      </c>
      <c r="E28" s="8">
        <v>10547321.601643611</v>
      </c>
      <c r="H28" s="6" t="s">
        <v>77</v>
      </c>
      <c r="I28" s="8">
        <v>11050513.991195058</v>
      </c>
      <c r="J28" s="8">
        <v>9938058.8630924001</v>
      </c>
      <c r="K28" s="8">
        <v>10420410.97632768</v>
      </c>
      <c r="L28" s="8">
        <v>10547321.601643631</v>
      </c>
    </row>
    <row r="29" spans="1:12" x14ac:dyDescent="0.25">
      <c r="A29" s="6" t="s">
        <v>78</v>
      </c>
      <c r="B29" s="8">
        <v>3.4523042400000001</v>
      </c>
      <c r="C29" s="8">
        <v>2033.6006362155949</v>
      </c>
      <c r="D29" s="8">
        <v>1930.6198568468519</v>
      </c>
      <c r="E29" s="8">
        <v>7393.5690500374085</v>
      </c>
      <c r="H29" s="6" t="s">
        <v>78</v>
      </c>
      <c r="I29" s="8">
        <v>6309.4289042399996</v>
      </c>
      <c r="J29" s="8">
        <v>6593.7658424479005</v>
      </c>
      <c r="K29" s="8">
        <v>6648.1748695225142</v>
      </c>
      <c r="L29" s="8">
        <v>7393.5690500374203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6522877.9455531444</v>
      </c>
      <c r="G3" s="4">
        <v>32383842.082286239</v>
      </c>
      <c r="H3" s="4">
        <v>38906720.027839385</v>
      </c>
      <c r="I3" s="4">
        <v>6075520.7562691336</v>
      </c>
      <c r="J3" s="4">
        <v>36726554.547694154</v>
      </c>
      <c r="K3" s="4">
        <v>42802075.303963289</v>
      </c>
      <c r="L3" s="4">
        <v>31856196.636729486</v>
      </c>
      <c r="M3" s="4">
        <v>9.8973124117735259E-8</v>
      </c>
      <c r="N3" s="4">
        <v>31856196.636729587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3489903.6658855947</v>
      </c>
      <c r="G4" s="4">
        <v>36830011.545923226</v>
      </c>
      <c r="H4" s="4">
        <v>40319915.211808823</v>
      </c>
      <c r="I4" s="4">
        <v>4473770.3216558173</v>
      </c>
      <c r="J4" s="4">
        <v>38101164.700768851</v>
      </c>
      <c r="K4" s="4">
        <v>42574935.022424668</v>
      </c>
      <c r="L4" s="4">
        <v>18993594.210283138</v>
      </c>
      <c r="M4" s="4">
        <v>9.6640650048817168E-8</v>
      </c>
      <c r="N4" s="4">
        <v>18993594.210283235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381527.3731088012</v>
      </c>
      <c r="G5" s="4">
        <v>2256801.9050555672</v>
      </c>
      <c r="H5" s="4">
        <v>2638329.2781643681</v>
      </c>
      <c r="I5" s="4">
        <v>558098.40966696688</v>
      </c>
      <c r="J5" s="4">
        <v>2334693.2969139703</v>
      </c>
      <c r="K5" s="4">
        <v>2892791.7065809369</v>
      </c>
      <c r="L5" s="4">
        <v>3433871.0477125607</v>
      </c>
      <c r="M5" s="4">
        <v>5.921768524672665E-9</v>
      </c>
      <c r="N5" s="4">
        <v>3433871.0477125668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1248156.3834794066</v>
      </c>
      <c r="H6" s="4">
        <v>1248156.3834794066</v>
      </c>
      <c r="I6" s="4">
        <v>0</v>
      </c>
      <c r="J6" s="4">
        <v>1291235.3252989668</v>
      </c>
      <c r="K6" s="4">
        <v>1291235.3252989668</v>
      </c>
      <c r="L6" s="4">
        <v>0</v>
      </c>
      <c r="M6" s="4">
        <v>3.2751182853045425E-9</v>
      </c>
      <c r="N6" s="4">
        <v>3.2751182853045425E-9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264035.10266072891</v>
      </c>
      <c r="M7" s="4">
        <v>0</v>
      </c>
      <c r="N7" s="4">
        <v>264035.10266072891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78879218.202112958</v>
      </c>
      <c r="H12" s="4">
        <v>78879218.202112958</v>
      </c>
      <c r="I12" s="4">
        <v>5568458.8300070707</v>
      </c>
      <c r="J12" s="4">
        <v>81601660.114582881</v>
      </c>
      <c r="K12" s="4">
        <v>87170118.944589958</v>
      </c>
      <c r="L12" s="4">
        <v>58329410.390446782</v>
      </c>
      <c r="M12" s="4">
        <v>2.0697628380837374E-7</v>
      </c>
      <c r="N12" s="4">
        <v>58329410.390446991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61303.92794426914</v>
      </c>
      <c r="H20" s="4">
        <v>61303.92794426914</v>
      </c>
      <c r="I20" s="4">
        <v>0</v>
      </c>
      <c r="J20" s="4">
        <v>63419.775269313286</v>
      </c>
      <c r="K20" s="4">
        <v>63419.775269313286</v>
      </c>
      <c r="L20" s="4">
        <v>0</v>
      </c>
      <c r="M20" s="4">
        <v>1.6085934265029589E-10</v>
      </c>
      <c r="N20" s="4">
        <v>1.6085934265029589E-10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17828096.889186189</v>
      </c>
      <c r="H21" s="4">
        <v>17828096.889186189</v>
      </c>
      <c r="I21" s="4">
        <v>0</v>
      </c>
      <c r="J21" s="4">
        <v>18443416.859350327</v>
      </c>
      <c r="K21" s="4">
        <v>18443416.859350327</v>
      </c>
      <c r="L21" s="4">
        <v>0</v>
      </c>
      <c r="M21" s="4">
        <v>4.6780296833628354E-8</v>
      </c>
      <c r="N21" s="4">
        <v>4.6780296833628354E-8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56691966.85780549</v>
      </c>
      <c r="G24" s="4">
        <v>104225684.00933418</v>
      </c>
      <c r="H24" s="4">
        <v>160917650.86713967</v>
      </c>
      <c r="I24" s="4">
        <v>55131675.595681876</v>
      </c>
      <c r="J24" s="4">
        <v>107822935.31291336</v>
      </c>
      <c r="K24" s="4">
        <v>162954610.90859523</v>
      </c>
      <c r="L24" s="4">
        <v>227793101.76100904</v>
      </c>
      <c r="M24" s="4">
        <v>2.7348451525423419E-7</v>
      </c>
      <c r="N24" s="4">
        <v>227793101.76100931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4580223.4670898765</v>
      </c>
      <c r="G25" s="4">
        <v>20541525.629230808</v>
      </c>
      <c r="H25" s="4">
        <v>25121749.096320685</v>
      </c>
      <c r="I25" s="4">
        <v>5680276.8904816546</v>
      </c>
      <c r="J25" s="4">
        <v>21250497.036323115</v>
      </c>
      <c r="K25" s="4">
        <v>26930773.92680477</v>
      </c>
      <c r="L25" s="4">
        <v>26267275.78252488</v>
      </c>
      <c r="M25" s="4">
        <v>5.3900238052546644E-8</v>
      </c>
      <c r="N25" s="4">
        <v>26267275.782524932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2421767.7184461169</v>
      </c>
      <c r="G26" s="4">
        <v>7516291.1446462842</v>
      </c>
      <c r="H26" s="4">
        <v>9938058.8630924001</v>
      </c>
      <c r="I26" s="4">
        <v>2644702.1231275406</v>
      </c>
      <c r="J26" s="4">
        <v>7775708.8532001385</v>
      </c>
      <c r="K26" s="4">
        <v>10420410.97632768</v>
      </c>
      <c r="L26" s="4">
        <v>10547321.601643611</v>
      </c>
      <c r="M26" s="4">
        <v>1.9722482608213819E-8</v>
      </c>
      <c r="N26" s="4">
        <v>10547321.601643631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2033.6006362155949</v>
      </c>
      <c r="G27" s="4">
        <v>4560.1652062323055</v>
      </c>
      <c r="H27" s="4">
        <v>6593.7658424479005</v>
      </c>
      <c r="I27" s="4">
        <v>1930.6198568468519</v>
      </c>
      <c r="J27" s="4">
        <v>4717.5550126756625</v>
      </c>
      <c r="K27" s="4">
        <v>6648.1748695225142</v>
      </c>
      <c r="L27" s="4">
        <v>7393.5690500374085</v>
      </c>
      <c r="M27" s="4">
        <v>1.1965712508962542E-11</v>
      </c>
      <c r="N27" s="4">
        <v>7393.5690500374203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L224"/>
  <sheetViews>
    <sheetView topLeftCell="E1" workbookViewId="0">
      <selection activeCell="H3" sqref="H3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1167875.1081923223</v>
      </c>
      <c r="D4" s="8">
        <v>1210232.1758237598</v>
      </c>
      <c r="E4" s="8">
        <v>1739536.4258097934</v>
      </c>
      <c r="F4" s="8"/>
      <c r="H4" s="6" t="s">
        <v>79</v>
      </c>
      <c r="I4" s="8">
        <v>647819.94123800599</v>
      </c>
      <c r="J4" s="8">
        <v>1786379.4399428954</v>
      </c>
      <c r="K4" s="8">
        <v>1856566.3894159582</v>
      </c>
      <c r="L4" s="8">
        <v>1739536.4258097988</v>
      </c>
    </row>
    <row r="5" spans="1:12" x14ac:dyDescent="0.25">
      <c r="A5" s="6" t="s">
        <v>80</v>
      </c>
      <c r="B5" s="8">
        <v>1193412.3014342757</v>
      </c>
      <c r="C5" s="8">
        <v>1082664.1961544235</v>
      </c>
      <c r="D5" s="8">
        <v>1121930.792605503</v>
      </c>
      <c r="E5" s="8">
        <v>2107804.0055757463</v>
      </c>
      <c r="F5" s="8"/>
      <c r="H5" s="6" t="s">
        <v>80</v>
      </c>
      <c r="I5" s="8">
        <v>3018237.6673142752</v>
      </c>
      <c r="J5" s="8">
        <v>2845879.8975860365</v>
      </c>
      <c r="K5" s="8">
        <v>2964483.1811274975</v>
      </c>
      <c r="L5" s="8">
        <v>2107804.0055757617</v>
      </c>
    </row>
    <row r="6" spans="1:12" x14ac:dyDescent="0.25">
      <c r="A6" s="6" t="s">
        <v>81</v>
      </c>
      <c r="B6" s="8">
        <v>4220562.8636541953</v>
      </c>
      <c r="C6" s="8">
        <v>2758061.9553630333</v>
      </c>
      <c r="D6" s="8">
        <v>2858092.700050991</v>
      </c>
      <c r="E6" s="8">
        <v>5468380.4312489741</v>
      </c>
      <c r="F6" s="8"/>
      <c r="H6" s="6" t="s">
        <v>81</v>
      </c>
      <c r="I6" s="8">
        <v>5635190.2756541949</v>
      </c>
      <c r="J6" s="8">
        <v>4124928.7861028202</v>
      </c>
      <c r="K6" s="8">
        <v>4286462.3213776443</v>
      </c>
      <c r="L6" s="8">
        <v>5468380.4312489862</v>
      </c>
    </row>
    <row r="7" spans="1:12" x14ac:dyDescent="0.25">
      <c r="A7" s="6" t="s">
        <v>82</v>
      </c>
      <c r="B7" s="8">
        <v>4452439.1187825594</v>
      </c>
      <c r="C7" s="8">
        <v>2914247.9207136733</v>
      </c>
      <c r="D7" s="8">
        <v>3019943.2946509663</v>
      </c>
      <c r="E7" s="8">
        <v>5778048.7020789329</v>
      </c>
      <c r="F7" s="8"/>
      <c r="H7" s="6" t="s">
        <v>82</v>
      </c>
      <c r="I7" s="8">
        <v>5503169.5907825595</v>
      </c>
      <c r="J7" s="8">
        <v>3929503.6820832686</v>
      </c>
      <c r="K7" s="8">
        <v>4080880.9476865036</v>
      </c>
      <c r="L7" s="8">
        <v>5778048.7020789422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358098.00883785082</v>
      </c>
      <c r="D9" s="8">
        <v>371085.68318130478</v>
      </c>
      <c r="E9" s="8">
        <v>596754.31552084</v>
      </c>
      <c r="F9" s="8"/>
      <c r="H9" s="6" t="s">
        <v>84</v>
      </c>
      <c r="I9" s="8">
        <v>139481.42801423749</v>
      </c>
      <c r="J9" s="8">
        <v>490297.07234049425</v>
      </c>
      <c r="K9" s="8">
        <v>509233.10327255784</v>
      </c>
      <c r="L9" s="8">
        <v>596754.31552084116</v>
      </c>
    </row>
    <row r="10" spans="1:12" x14ac:dyDescent="0.25">
      <c r="A10" s="6" t="s">
        <v>85</v>
      </c>
      <c r="B10" s="8">
        <v>4016067.8450834863</v>
      </c>
      <c r="C10" s="8">
        <v>2321451.5522719473</v>
      </c>
      <c r="D10" s="8">
        <v>2405647.0965668219</v>
      </c>
      <c r="E10" s="8">
        <v>4626808.0799549818</v>
      </c>
      <c r="F10" s="8"/>
      <c r="H10" s="6" t="s">
        <v>85</v>
      </c>
      <c r="I10" s="8">
        <v>6687138.0446834862</v>
      </c>
      <c r="J10" s="8">
        <v>4902341.2108775042</v>
      </c>
      <c r="K10" s="8">
        <v>5102665.0513832951</v>
      </c>
      <c r="L10" s="8">
        <v>4626808.0799550042</v>
      </c>
    </row>
    <row r="11" spans="1:12" x14ac:dyDescent="0.25">
      <c r="A11" s="6" t="s">
        <v>86</v>
      </c>
      <c r="B11" s="8">
        <v>22740.786907509999</v>
      </c>
      <c r="C11" s="8">
        <v>166912.47827408052</v>
      </c>
      <c r="D11" s="8">
        <v>172966.14195882945</v>
      </c>
      <c r="E11" s="8">
        <v>298559.65517429978</v>
      </c>
      <c r="F11" s="8"/>
      <c r="H11" s="6" t="s">
        <v>86</v>
      </c>
      <c r="I11" s="8">
        <v>134687.81330750999</v>
      </c>
      <c r="J11" s="8">
        <v>275079.95466263453</v>
      </c>
      <c r="K11" s="8">
        <v>286000.66281654692</v>
      </c>
      <c r="L11" s="8">
        <v>298559.65517430071</v>
      </c>
    </row>
    <row r="12" spans="1:12" x14ac:dyDescent="0.25">
      <c r="A12" s="6" t="s">
        <v>87</v>
      </c>
      <c r="B12" s="8">
        <v>649020.96710408409</v>
      </c>
      <c r="C12" s="8">
        <v>318307.13039016986</v>
      </c>
      <c r="D12" s="8">
        <v>329851.64962422906</v>
      </c>
      <c r="E12" s="8">
        <v>637885.86077543732</v>
      </c>
      <c r="F12" s="8"/>
      <c r="H12" s="6" t="s">
        <v>87</v>
      </c>
      <c r="I12" s="8">
        <v>892221.5335040841</v>
      </c>
      <c r="J12" s="8">
        <v>553296.77120259404</v>
      </c>
      <c r="K12" s="8">
        <v>575414.75549114379</v>
      </c>
      <c r="L12" s="8">
        <v>637885.86077543942</v>
      </c>
    </row>
    <row r="13" spans="1:12" x14ac:dyDescent="0.25">
      <c r="A13" s="6" t="s">
        <v>88</v>
      </c>
      <c r="B13" s="8">
        <v>1237944.3168257403</v>
      </c>
      <c r="C13" s="8">
        <v>607139.86611225619</v>
      </c>
      <c r="D13" s="8">
        <v>629159.91276815592</v>
      </c>
      <c r="E13" s="8">
        <v>1216705.1854332597</v>
      </c>
      <c r="F13" s="8"/>
      <c r="H13" s="6" t="s">
        <v>88</v>
      </c>
      <c r="I13" s="8">
        <v>1240322.9678257403</v>
      </c>
      <c r="J13" s="8">
        <v>609438.20921392797</v>
      </c>
      <c r="K13" s="8">
        <v>631561.67085605743</v>
      </c>
      <c r="L13" s="8">
        <v>1216705.1854332597</v>
      </c>
    </row>
    <row r="14" spans="1:12" x14ac:dyDescent="0.25">
      <c r="A14" s="6" t="s">
        <v>89</v>
      </c>
      <c r="B14" s="8">
        <v>3482875.2893804931</v>
      </c>
      <c r="C14" s="8">
        <v>2373709.1973740114</v>
      </c>
      <c r="D14" s="8">
        <v>2459800.0475901454</v>
      </c>
      <c r="E14" s="8">
        <v>4696531.8923839424</v>
      </c>
      <c r="F14" s="8"/>
      <c r="H14" s="6" t="s">
        <v>89</v>
      </c>
      <c r="I14" s="8">
        <v>4763839.4023804925</v>
      </c>
      <c r="J14" s="8">
        <v>3611425.4628550261</v>
      </c>
      <c r="K14" s="8">
        <v>3753207.9156251829</v>
      </c>
      <c r="L14" s="8">
        <v>4696531.8923839536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990572.72713670356</v>
      </c>
      <c r="D16" s="8">
        <v>1026499.3049898191</v>
      </c>
      <c r="E16" s="8">
        <v>1893464.8907598632</v>
      </c>
      <c r="F16" s="8"/>
      <c r="H16" s="6" t="s">
        <v>91</v>
      </c>
      <c r="I16" s="8">
        <v>2865768.8618480652</v>
      </c>
      <c r="J16" s="8">
        <v>1435776.7074480983</v>
      </c>
      <c r="K16" s="8">
        <v>1491735.4395343454</v>
      </c>
      <c r="L16" s="8">
        <v>1893464.8907598672</v>
      </c>
    </row>
    <row r="17" spans="1:12" x14ac:dyDescent="0.25">
      <c r="A17" s="6" t="s">
        <v>92</v>
      </c>
      <c r="B17" s="8">
        <v>875.73869547799995</v>
      </c>
      <c r="C17" s="8">
        <v>92540.759816197533</v>
      </c>
      <c r="D17" s="8">
        <v>95897.073513358584</v>
      </c>
      <c r="E17" s="8">
        <v>169495.0686873034</v>
      </c>
      <c r="F17" s="8"/>
      <c r="H17" s="6" t="s">
        <v>92</v>
      </c>
      <c r="I17" s="8">
        <v>68411.095595477993</v>
      </c>
      <c r="J17" s="8">
        <v>157795.99131087991</v>
      </c>
      <c r="K17" s="8">
        <v>164088.49363085127</v>
      </c>
      <c r="L17" s="8">
        <v>169495.06868730398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10533.212262012234</v>
      </c>
      <c r="D19" s="8">
        <v>10915.235974161487</v>
      </c>
      <c r="E19" s="8">
        <v>19292.337121433724</v>
      </c>
      <c r="F19" s="8"/>
      <c r="H19" s="6" t="s">
        <v>94</v>
      </c>
      <c r="I19" s="8">
        <v>21984.427871559998</v>
      </c>
      <c r="J19" s="8">
        <v>27968.366865011973</v>
      </c>
      <c r="K19" s="8">
        <v>30888.80251829559</v>
      </c>
      <c r="L19" s="8">
        <v>19292.337121433902</v>
      </c>
    </row>
    <row r="20" spans="1:12" x14ac:dyDescent="0.25">
      <c r="A20" s="6" t="s">
        <v>95</v>
      </c>
      <c r="B20" s="8">
        <v>2213.5104443606001</v>
      </c>
      <c r="C20" s="8">
        <v>416299.94007953221</v>
      </c>
      <c r="D20" s="8">
        <v>431398.51063148584</v>
      </c>
      <c r="E20" s="8">
        <v>762483.33251690306</v>
      </c>
      <c r="F20" s="8"/>
      <c r="H20" s="6" t="s">
        <v>95</v>
      </c>
      <c r="I20" s="8">
        <v>861911.85645636043</v>
      </c>
      <c r="J20" s="8">
        <v>1246973.1927237129</v>
      </c>
      <c r="K20" s="8">
        <v>1299448.281568846</v>
      </c>
      <c r="L20" s="8">
        <v>762483.33251691039</v>
      </c>
    </row>
    <row r="21" spans="1:12" x14ac:dyDescent="0.25">
      <c r="A21" s="6" t="s">
        <v>96</v>
      </c>
      <c r="B21" s="8">
        <v>38975.511378231997</v>
      </c>
      <c r="C21" s="8">
        <v>8552948.1660290211</v>
      </c>
      <c r="D21" s="8">
        <v>8863150.688007094</v>
      </c>
      <c r="E21" s="8">
        <v>15665340.761836868</v>
      </c>
      <c r="F21" s="8"/>
      <c r="H21" s="6" t="s">
        <v>96</v>
      </c>
      <c r="I21" s="8">
        <v>17851313.290570233</v>
      </c>
      <c r="J21" s="8">
        <v>22710260.282861952</v>
      </c>
      <c r="K21" s="8">
        <v>25081648.435253188</v>
      </c>
      <c r="L21" s="8">
        <v>15665340.761837013</v>
      </c>
    </row>
    <row r="22" spans="1:12" x14ac:dyDescent="0.25">
      <c r="A22" s="6" t="s">
        <v>97</v>
      </c>
      <c r="B22" s="8">
        <v>12369.339989369</v>
      </c>
      <c r="C22" s="8">
        <v>43957.957465374995</v>
      </c>
      <c r="D22" s="8">
        <v>45552.246241837325</v>
      </c>
      <c r="E22" s="8">
        <v>76828.325957554407</v>
      </c>
      <c r="F22" s="8"/>
      <c r="H22" s="6" t="s">
        <v>97</v>
      </c>
      <c r="I22" s="8">
        <v>47057.826349369003</v>
      </c>
      <c r="J22" s="8">
        <v>77475.292851247985</v>
      </c>
      <c r="K22" s="8">
        <v>80577.709276218273</v>
      </c>
      <c r="L22" s="8">
        <v>76828.325957554698</v>
      </c>
    </row>
    <row r="23" spans="1:12" x14ac:dyDescent="0.25">
      <c r="A23" s="6" t="s">
        <v>98</v>
      </c>
      <c r="B23" s="8">
        <v>5297.5110719695003</v>
      </c>
      <c r="C23" s="8">
        <v>758385.18557559943</v>
      </c>
      <c r="D23" s="8">
        <v>785890.67171086511</v>
      </c>
      <c r="E23" s="8">
        <v>1198491.9163224411</v>
      </c>
      <c r="F23" s="8"/>
      <c r="H23" s="6" t="s">
        <v>98</v>
      </c>
      <c r="I23" s="8">
        <v>384305.16207196953</v>
      </c>
      <c r="J23" s="8">
        <v>1124596.7988625765</v>
      </c>
      <c r="K23" s="8">
        <v>1168580.1419886928</v>
      </c>
      <c r="L23" s="8">
        <v>1198491.9163224443</v>
      </c>
    </row>
    <row r="24" spans="1:12" x14ac:dyDescent="0.25">
      <c r="A24" s="6" t="s">
        <v>99</v>
      </c>
      <c r="B24" s="8">
        <v>119.71401750000001</v>
      </c>
      <c r="C24" s="8">
        <v>212.58978656038556</v>
      </c>
      <c r="D24" s="8">
        <v>220.30009728104886</v>
      </c>
      <c r="E24" s="8">
        <v>410.90110037197223</v>
      </c>
      <c r="F24" s="8"/>
      <c r="H24" s="6" t="s">
        <v>99</v>
      </c>
      <c r="I24" s="8">
        <v>491.67681750000003</v>
      </c>
      <c r="J24" s="8">
        <v>571.99439676109421</v>
      </c>
      <c r="K24" s="8">
        <v>595.87628029340078</v>
      </c>
      <c r="L24" s="8">
        <v>410.90110037197542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60807.920746381424</v>
      </c>
      <c r="D28" s="8">
        <v>63013.332261289266</v>
      </c>
      <c r="E28" s="8">
        <v>115713.2760664318</v>
      </c>
      <c r="F28" s="8"/>
      <c r="H28" s="6" t="s">
        <v>103</v>
      </c>
      <c r="I28" s="8">
        <v>395757.285200816</v>
      </c>
      <c r="J28" s="8">
        <v>60807.920746381424</v>
      </c>
      <c r="K28" s="8">
        <v>63013.332261289266</v>
      </c>
      <c r="L28" s="8">
        <v>115713.2760664318</v>
      </c>
    </row>
    <row r="29" spans="1:12" x14ac:dyDescent="0.25">
      <c r="A29" s="6" t="s">
        <v>104</v>
      </c>
      <c r="B29" s="8">
        <v>7466.3077056770007</v>
      </c>
      <c r="C29" s="8">
        <v>997200.05777212488</v>
      </c>
      <c r="D29" s="8">
        <v>1033366.9989055014</v>
      </c>
      <c r="E29" s="8">
        <v>1661002.2481665621</v>
      </c>
      <c r="F29" s="8"/>
      <c r="H29" s="6" t="s">
        <v>104</v>
      </c>
      <c r="I29" s="8">
        <v>540323.68330567691</v>
      </c>
      <c r="J29" s="8">
        <v>1512067.1288074288</v>
      </c>
      <c r="K29" s="8">
        <v>1571400.7464141962</v>
      </c>
      <c r="L29" s="8">
        <v>1661002.2481665665</v>
      </c>
    </row>
    <row r="30" spans="1:12" x14ac:dyDescent="0.25">
      <c r="A30" s="6" t="s">
        <v>105</v>
      </c>
      <c r="B30" s="8">
        <v>5545.9844501380003</v>
      </c>
      <c r="C30" s="8">
        <v>748065.09390443063</v>
      </c>
      <c r="D30" s="8">
        <v>775196.28588973801</v>
      </c>
      <c r="E30" s="8">
        <v>1276537.9584421273</v>
      </c>
      <c r="F30" s="8"/>
      <c r="H30" s="6" t="s">
        <v>105</v>
      </c>
      <c r="I30" s="8">
        <v>1395655.004090138</v>
      </c>
      <c r="J30" s="8">
        <v>2091241.3210438206</v>
      </c>
      <c r="K30" s="8">
        <v>2178809.3342037997</v>
      </c>
      <c r="L30" s="8">
        <v>1276537.9584421392</v>
      </c>
    </row>
    <row r="31" spans="1:12" x14ac:dyDescent="0.25">
      <c r="A31" s="6" t="s">
        <v>106</v>
      </c>
      <c r="B31" s="8">
        <v>159781.75570375202</v>
      </c>
      <c r="C31" s="8">
        <v>2120287.1955842152</v>
      </c>
      <c r="D31" s="8">
        <v>2197186.8122567902</v>
      </c>
      <c r="E31" s="8">
        <v>3614813.6897206316</v>
      </c>
      <c r="F31" s="8"/>
      <c r="H31" s="6" t="s">
        <v>106</v>
      </c>
      <c r="I31" s="8">
        <v>2094381.3875037518</v>
      </c>
      <c r="J31" s="8">
        <v>3989570.9695570786</v>
      </c>
      <c r="K31" s="8">
        <v>4150579.8541645976</v>
      </c>
      <c r="L31" s="8">
        <v>3614813.6897206479</v>
      </c>
    </row>
    <row r="32" spans="1:12" x14ac:dyDescent="0.25">
      <c r="A32" s="6" t="s">
        <v>107</v>
      </c>
      <c r="B32" s="8">
        <v>2694.3622464000005</v>
      </c>
      <c r="C32" s="8">
        <v>45415.019474472363</v>
      </c>
      <c r="D32" s="8">
        <v>47062.15369102465</v>
      </c>
      <c r="E32" s="8">
        <v>77426.696938580499</v>
      </c>
      <c r="F32" s="8"/>
      <c r="H32" s="6" t="s">
        <v>107</v>
      </c>
      <c r="I32" s="8">
        <v>87112.586246399995</v>
      </c>
      <c r="J32" s="8">
        <v>126983.11953866185</v>
      </c>
      <c r="K32" s="8">
        <v>132300.44726931182</v>
      </c>
      <c r="L32" s="8">
        <v>77426.696938581212</v>
      </c>
    </row>
    <row r="33" spans="1:12" x14ac:dyDescent="0.25">
      <c r="A33" s="6" t="s">
        <v>108</v>
      </c>
      <c r="B33" s="8">
        <v>467435.68567400001</v>
      </c>
      <c r="C33" s="8">
        <v>394428.11000537727</v>
      </c>
      <c r="D33" s="8">
        <v>408733.42228923721</v>
      </c>
      <c r="E33" s="8">
        <v>771774.94503213174</v>
      </c>
      <c r="F33" s="8"/>
      <c r="H33" s="6" t="s">
        <v>108</v>
      </c>
      <c r="I33" s="8">
        <v>939617.12947399996</v>
      </c>
      <c r="J33" s="8">
        <v>850667.78707240336</v>
      </c>
      <c r="K33" s="8">
        <v>885501.80975073972</v>
      </c>
      <c r="L33" s="8">
        <v>771774.9450321357</v>
      </c>
    </row>
    <row r="34" spans="1:12" x14ac:dyDescent="0.25">
      <c r="A34" s="6" t="s">
        <v>109</v>
      </c>
      <c r="B34" s="8">
        <v>4874.1288381170007</v>
      </c>
      <c r="C34" s="8">
        <v>781547.10177223408</v>
      </c>
      <c r="D34" s="8">
        <v>809892.63565227389</v>
      </c>
      <c r="E34" s="8">
        <v>1289959.3157314106</v>
      </c>
      <c r="F34" s="8"/>
      <c r="H34" s="6" t="s">
        <v>109</v>
      </c>
      <c r="I34" s="8">
        <v>1226581.5680981171</v>
      </c>
      <c r="J34" s="8">
        <v>1962007.314424</v>
      </c>
      <c r="K34" s="8">
        <v>2043468.1888932581</v>
      </c>
      <c r="L34" s="8">
        <v>1289959.3157314211</v>
      </c>
    </row>
    <row r="35" spans="1:12" x14ac:dyDescent="0.25">
      <c r="A35" s="6" t="s">
        <v>110</v>
      </c>
      <c r="B35" s="8">
        <v>8515488.1532307807</v>
      </c>
      <c r="C35" s="8">
        <v>5571926.1717186309</v>
      </c>
      <c r="D35" s="8">
        <v>5774011.5248846635</v>
      </c>
      <c r="E35" s="8">
        <v>10289208.321870644</v>
      </c>
      <c r="F35" s="8"/>
      <c r="H35" s="6" t="s">
        <v>110</v>
      </c>
      <c r="I35" s="8">
        <v>12094259.795830781</v>
      </c>
      <c r="J35" s="8">
        <v>9029871.5017516427</v>
      </c>
      <c r="K35" s="8">
        <v>9387548.6673100684</v>
      </c>
      <c r="L35" s="8">
        <v>10289208.321870673</v>
      </c>
    </row>
    <row r="36" spans="1:12" x14ac:dyDescent="0.25">
      <c r="A36" s="6" t="s">
        <v>111</v>
      </c>
      <c r="B36" s="8">
        <v>700456.61228787666</v>
      </c>
      <c r="C36" s="8">
        <v>2315918.8762655482</v>
      </c>
      <c r="D36" s="8">
        <v>2399913.7587515172</v>
      </c>
      <c r="E36" s="8">
        <v>4209262.4727200419</v>
      </c>
      <c r="F36" s="8"/>
      <c r="H36" s="6" t="s">
        <v>111</v>
      </c>
      <c r="I36" s="8">
        <v>1462549.0620878767</v>
      </c>
      <c r="J36" s="8">
        <v>3052281.5981755676</v>
      </c>
      <c r="K36" s="8">
        <v>3169409.4540157113</v>
      </c>
      <c r="L36" s="8">
        <v>4209262.4727200484</v>
      </c>
    </row>
    <row r="37" spans="1:12" x14ac:dyDescent="0.25">
      <c r="A37" s="6" t="s">
        <v>112</v>
      </c>
      <c r="B37" s="8">
        <v>2717.5566549669998</v>
      </c>
      <c r="C37" s="8">
        <v>10697.943942775008</v>
      </c>
      <c r="D37" s="8">
        <v>11085.942224374507</v>
      </c>
      <c r="E37" s="8">
        <v>19443.882268535137</v>
      </c>
      <c r="F37" s="8"/>
      <c r="H37" s="6" t="s">
        <v>112</v>
      </c>
      <c r="I37" s="8">
        <v>25174.221874966999</v>
      </c>
      <c r="J37" s="8">
        <v>32396.428333692354</v>
      </c>
      <c r="K37" s="8">
        <v>33760.75972363475</v>
      </c>
      <c r="L37" s="8">
        <v>19443.882268535326</v>
      </c>
    </row>
    <row r="38" spans="1:12" x14ac:dyDescent="0.25">
      <c r="A38" s="6" t="s">
        <v>113</v>
      </c>
      <c r="B38" s="8">
        <v>87156.650511700005</v>
      </c>
      <c r="C38" s="8">
        <v>460735.90308591269</v>
      </c>
      <c r="D38" s="8">
        <v>477446.09895390086</v>
      </c>
      <c r="E38" s="8">
        <v>837403.4024117256</v>
      </c>
      <c r="F38" s="8"/>
      <c r="H38" s="6" t="s">
        <v>113</v>
      </c>
      <c r="I38" s="8">
        <v>1054313.7029117001</v>
      </c>
      <c r="J38" s="8">
        <v>1395239.8465466253</v>
      </c>
      <c r="K38" s="8">
        <v>1453998.4695508243</v>
      </c>
      <c r="L38" s="8">
        <v>837403.40241173387</v>
      </c>
    </row>
    <row r="39" spans="1:12" x14ac:dyDescent="0.25">
      <c r="A39" s="6" t="s">
        <v>114</v>
      </c>
      <c r="B39" s="8">
        <v>7271956.8785118638</v>
      </c>
      <c r="C39" s="8">
        <v>3513631.8104208326</v>
      </c>
      <c r="D39" s="8">
        <v>3641065.9334550379</v>
      </c>
      <c r="E39" s="8">
        <v>6666629.7306818273</v>
      </c>
      <c r="F39" s="8"/>
      <c r="H39" s="6" t="s">
        <v>114</v>
      </c>
      <c r="I39" s="8">
        <v>10180614.872511864</v>
      </c>
      <c r="J39" s="8">
        <v>6324087.8359716274</v>
      </c>
      <c r="K39" s="8">
        <v>6577979.6976134013</v>
      </c>
      <c r="L39" s="8">
        <v>6666629.7306818524</v>
      </c>
    </row>
    <row r="40" spans="1:12" x14ac:dyDescent="0.25">
      <c r="A40" s="6" t="s">
        <v>115</v>
      </c>
      <c r="B40" s="8">
        <v>5382889.9537260886</v>
      </c>
      <c r="C40" s="8">
        <v>2779883.7799787298</v>
      </c>
      <c r="D40" s="8">
        <v>2880705.9693122697</v>
      </c>
      <c r="E40" s="8">
        <v>5274444.4652630556</v>
      </c>
      <c r="F40" s="8"/>
      <c r="H40" s="6" t="s">
        <v>115</v>
      </c>
      <c r="I40" s="8">
        <v>6558193.5227260888</v>
      </c>
      <c r="J40" s="8">
        <v>3915506.8075609142</v>
      </c>
      <c r="K40" s="8">
        <v>4067426.8680844437</v>
      </c>
      <c r="L40" s="8">
        <v>5274444.4652630659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87349.066263955683</v>
      </c>
      <c r="D42" s="8">
        <v>90517.085071216716</v>
      </c>
      <c r="E42" s="8">
        <v>161744.90981385866</v>
      </c>
      <c r="F42" s="8"/>
      <c r="H42" s="6" t="s">
        <v>117</v>
      </c>
      <c r="I42" s="8">
        <v>71881.822883347995</v>
      </c>
      <c r="J42" s="8">
        <v>150519.75101947394</v>
      </c>
      <c r="K42" s="8">
        <v>156530.16332723777</v>
      </c>
      <c r="L42" s="8">
        <v>161744.90981385921</v>
      </c>
    </row>
    <row r="43" spans="1:12" x14ac:dyDescent="0.25">
      <c r="A43" s="6" t="s">
        <v>118</v>
      </c>
      <c r="B43" s="8">
        <v>19921.668079363</v>
      </c>
      <c r="C43" s="8">
        <v>2715611.8365437281</v>
      </c>
      <c r="D43" s="8">
        <v>2814102.9794873046</v>
      </c>
      <c r="E43" s="8">
        <v>4528149.7995703965</v>
      </c>
      <c r="F43" s="8"/>
      <c r="H43" s="6" t="s">
        <v>118</v>
      </c>
      <c r="I43" s="8">
        <v>1443234.8780793629</v>
      </c>
      <c r="J43" s="8">
        <v>4090871.2157977</v>
      </c>
      <c r="K43" s="8">
        <v>4251242.7758402145</v>
      </c>
      <c r="L43" s="8">
        <v>4528149.7995704086</v>
      </c>
    </row>
    <row r="44" spans="1:12" x14ac:dyDescent="0.25">
      <c r="A44" s="6" t="s">
        <v>119</v>
      </c>
      <c r="B44" s="8">
        <v>297931.31208777748</v>
      </c>
      <c r="C44" s="8">
        <v>549304.80412989517</v>
      </c>
      <c r="D44" s="8">
        <v>569227.26037165616</v>
      </c>
      <c r="E44" s="8">
        <v>983765.78017888532</v>
      </c>
      <c r="F44" s="8"/>
      <c r="H44" s="6" t="s">
        <v>119</v>
      </c>
      <c r="I44" s="8">
        <v>909046.32780777756</v>
      </c>
      <c r="J44" s="8">
        <v>1139787.3846800106</v>
      </c>
      <c r="K44" s="8">
        <v>1186278.8714081659</v>
      </c>
      <c r="L44" s="8">
        <v>983765.78017889056</v>
      </c>
    </row>
    <row r="45" spans="1:12" x14ac:dyDescent="0.25">
      <c r="A45" s="6" t="s">
        <v>120</v>
      </c>
      <c r="B45" s="8">
        <v>7609.9840873825015</v>
      </c>
      <c r="C45" s="8">
        <v>1064560.7785973309</v>
      </c>
      <c r="D45" s="8">
        <v>1103170.7914150693</v>
      </c>
      <c r="E45" s="8">
        <v>1577986.9575632815</v>
      </c>
      <c r="F45" s="8"/>
      <c r="H45" s="6" t="s">
        <v>120</v>
      </c>
      <c r="I45" s="8">
        <v>13824.184827382502</v>
      </c>
      <c r="J45" s="8">
        <v>1070565.1757969128</v>
      </c>
      <c r="K45" s="8">
        <v>1109445.3591793773</v>
      </c>
      <c r="L45" s="8">
        <v>1577986.9575632815</v>
      </c>
    </row>
    <row r="46" spans="1:12" x14ac:dyDescent="0.25">
      <c r="A46" s="6" t="s">
        <v>121</v>
      </c>
      <c r="B46" s="8">
        <v>1034736.8890673429</v>
      </c>
      <c r="C46" s="8">
        <v>804203.10208868142</v>
      </c>
      <c r="D46" s="8">
        <v>833370.3349080428</v>
      </c>
      <c r="E46" s="8">
        <v>1577772.1918022418</v>
      </c>
      <c r="F46" s="8"/>
      <c r="H46" s="6" t="s">
        <v>121</v>
      </c>
      <c r="I46" s="8">
        <v>2475160.5434073429</v>
      </c>
      <c r="J46" s="8">
        <v>2195995.2437005518</v>
      </c>
      <c r="K46" s="8">
        <v>2287786.7927304935</v>
      </c>
      <c r="L46" s="8">
        <v>1577772.1918022542</v>
      </c>
    </row>
    <row r="47" spans="1:12" x14ac:dyDescent="0.25">
      <c r="A47" s="6" t="s">
        <v>122</v>
      </c>
      <c r="B47" s="8">
        <v>329543.98073586763</v>
      </c>
      <c r="C47" s="8">
        <v>340896.41923662153</v>
      </c>
      <c r="D47" s="8">
        <v>353260.21788566565</v>
      </c>
      <c r="E47" s="8">
        <v>660593.76105841657</v>
      </c>
      <c r="F47" s="8"/>
      <c r="H47" s="6" t="s">
        <v>122</v>
      </c>
      <c r="I47" s="8">
        <v>563797.21973586758</v>
      </c>
      <c r="J47" s="8">
        <v>567240.81187762879</v>
      </c>
      <c r="K47" s="8">
        <v>589789.07873384783</v>
      </c>
      <c r="L47" s="8">
        <v>660593.76105841855</v>
      </c>
    </row>
    <row r="48" spans="1:12" x14ac:dyDescent="0.25">
      <c r="A48" s="6" t="s">
        <v>123</v>
      </c>
      <c r="B48" s="8">
        <v>1083.3722111519999</v>
      </c>
      <c r="C48" s="8">
        <v>1915.235854652163</v>
      </c>
      <c r="D48" s="8">
        <v>1984.6985686500857</v>
      </c>
      <c r="E48" s="8">
        <v>3711.370331703054</v>
      </c>
      <c r="F48" s="8"/>
      <c r="H48" s="6" t="s">
        <v>123</v>
      </c>
      <c r="I48" s="8">
        <v>5015.778931152</v>
      </c>
      <c r="J48" s="8">
        <v>5714.8768519568584</v>
      </c>
      <c r="K48" s="8">
        <v>5955.3061292709926</v>
      </c>
      <c r="L48" s="8">
        <v>3711.3703317030872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184095.46177940923</v>
      </c>
      <c r="D50" s="8">
        <v>190772.32634354982</v>
      </c>
      <c r="E50" s="8">
        <v>286656.98289873981</v>
      </c>
      <c r="F50" s="8"/>
      <c r="H50" s="6" t="s">
        <v>125</v>
      </c>
      <c r="I50" s="8">
        <v>119378.526736728</v>
      </c>
      <c r="J50" s="8">
        <v>298214.39081744035</v>
      </c>
      <c r="K50" s="8">
        <v>310026.0881515186</v>
      </c>
      <c r="L50" s="8">
        <v>286656.9828987408</v>
      </c>
    </row>
    <row r="51" spans="1:12" x14ac:dyDescent="0.25">
      <c r="A51" s="6" t="s">
        <v>126</v>
      </c>
      <c r="B51" s="8">
        <v>1205014.9057457279</v>
      </c>
      <c r="C51" s="8">
        <v>1070425.7461479739</v>
      </c>
      <c r="D51" s="8">
        <v>1109248.4724874375</v>
      </c>
      <c r="E51" s="8">
        <v>2144948.9948697113</v>
      </c>
      <c r="F51" s="8"/>
      <c r="H51" s="6" t="s">
        <v>126</v>
      </c>
      <c r="I51" s="8">
        <v>3257698.8612657283</v>
      </c>
      <c r="J51" s="8">
        <v>3053807.0866984655</v>
      </c>
      <c r="K51" s="8">
        <v>3181872.9525292534</v>
      </c>
      <c r="L51" s="8">
        <v>2144948.9948697286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1119.1740885965264</v>
      </c>
      <c r="D53" s="8">
        <v>1159.7648437462024</v>
      </c>
      <c r="E53" s="8">
        <v>2128.2764112514878</v>
      </c>
      <c r="F53" s="8"/>
      <c r="H53" s="6" t="s">
        <v>127</v>
      </c>
      <c r="I53" s="8">
        <v>3970.9728864960007</v>
      </c>
      <c r="J53" s="8">
        <v>2634.5347094194785</v>
      </c>
      <c r="K53" s="8">
        <v>2743.3098003289269</v>
      </c>
      <c r="L53" s="8">
        <v>2128.276411251501</v>
      </c>
    </row>
    <row r="54" spans="1:12" x14ac:dyDescent="0.25">
      <c r="A54" s="6" t="s">
        <v>128</v>
      </c>
      <c r="B54" s="8">
        <v>625266.81653603399</v>
      </c>
      <c r="C54" s="8">
        <v>341814.99251414771</v>
      </c>
      <c r="D54" s="8">
        <v>354212.10642966814</v>
      </c>
      <c r="E54" s="8">
        <v>666483.22548975691</v>
      </c>
      <c r="F54" s="8"/>
      <c r="H54" s="6" t="s">
        <v>128</v>
      </c>
      <c r="I54" s="8">
        <v>794467.85029603401</v>
      </c>
      <c r="J54" s="8">
        <v>505303.4692759898</v>
      </c>
      <c r="K54" s="8">
        <v>525056.82106598362</v>
      </c>
      <c r="L54" s="8">
        <v>666483.2254897583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259103.97467148228</v>
      </c>
      <c r="D56" s="8">
        <v>268501.28479629656</v>
      </c>
      <c r="E56" s="8">
        <v>492533.14732538874</v>
      </c>
      <c r="F56" s="8"/>
      <c r="H56" s="6" t="s">
        <v>130</v>
      </c>
      <c r="I56" s="8">
        <v>788743.10848875716</v>
      </c>
      <c r="J56" s="8">
        <v>383146.87226199033</v>
      </c>
      <c r="K56" s="8">
        <v>398125.54860531766</v>
      </c>
      <c r="L56" s="8">
        <v>492533.14732538984</v>
      </c>
    </row>
    <row r="57" spans="1:12" x14ac:dyDescent="0.25">
      <c r="A57" s="6" t="s">
        <v>131</v>
      </c>
      <c r="B57" s="8">
        <v>1008.9745618565003</v>
      </c>
      <c r="C57" s="8">
        <v>133320.76269754165</v>
      </c>
      <c r="D57" s="8">
        <v>138156.105554532</v>
      </c>
      <c r="E57" s="8">
        <v>216616.47675690398</v>
      </c>
      <c r="F57" s="8"/>
      <c r="H57" s="6" t="s">
        <v>131</v>
      </c>
      <c r="I57" s="8">
        <v>68226.029961856504</v>
      </c>
      <c r="J57" s="8">
        <v>198268.43917184617</v>
      </c>
      <c r="K57" s="8">
        <v>206026.13207455445</v>
      </c>
      <c r="L57" s="8">
        <v>216616.47675690457</v>
      </c>
    </row>
    <row r="58" spans="1:12" x14ac:dyDescent="0.25">
      <c r="A58" s="6" t="s">
        <v>132</v>
      </c>
      <c r="B58" s="8">
        <v>885.53333061000001</v>
      </c>
      <c r="C58" s="8">
        <v>7214.2578744062557</v>
      </c>
      <c r="D58" s="8">
        <v>7475.9081198420345</v>
      </c>
      <c r="E58" s="8">
        <v>12016.985305771024</v>
      </c>
      <c r="F58" s="8"/>
      <c r="H58" s="6" t="s">
        <v>132</v>
      </c>
      <c r="I58" s="8">
        <v>2655.1563506100001</v>
      </c>
      <c r="J58" s="8">
        <v>8924.1349688503797</v>
      </c>
      <c r="K58" s="8">
        <v>9262.7219066572507</v>
      </c>
      <c r="L58" s="8">
        <v>12016.985305771039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1429506.970099472</v>
      </c>
      <c r="D60" s="8">
        <v>1481353.030510705</v>
      </c>
      <c r="E60" s="8">
        <v>2437394.8363816179</v>
      </c>
      <c r="F60" s="8"/>
      <c r="H60" s="6" t="s">
        <v>134</v>
      </c>
      <c r="I60" s="8">
        <v>1188702.9145922482</v>
      </c>
      <c r="J60" s="8">
        <v>2564522.1873761141</v>
      </c>
      <c r="K60" s="8">
        <v>2667438.7702780357</v>
      </c>
      <c r="L60" s="8">
        <v>2437394.8363816277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126949.47750120773</v>
      </c>
      <c r="D63" s="8">
        <v>131553.74345959205</v>
      </c>
      <c r="E63" s="8">
        <v>249057.2230611227</v>
      </c>
      <c r="F63" s="8"/>
      <c r="H63" s="6" t="s">
        <v>137</v>
      </c>
      <c r="I63" s="8">
        <v>391188.65633100003</v>
      </c>
      <c r="J63" s="8">
        <v>346587.23841512739</v>
      </c>
      <c r="K63" s="8">
        <v>361074.20465613238</v>
      </c>
      <c r="L63" s="8">
        <v>249057.22306112462</v>
      </c>
    </row>
    <row r="64" spans="1:12" x14ac:dyDescent="0.25">
      <c r="A64" s="6" t="s">
        <v>138</v>
      </c>
      <c r="B64" s="8">
        <v>1456238.735848512</v>
      </c>
      <c r="C64" s="8">
        <v>1642711.7886559777</v>
      </c>
      <c r="D64" s="8">
        <v>1702290.4660701752</v>
      </c>
      <c r="E64" s="8">
        <v>3108964.2858000887</v>
      </c>
      <c r="F64" s="8"/>
      <c r="H64" s="6" t="s">
        <v>138</v>
      </c>
      <c r="I64" s="8">
        <v>4228709.1944085117</v>
      </c>
      <c r="J64" s="8">
        <v>4321578.2356548086</v>
      </c>
      <c r="K64" s="8">
        <v>4501693.71913868</v>
      </c>
      <c r="L64" s="8">
        <v>3108964.2858001124</v>
      </c>
    </row>
    <row r="65" spans="1:12" x14ac:dyDescent="0.25">
      <c r="A65" s="6" t="s">
        <v>139</v>
      </c>
      <c r="B65" s="8">
        <v>3187652.4067565729</v>
      </c>
      <c r="C65" s="8">
        <v>4414991.8303166935</v>
      </c>
      <c r="D65" s="8">
        <v>4575116.9209511057</v>
      </c>
      <c r="E65" s="8">
        <v>8578059.9601095021</v>
      </c>
      <c r="F65" s="8"/>
      <c r="H65" s="6" t="s">
        <v>139</v>
      </c>
      <c r="I65" s="8">
        <v>5609100.9043565728</v>
      </c>
      <c r="J65" s="8">
        <v>6754687.5025748322</v>
      </c>
      <c r="K65" s="8">
        <v>7020088.2570352573</v>
      </c>
      <c r="L65" s="8">
        <v>8578059.9601095226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2453492.3771100105</v>
      </c>
      <c r="D67" s="8">
        <v>2542476.8428473794</v>
      </c>
      <c r="E67" s="8">
        <v>4873224.9661443755</v>
      </c>
      <c r="F67" s="8"/>
      <c r="H67" s="6" t="s">
        <v>141</v>
      </c>
      <c r="I67" s="8">
        <v>7346697.3957120534</v>
      </c>
      <c r="J67" s="8">
        <v>5303499.8709323481</v>
      </c>
      <c r="K67" s="8">
        <v>5520721.7114611492</v>
      </c>
      <c r="L67" s="8">
        <v>4873224.9661444006</v>
      </c>
    </row>
    <row r="68" spans="1:12" x14ac:dyDescent="0.25">
      <c r="A68" s="6" t="s">
        <v>142</v>
      </c>
      <c r="B68" s="8">
        <v>23835.662968646302</v>
      </c>
      <c r="C68" s="8">
        <v>3255383.2981984145</v>
      </c>
      <c r="D68" s="8">
        <v>3373451.1374397785</v>
      </c>
      <c r="E68" s="8">
        <v>5322700.9034002777</v>
      </c>
      <c r="F68" s="8"/>
      <c r="H68" s="6" t="s">
        <v>142</v>
      </c>
      <c r="I68" s="8">
        <v>1184957.3169686464</v>
      </c>
      <c r="J68" s="8">
        <v>4377303.2198988432</v>
      </c>
      <c r="K68" s="8">
        <v>4545852.3528901106</v>
      </c>
      <c r="L68" s="8">
        <v>5322700.903400288</v>
      </c>
    </row>
    <row r="69" spans="1:12" x14ac:dyDescent="0.25">
      <c r="A69" s="6" t="s">
        <v>143</v>
      </c>
      <c r="B69" s="8">
        <v>954651.89832215116</v>
      </c>
      <c r="C69" s="8">
        <v>1943617.248571387</v>
      </c>
      <c r="D69" s="8">
        <v>2014109.3128939103</v>
      </c>
      <c r="E69" s="8">
        <v>3762127.0511675943</v>
      </c>
      <c r="F69" s="8"/>
      <c r="H69" s="6" t="s">
        <v>143</v>
      </c>
      <c r="I69" s="8">
        <v>1980640.1781221512</v>
      </c>
      <c r="J69" s="8">
        <v>2934966.1624198002</v>
      </c>
      <c r="K69" s="8">
        <v>3050064.4190031579</v>
      </c>
      <c r="L69" s="8">
        <v>3762127.0511676031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468215.57863221207</v>
      </c>
      <c r="D72" s="8">
        <v>485197.05104403035</v>
      </c>
      <c r="E72" s="8">
        <v>844583.09125518193</v>
      </c>
      <c r="F72" s="8"/>
      <c r="H72" s="6" t="s">
        <v>146</v>
      </c>
      <c r="I72" s="8">
        <v>1065169.09271619</v>
      </c>
      <c r="J72" s="8">
        <v>1414576.5464090833</v>
      </c>
      <c r="K72" s="8">
        <v>1474139.9581231107</v>
      </c>
      <c r="L72" s="8">
        <v>844583.0912551902</v>
      </c>
    </row>
    <row r="73" spans="1:12" x14ac:dyDescent="0.25">
      <c r="A73" s="6" t="s">
        <v>147</v>
      </c>
      <c r="B73" s="8">
        <v>2279744.3130823122</v>
      </c>
      <c r="C73" s="8">
        <v>1218080.3332578277</v>
      </c>
      <c r="D73" s="8">
        <v>1262258.2686332851</v>
      </c>
      <c r="E73" s="8">
        <v>2376215.6657013865</v>
      </c>
      <c r="F73" s="8"/>
      <c r="H73" s="6" t="s">
        <v>147</v>
      </c>
      <c r="I73" s="8">
        <v>2615255.869682312</v>
      </c>
      <c r="J73" s="8">
        <v>1542264.3651493394</v>
      </c>
      <c r="K73" s="8">
        <v>1601029.1075030877</v>
      </c>
      <c r="L73" s="8">
        <v>2376215.6657013893</v>
      </c>
    </row>
    <row r="74" spans="1:12" x14ac:dyDescent="0.25">
      <c r="A74" s="6" t="s">
        <v>148</v>
      </c>
      <c r="B74" s="8">
        <v>1548040.6762452256</v>
      </c>
      <c r="C74" s="8">
        <v>697267.3798119392</v>
      </c>
      <c r="D74" s="8">
        <v>722556.21537039487</v>
      </c>
      <c r="E74" s="8">
        <v>1373403.768612074</v>
      </c>
      <c r="F74" s="8"/>
      <c r="H74" s="6" t="s">
        <v>148</v>
      </c>
      <c r="I74" s="8">
        <v>1835243.9530452257</v>
      </c>
      <c r="J74" s="8">
        <v>974774.11367529933</v>
      </c>
      <c r="K74" s="8">
        <v>1012549.4900988999</v>
      </c>
      <c r="L74" s="8">
        <v>1373403.7686120763</v>
      </c>
    </row>
    <row r="75" spans="1:12" x14ac:dyDescent="0.25">
      <c r="A75" s="6" t="s">
        <v>149</v>
      </c>
      <c r="B75" s="8">
        <v>21324.717333507506</v>
      </c>
      <c r="C75" s="8">
        <v>2373061.3608583678</v>
      </c>
      <c r="D75" s="8">
        <v>2459128.7150217853</v>
      </c>
      <c r="E75" s="8">
        <v>4069413.1248266366</v>
      </c>
      <c r="F75" s="8"/>
      <c r="H75" s="6" t="s">
        <v>149</v>
      </c>
      <c r="I75" s="8">
        <v>1565902.8440735075</v>
      </c>
      <c r="J75" s="8">
        <v>3865491.5166845163</v>
      </c>
      <c r="K75" s="8">
        <v>4018711.4399754042</v>
      </c>
      <c r="L75" s="8">
        <v>4069413.1248266497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322110.16130755719</v>
      </c>
      <c r="D77" s="8">
        <v>333792.61073350278</v>
      </c>
      <c r="E77" s="8">
        <v>617511.15903271001</v>
      </c>
      <c r="F77" s="8"/>
      <c r="H77" s="6" t="s">
        <v>151</v>
      </c>
      <c r="I77" s="8">
        <v>761480.13784698898</v>
      </c>
      <c r="J77" s="8">
        <v>872304.70883331192</v>
      </c>
      <c r="K77" s="8">
        <v>908743.41049796157</v>
      </c>
      <c r="L77" s="8">
        <v>617511.1590327149</v>
      </c>
    </row>
    <row r="78" spans="1:12" x14ac:dyDescent="0.25">
      <c r="A78" s="6" t="s">
        <v>152</v>
      </c>
      <c r="B78" s="8">
        <v>367860.22896444297</v>
      </c>
      <c r="C78" s="8">
        <v>230902.47695868075</v>
      </c>
      <c r="D78" s="8">
        <v>239276.96132280398</v>
      </c>
      <c r="E78" s="8">
        <v>453812.07353578514</v>
      </c>
      <c r="F78" s="8"/>
      <c r="H78" s="6" t="s">
        <v>152</v>
      </c>
      <c r="I78" s="8">
        <v>530901.74540444301</v>
      </c>
      <c r="J78" s="8">
        <v>388439.39372199855</v>
      </c>
      <c r="K78" s="8">
        <v>403902.32282960205</v>
      </c>
      <c r="L78" s="8">
        <v>453812.07353578653</v>
      </c>
    </row>
    <row r="79" spans="1:12" x14ac:dyDescent="0.25">
      <c r="A79" s="6" t="s">
        <v>153</v>
      </c>
      <c r="B79" s="8">
        <v>6663819.832018394</v>
      </c>
      <c r="C79" s="8">
        <v>6453079.1771139344</v>
      </c>
      <c r="D79" s="8">
        <v>6687122.6199604161</v>
      </c>
      <c r="E79" s="8">
        <v>12443813.861369809</v>
      </c>
      <c r="F79" s="8"/>
      <c r="H79" s="6" t="s">
        <v>153</v>
      </c>
      <c r="I79" s="8">
        <v>11367457.421218393</v>
      </c>
      <c r="J79" s="8">
        <v>10997912.784861341</v>
      </c>
      <c r="K79" s="8">
        <v>11436453.069201998</v>
      </c>
      <c r="L79" s="8">
        <v>12443813.861369848</v>
      </c>
    </row>
    <row r="80" spans="1:12" x14ac:dyDescent="0.25">
      <c r="A80" s="6" t="s">
        <v>154</v>
      </c>
      <c r="B80" s="8">
        <v>3048449.7790911468</v>
      </c>
      <c r="C80" s="8">
        <v>3378166.0415410935</v>
      </c>
      <c r="D80" s="8">
        <v>3500687.025581297</v>
      </c>
      <c r="E80" s="8">
        <v>6514296.2390457643</v>
      </c>
      <c r="F80" s="8"/>
      <c r="H80" s="6" t="s">
        <v>154</v>
      </c>
      <c r="I80" s="8">
        <v>3737125.3490911466</v>
      </c>
      <c r="J80" s="8">
        <v>4043590.5807439405</v>
      </c>
      <c r="K80" s="8">
        <v>4196052.6425581984</v>
      </c>
      <c r="L80" s="8">
        <v>6514296.2390457699</v>
      </c>
    </row>
    <row r="81" spans="1:12" x14ac:dyDescent="0.25">
      <c r="A81" s="6" t="s">
        <v>155</v>
      </c>
      <c r="B81" s="8">
        <v>17.375204</v>
      </c>
      <c r="C81" s="8">
        <v>11.928289642368213</v>
      </c>
      <c r="D81" s="8">
        <v>12.360910705669413</v>
      </c>
      <c r="E81" s="8">
        <v>23.464462892898954</v>
      </c>
      <c r="F81" s="8"/>
      <c r="H81" s="6" t="s">
        <v>155</v>
      </c>
      <c r="I81" s="8">
        <v>39.595203999999995</v>
      </c>
      <c r="J81" s="8">
        <v>33.398099092828701</v>
      </c>
      <c r="K81" s="8">
        <v>34.796763932213729</v>
      </c>
      <c r="L81" s="8">
        <v>23.464462892899142</v>
      </c>
    </row>
    <row r="82" spans="1:12" x14ac:dyDescent="0.25">
      <c r="A82" s="6" t="s">
        <v>156</v>
      </c>
      <c r="B82" s="8">
        <v>1401379.318436824</v>
      </c>
      <c r="C82" s="8">
        <v>938864.401390268</v>
      </c>
      <c r="D82" s="8">
        <v>972915.59630612691</v>
      </c>
      <c r="E82" s="8">
        <v>1841054.0137932273</v>
      </c>
      <c r="F82" s="8"/>
      <c r="H82" s="6" t="s">
        <v>156</v>
      </c>
      <c r="I82" s="8">
        <v>2017312.6078368239</v>
      </c>
      <c r="J82" s="8">
        <v>1534002.5813008593</v>
      </c>
      <c r="K82" s="8">
        <v>1594832.2874996932</v>
      </c>
      <c r="L82" s="8">
        <v>1841054.0137932324</v>
      </c>
    </row>
    <row r="83" spans="1:12" x14ac:dyDescent="0.25">
      <c r="A83" s="6" t="s">
        <v>157</v>
      </c>
      <c r="B83" s="8">
        <v>5972.549703754501</v>
      </c>
      <c r="C83" s="8">
        <v>596238.18545483868</v>
      </c>
      <c r="D83" s="8">
        <v>617862.84460597555</v>
      </c>
      <c r="E83" s="8">
        <v>1042399.5463630199</v>
      </c>
      <c r="F83" s="8"/>
      <c r="H83" s="6" t="s">
        <v>157</v>
      </c>
      <c r="I83" s="8">
        <v>663997.89614375436</v>
      </c>
      <c r="J83" s="8">
        <v>1232047.3124413395</v>
      </c>
      <c r="K83" s="8">
        <v>1282280.4905138882</v>
      </c>
      <c r="L83" s="8">
        <v>1042399.5463630254</v>
      </c>
    </row>
    <row r="84" spans="1:12" x14ac:dyDescent="0.25">
      <c r="A84" s="6" t="s">
        <v>158</v>
      </c>
      <c r="B84" s="8">
        <v>6870.7571365509993</v>
      </c>
      <c r="C84" s="8">
        <v>195874.46250135591</v>
      </c>
      <c r="D84" s="8">
        <v>202978.53364495901</v>
      </c>
      <c r="E84" s="8">
        <v>345266.4201610774</v>
      </c>
      <c r="F84" s="8"/>
      <c r="H84" s="6" t="s">
        <v>158</v>
      </c>
      <c r="I84" s="8">
        <v>6870.7571365509993</v>
      </c>
      <c r="J84" s="8">
        <v>195874.46250135591</v>
      </c>
      <c r="K84" s="8">
        <v>202978.53364495901</v>
      </c>
      <c r="L84" s="8">
        <v>345266.4201610774</v>
      </c>
    </row>
    <row r="85" spans="1:12" x14ac:dyDescent="0.25">
      <c r="A85" s="6" t="s">
        <v>159</v>
      </c>
      <c r="B85" s="8">
        <v>3018347.7171727549</v>
      </c>
      <c r="C85" s="8">
        <v>3592051.3375091068</v>
      </c>
      <c r="D85" s="8">
        <v>3722329.6184410215</v>
      </c>
      <c r="E85" s="8">
        <v>6985115.2603859277</v>
      </c>
      <c r="F85" s="8"/>
      <c r="H85" s="6" t="s">
        <v>159</v>
      </c>
      <c r="I85" s="8">
        <v>5653252.1114927549</v>
      </c>
      <c r="J85" s="8">
        <v>6137996.2189776674</v>
      </c>
      <c r="K85" s="8">
        <v>6382830.440085493</v>
      </c>
      <c r="L85" s="8">
        <v>6985115.2603859501</v>
      </c>
    </row>
    <row r="86" spans="1:12" x14ac:dyDescent="0.25">
      <c r="A86" s="6" t="s">
        <v>65</v>
      </c>
      <c r="B86" s="8">
        <v>45905.626119868</v>
      </c>
      <c r="C86" s="8">
        <v>6179252.9638455845</v>
      </c>
      <c r="D86" s="8">
        <v>6403365.1431919625</v>
      </c>
      <c r="E86" s="8">
        <v>10334200.937354445</v>
      </c>
      <c r="F86" s="8"/>
      <c r="H86" s="6" t="s">
        <v>65</v>
      </c>
      <c r="I86" s="8">
        <v>4120971.8565198677</v>
      </c>
      <c r="J86" s="8">
        <v>10116737.008161262</v>
      </c>
      <c r="K86" s="8">
        <v>10518018.061000317</v>
      </c>
      <c r="L86" s="8">
        <v>10334200.937354481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51600.107736355516</v>
      </c>
      <c r="D88" s="8">
        <v>53471.565769707464</v>
      </c>
      <c r="E88" s="8">
        <v>92511.355217099946</v>
      </c>
      <c r="F88" s="8"/>
      <c r="H88" s="6" t="s">
        <v>161</v>
      </c>
      <c r="I88" s="8">
        <v>114408.94159331999</v>
      </c>
      <c r="J88" s="8">
        <v>153977.47709345265</v>
      </c>
      <c r="K88" s="8">
        <v>160455.45111417113</v>
      </c>
      <c r="L88" s="8">
        <v>92511.355217100849</v>
      </c>
    </row>
    <row r="89" spans="1:12" x14ac:dyDescent="0.25">
      <c r="A89" s="6" t="s">
        <v>162</v>
      </c>
      <c r="B89" s="8">
        <v>210646.03282109756</v>
      </c>
      <c r="C89" s="8">
        <v>449976.89336215099</v>
      </c>
      <c r="D89" s="8">
        <v>466296.87618482288</v>
      </c>
      <c r="E89" s="8">
        <v>831686.07353302231</v>
      </c>
      <c r="F89" s="8"/>
      <c r="H89" s="6" t="s">
        <v>162</v>
      </c>
      <c r="I89" s="8">
        <v>596736.3088210976</v>
      </c>
      <c r="J89" s="8">
        <v>823032.00841146242</v>
      </c>
      <c r="K89" s="8">
        <v>856137.77467861166</v>
      </c>
      <c r="L89" s="8">
        <v>831686.07353302557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1326384.3145155231</v>
      </c>
      <c r="D91" s="8">
        <v>1374490.2718401656</v>
      </c>
      <c r="E91" s="8">
        <v>2603885.3671463961</v>
      </c>
      <c r="F91" s="8"/>
      <c r="H91" s="6" t="s">
        <v>164</v>
      </c>
      <c r="I91" s="8">
        <v>2890325.6897447901</v>
      </c>
      <c r="J91" s="8">
        <v>3524790.1336138854</v>
      </c>
      <c r="K91" s="8">
        <v>3671814.3539881743</v>
      </c>
      <c r="L91" s="8">
        <v>2603885.3671464152</v>
      </c>
    </row>
    <row r="92" spans="1:12" x14ac:dyDescent="0.25">
      <c r="A92" s="6" t="s">
        <v>165</v>
      </c>
      <c r="B92" s="8">
        <v>603589.62656422507</v>
      </c>
      <c r="C92" s="8">
        <v>845029.7760436082</v>
      </c>
      <c r="D92" s="8">
        <v>875677.73071220214</v>
      </c>
      <c r="E92" s="8">
        <v>1610796.1646159904</v>
      </c>
      <c r="F92" s="8"/>
      <c r="H92" s="6" t="s">
        <v>165</v>
      </c>
      <c r="I92" s="8">
        <v>1266072.0383642251</v>
      </c>
      <c r="J92" s="8">
        <v>1485145.4891681583</v>
      </c>
      <c r="K92" s="8">
        <v>1544595.7395471209</v>
      </c>
      <c r="L92" s="8">
        <v>1610796.1646159959</v>
      </c>
    </row>
    <row r="93" spans="1:12" x14ac:dyDescent="0.25">
      <c r="A93" s="6" t="s">
        <v>166</v>
      </c>
      <c r="B93" s="8">
        <v>639.96196658600002</v>
      </c>
      <c r="C93" s="8">
        <v>80769.366347305506</v>
      </c>
      <c r="D93" s="8">
        <v>83698.74936859154</v>
      </c>
      <c r="E93" s="8">
        <v>132833.92925863166</v>
      </c>
      <c r="F93" s="8"/>
      <c r="H93" s="6" t="s">
        <v>166</v>
      </c>
      <c r="I93" s="8">
        <v>54207.226926586001</v>
      </c>
      <c r="J93" s="8">
        <v>132528.09593657326</v>
      </c>
      <c r="K93" s="8">
        <v>137786.38637984134</v>
      </c>
      <c r="L93" s="8">
        <v>132833.92925863212</v>
      </c>
    </row>
    <row r="94" spans="1:12" x14ac:dyDescent="0.25">
      <c r="A94" s="6" t="s">
        <v>167</v>
      </c>
      <c r="B94" s="8">
        <v>5458224.7736063357</v>
      </c>
      <c r="C94" s="8">
        <v>4072216.1639067684</v>
      </c>
      <c r="D94" s="8">
        <v>4219909.2984332964</v>
      </c>
      <c r="E94" s="8">
        <v>7751004.6418776233</v>
      </c>
      <c r="F94" s="8"/>
      <c r="H94" s="6" t="s">
        <v>167</v>
      </c>
      <c r="I94" s="8">
        <v>8180196.9936063364</v>
      </c>
      <c r="J94" s="8">
        <v>6702289.2913976293</v>
      </c>
      <c r="K94" s="8">
        <v>6968323.7545382027</v>
      </c>
      <c r="L94" s="8">
        <v>7751004.6418776466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13842.431671563798</v>
      </c>
      <c r="D96" s="8">
        <v>14344.475777464395</v>
      </c>
      <c r="E96" s="8">
        <v>25051.224180715697</v>
      </c>
      <c r="F96" s="8"/>
      <c r="H96" s="6" t="s">
        <v>169</v>
      </c>
      <c r="I96" s="8">
        <v>11725.177483250001</v>
      </c>
      <c r="J96" s="8">
        <v>13842.431671563798</v>
      </c>
      <c r="K96" s="8">
        <v>14344.475777464395</v>
      </c>
      <c r="L96" s="8">
        <v>25051.224180715697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23431.170041563404</v>
      </c>
      <c r="D98" s="8">
        <v>24280.983216938304</v>
      </c>
      <c r="E98" s="8">
        <v>47292.552471084928</v>
      </c>
      <c r="F98" s="8"/>
      <c r="H98" s="6" t="s">
        <v>171</v>
      </c>
      <c r="I98" s="8">
        <v>177988.58623392001</v>
      </c>
      <c r="J98" s="8">
        <v>23431.170041563404</v>
      </c>
      <c r="K98" s="8">
        <v>24280.983216938304</v>
      </c>
      <c r="L98" s="8">
        <v>47292.552471084928</v>
      </c>
    </row>
    <row r="99" spans="1:12" x14ac:dyDescent="0.25">
      <c r="A99" s="6" t="s">
        <v>172</v>
      </c>
      <c r="B99" s="8">
        <v>154566.42903239999</v>
      </c>
      <c r="C99" s="8">
        <v>20347.778236833987</v>
      </c>
      <c r="D99" s="8">
        <v>21085.7614448682</v>
      </c>
      <c r="E99" s="8">
        <v>41069.155668645544</v>
      </c>
      <c r="F99" s="8"/>
      <c r="H99" s="6" t="s">
        <v>172</v>
      </c>
      <c r="I99" s="8">
        <v>154566.42903239999</v>
      </c>
      <c r="J99" s="8">
        <v>20347.778236833987</v>
      </c>
      <c r="K99" s="8">
        <v>21085.7614448682</v>
      </c>
      <c r="L99" s="8">
        <v>41069.155668645544</v>
      </c>
    </row>
    <row r="100" spans="1:12" x14ac:dyDescent="0.25">
      <c r="A100" s="6" t="s">
        <v>173</v>
      </c>
      <c r="B100" s="8">
        <v>1477724.8293547737</v>
      </c>
      <c r="C100" s="8">
        <v>199391.88598346879</v>
      </c>
      <c r="D100" s="8">
        <v>206623.52876831609</v>
      </c>
      <c r="E100" s="8">
        <v>402766.79898153571</v>
      </c>
      <c r="F100" s="8"/>
      <c r="H100" s="6" t="s">
        <v>173</v>
      </c>
      <c r="I100" s="8">
        <v>1477724.8293547737</v>
      </c>
      <c r="J100" s="8">
        <v>199391.88598346879</v>
      </c>
      <c r="K100" s="8">
        <v>206623.52876831609</v>
      </c>
      <c r="L100" s="8">
        <v>402766.79898153571</v>
      </c>
    </row>
    <row r="101" spans="1:12" x14ac:dyDescent="0.25">
      <c r="A101" s="6" t="s">
        <v>174</v>
      </c>
      <c r="B101" s="8">
        <v>39336.384859298996</v>
      </c>
      <c r="C101" s="8">
        <v>21562.199120163787</v>
      </c>
      <c r="D101" s="8">
        <v>22344.227540847365</v>
      </c>
      <c r="E101" s="8">
        <v>43464.094665827186</v>
      </c>
      <c r="F101" s="8"/>
      <c r="H101" s="6" t="s">
        <v>174</v>
      </c>
      <c r="I101" s="8">
        <v>80248.093279298992</v>
      </c>
      <c r="J101" s="8">
        <v>61092.64844825559</v>
      </c>
      <c r="K101" s="8">
        <v>63653.367295946249</v>
      </c>
      <c r="L101" s="8">
        <v>43464.094665827535</v>
      </c>
    </row>
    <row r="102" spans="1:12" x14ac:dyDescent="0.25">
      <c r="A102" s="6" t="s">
        <v>175</v>
      </c>
      <c r="B102" s="8">
        <v>1582408.288979901</v>
      </c>
      <c r="C102" s="8">
        <v>738358.70199135039</v>
      </c>
      <c r="D102" s="8">
        <v>765137.85779073718</v>
      </c>
      <c r="E102" s="8">
        <v>1471696.6482897699</v>
      </c>
      <c r="F102" s="8"/>
      <c r="H102" s="6" t="s">
        <v>175</v>
      </c>
      <c r="I102" s="8">
        <v>2209562.456179901</v>
      </c>
      <c r="J102" s="8">
        <v>1344338.9209763296</v>
      </c>
      <c r="K102" s="8">
        <v>1398384.4305051761</v>
      </c>
      <c r="L102" s="8">
        <v>1471696.6482897752</v>
      </c>
    </row>
    <row r="103" spans="1:12" x14ac:dyDescent="0.25">
      <c r="A103" s="6" t="s">
        <v>176</v>
      </c>
      <c r="B103" s="8">
        <v>1864171.1530769374</v>
      </c>
      <c r="C103" s="8">
        <v>2213289.7759283185</v>
      </c>
      <c r="D103" s="8">
        <v>2293562.4558316283</v>
      </c>
      <c r="E103" s="8">
        <v>4277925.1961507434</v>
      </c>
      <c r="F103" s="8"/>
      <c r="H103" s="6" t="s">
        <v>176</v>
      </c>
      <c r="I103" s="8">
        <v>2636785.0172969373</v>
      </c>
      <c r="J103" s="8">
        <v>2959818.6887810347</v>
      </c>
      <c r="K103" s="8">
        <v>3073681.7743929764</v>
      </c>
      <c r="L103" s="8">
        <v>4277925.1961507499</v>
      </c>
    </row>
    <row r="104" spans="1:12" x14ac:dyDescent="0.25">
      <c r="A104" s="6" t="s">
        <v>177</v>
      </c>
      <c r="B104" s="8">
        <v>3408.7615742180001</v>
      </c>
      <c r="C104" s="8">
        <v>99152.675773734052</v>
      </c>
      <c r="D104" s="8">
        <v>102748.79368405297</v>
      </c>
      <c r="E104" s="8">
        <v>173392.09033403097</v>
      </c>
      <c r="F104" s="8"/>
      <c r="H104" s="6" t="s">
        <v>177</v>
      </c>
      <c r="I104" s="8">
        <v>3408.7615742180001</v>
      </c>
      <c r="J104" s="8">
        <v>99152.675773734052</v>
      </c>
      <c r="K104" s="8">
        <v>102748.79368405297</v>
      </c>
      <c r="L104" s="8">
        <v>173392.09033403097</v>
      </c>
    </row>
    <row r="105" spans="1:12" x14ac:dyDescent="0.25">
      <c r="A105" s="6" t="s">
        <v>178</v>
      </c>
      <c r="B105" s="8">
        <v>88.539874999999995</v>
      </c>
      <c r="C105" s="8">
        <v>11606.638024433929</v>
      </c>
      <c r="D105" s="8">
        <v>12027.593268985309</v>
      </c>
      <c r="E105" s="8">
        <v>18822.887882723844</v>
      </c>
      <c r="F105" s="8"/>
      <c r="H105" s="6" t="s">
        <v>178</v>
      </c>
      <c r="I105" s="8">
        <v>3145.2563949999994</v>
      </c>
      <c r="J105" s="8">
        <v>14560.153831295976</v>
      </c>
      <c r="K105" s="8">
        <v>15114.003853948105</v>
      </c>
      <c r="L105" s="8">
        <v>18822.88788272387</v>
      </c>
    </row>
    <row r="106" spans="1:12" x14ac:dyDescent="0.25">
      <c r="A106" s="6" t="s">
        <v>179</v>
      </c>
      <c r="B106" s="8">
        <v>596.54094940750008</v>
      </c>
      <c r="C106" s="8">
        <v>79574.379239729766</v>
      </c>
      <c r="D106" s="8">
        <v>82460.421882083829</v>
      </c>
      <c r="E106" s="8">
        <v>130278.3176421198</v>
      </c>
      <c r="F106" s="8"/>
      <c r="H106" s="6" t="s">
        <v>179</v>
      </c>
      <c r="I106" s="8">
        <v>42155.362429407491</v>
      </c>
      <c r="J106" s="8">
        <v>119730.09382844734</v>
      </c>
      <c r="K106" s="8">
        <v>124422.96099069936</v>
      </c>
      <c r="L106" s="8">
        <v>130278.31764212015</v>
      </c>
    </row>
    <row r="107" spans="1:12" x14ac:dyDescent="0.25">
      <c r="A107" s="6" t="s">
        <v>180</v>
      </c>
      <c r="B107" s="8">
        <v>3256089.5740698404</v>
      </c>
      <c r="C107" s="8">
        <v>1470810.8714875013</v>
      </c>
      <c r="D107" s="8">
        <v>1524154.96206674</v>
      </c>
      <c r="E107" s="8">
        <v>2842264.617892494</v>
      </c>
      <c r="F107" s="8"/>
      <c r="H107" s="6" t="s">
        <v>180</v>
      </c>
      <c r="I107" s="8">
        <v>4060516.9677298404</v>
      </c>
      <c r="J107" s="8">
        <v>2248079.2269605333</v>
      </c>
      <c r="K107" s="8">
        <v>2336396.8583568996</v>
      </c>
      <c r="L107" s="8">
        <v>2842264.6178925009</v>
      </c>
    </row>
    <row r="108" spans="1:12" x14ac:dyDescent="0.25">
      <c r="A108" s="6" t="s">
        <v>181</v>
      </c>
      <c r="B108" s="8">
        <v>783961.4513993999</v>
      </c>
      <c r="C108" s="8">
        <v>405636.15060593782</v>
      </c>
      <c r="D108" s="8">
        <v>420347.96160734352</v>
      </c>
      <c r="E108" s="8">
        <v>769350.57722366729</v>
      </c>
      <c r="F108" s="8"/>
      <c r="H108" s="6" t="s">
        <v>181</v>
      </c>
      <c r="I108" s="8">
        <v>830498.57499939995</v>
      </c>
      <c r="J108" s="8">
        <v>450602.09012279328</v>
      </c>
      <c r="K108" s="8">
        <v>467337.16388795339</v>
      </c>
      <c r="L108" s="8">
        <v>769350.57722366764</v>
      </c>
    </row>
    <row r="109" spans="1:12" x14ac:dyDescent="0.25">
      <c r="A109" s="6" t="s">
        <v>182</v>
      </c>
      <c r="B109" s="8">
        <v>826416.81437430007</v>
      </c>
      <c r="C109" s="8">
        <v>528299.30983268609</v>
      </c>
      <c r="D109" s="8">
        <v>547459.92849752004</v>
      </c>
      <c r="E109" s="8">
        <v>1001999.89167507</v>
      </c>
      <c r="F109" s="8"/>
      <c r="H109" s="6" t="s">
        <v>182</v>
      </c>
      <c r="I109" s="8">
        <v>939927.68437430006</v>
      </c>
      <c r="J109" s="8">
        <v>637977.83141036355</v>
      </c>
      <c r="K109" s="8">
        <v>662073.48470532172</v>
      </c>
      <c r="L109" s="8">
        <v>1001999.891675071</v>
      </c>
    </row>
    <row r="110" spans="1:12" x14ac:dyDescent="0.25">
      <c r="A110" s="6" t="s">
        <v>183</v>
      </c>
      <c r="B110" s="8">
        <v>47929.370219637502</v>
      </c>
      <c r="C110" s="8">
        <v>58979.608724742247</v>
      </c>
      <c r="D110" s="8">
        <v>61118.710121891163</v>
      </c>
      <c r="E110" s="8">
        <v>108482.26941629661</v>
      </c>
      <c r="F110" s="8"/>
      <c r="H110" s="6" t="s">
        <v>183</v>
      </c>
      <c r="I110" s="8">
        <v>98756.242579637503</v>
      </c>
      <c r="J110" s="8">
        <v>108090.4667144847</v>
      </c>
      <c r="K110" s="8">
        <v>112439.33335471124</v>
      </c>
      <c r="L110" s="8">
        <v>108482.26941629704</v>
      </c>
    </row>
    <row r="111" spans="1:12" x14ac:dyDescent="0.25">
      <c r="A111" s="6" t="s">
        <v>184</v>
      </c>
      <c r="B111" s="8">
        <v>1819786.2802817298</v>
      </c>
      <c r="C111" s="8">
        <v>735696.03600527346</v>
      </c>
      <c r="D111" s="8">
        <v>762378.62092780799</v>
      </c>
      <c r="E111" s="8">
        <v>1402972.3932405955</v>
      </c>
      <c r="F111" s="8"/>
      <c r="H111" s="6" t="s">
        <v>184</v>
      </c>
      <c r="I111" s="8">
        <v>2467879.9088817295</v>
      </c>
      <c r="J111" s="8">
        <v>1361908.7593220831</v>
      </c>
      <c r="K111" s="8">
        <v>1416768.0686473455</v>
      </c>
      <c r="L111" s="8">
        <v>1402972.3932406011</v>
      </c>
    </row>
    <row r="112" spans="1:12" x14ac:dyDescent="0.25">
      <c r="A112" s="6" t="s">
        <v>185</v>
      </c>
      <c r="B112" s="8">
        <v>1087.7747837739998</v>
      </c>
      <c r="C112" s="8">
        <v>157679.89515616753</v>
      </c>
      <c r="D112" s="8">
        <v>163398.70698493024</v>
      </c>
      <c r="E112" s="8">
        <v>224655.4739763267</v>
      </c>
      <c r="F112" s="8"/>
      <c r="H112" s="6" t="s">
        <v>185</v>
      </c>
      <c r="I112" s="8">
        <v>79032.468423774</v>
      </c>
      <c r="J112" s="8">
        <v>232993.02387467877</v>
      </c>
      <c r="K112" s="8">
        <v>242100.58395590243</v>
      </c>
      <c r="L112" s="8">
        <v>224655.47397632737</v>
      </c>
    </row>
    <row r="113" spans="1:12" x14ac:dyDescent="0.25">
      <c r="A113" s="6" t="s">
        <v>186</v>
      </c>
      <c r="B113" s="8">
        <v>6994.7099779554992</v>
      </c>
      <c r="C113" s="8">
        <v>30974.219276916821</v>
      </c>
      <c r="D113" s="8">
        <v>32097.607464181183</v>
      </c>
      <c r="E113" s="8">
        <v>56580.781186171116</v>
      </c>
      <c r="F113" s="8"/>
      <c r="H113" s="6" t="s">
        <v>186</v>
      </c>
      <c r="I113" s="8">
        <v>23570.4966779555</v>
      </c>
      <c r="J113" s="8">
        <v>46990.375079818594</v>
      </c>
      <c r="K113" s="8">
        <v>48834.41743338485</v>
      </c>
      <c r="L113" s="8">
        <v>56580.781186171254</v>
      </c>
    </row>
    <row r="114" spans="1:12" x14ac:dyDescent="0.25">
      <c r="A114" s="6" t="s">
        <v>187</v>
      </c>
      <c r="B114" s="8">
        <v>1575327.8387397318</v>
      </c>
      <c r="C114" s="8">
        <v>1052798.3224092762</v>
      </c>
      <c r="D114" s="8">
        <v>1090981.7286928275</v>
      </c>
      <c r="E114" s="8">
        <v>1991352.561135734</v>
      </c>
      <c r="F114" s="8"/>
      <c r="H114" s="6" t="s">
        <v>187</v>
      </c>
      <c r="I114" s="8">
        <v>3035558.4232997317</v>
      </c>
      <c r="J114" s="8">
        <v>2463728.6736350963</v>
      </c>
      <c r="K114" s="8">
        <v>2565397.5285172723</v>
      </c>
      <c r="L114" s="8">
        <v>1991352.5611357463</v>
      </c>
    </row>
    <row r="115" spans="1:12" x14ac:dyDescent="0.25">
      <c r="A115" s="6" t="s">
        <v>188</v>
      </c>
      <c r="B115" s="8">
        <v>1485.2078832735001</v>
      </c>
      <c r="C115" s="8">
        <v>6706.6446965865571</v>
      </c>
      <c r="D115" s="8">
        <v>6949.884578146356</v>
      </c>
      <c r="E115" s="8">
        <v>11724.162375296517</v>
      </c>
      <c r="F115" s="8"/>
      <c r="H115" s="6" t="s">
        <v>188</v>
      </c>
      <c r="I115" s="8">
        <v>4323.7240032735008</v>
      </c>
      <c r="J115" s="8">
        <v>9449.3269746450824</v>
      </c>
      <c r="K115" s="8">
        <v>9815.9750844244863</v>
      </c>
      <c r="L115" s="8">
        <v>11724.162375296541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102395.67263194446</v>
      </c>
      <c r="D117" s="8">
        <v>106109.40914401985</v>
      </c>
      <c r="E117" s="8">
        <v>201632.77791496355</v>
      </c>
      <c r="F117" s="8"/>
      <c r="H117" s="6" t="s">
        <v>190</v>
      </c>
      <c r="I117" s="8">
        <v>149195.5209703375</v>
      </c>
      <c r="J117" s="8">
        <v>109377.67613504366</v>
      </c>
      <c r="K117" s="8">
        <v>113405.57104914529</v>
      </c>
      <c r="L117" s="8">
        <v>201632.7779149636</v>
      </c>
    </row>
    <row r="118" spans="1:12" x14ac:dyDescent="0.25">
      <c r="A118" s="6" t="s">
        <v>191</v>
      </c>
      <c r="B118" s="8">
        <v>22226.541292798502</v>
      </c>
      <c r="C118" s="8">
        <v>828223.76365692494</v>
      </c>
      <c r="D118" s="8">
        <v>858262.18961968028</v>
      </c>
      <c r="E118" s="8">
        <v>1422598.7583672118</v>
      </c>
      <c r="F118" s="8"/>
      <c r="H118" s="6" t="s">
        <v>191</v>
      </c>
      <c r="I118" s="8">
        <v>274675.56053279852</v>
      </c>
      <c r="J118" s="8">
        <v>1072149.6114984388</v>
      </c>
      <c r="K118" s="8">
        <v>1113163.5911882538</v>
      </c>
      <c r="L118" s="8">
        <v>1422598.7583672139</v>
      </c>
    </row>
    <row r="119" spans="1:12" x14ac:dyDescent="0.25">
      <c r="A119" s="6" t="s">
        <v>192</v>
      </c>
      <c r="B119" s="8">
        <v>198707.90658903401</v>
      </c>
      <c r="C119" s="8">
        <v>103574.92209774135</v>
      </c>
      <c r="D119" s="8">
        <v>107331.42820823244</v>
      </c>
      <c r="E119" s="8">
        <v>201835.53223565186</v>
      </c>
      <c r="F119" s="8"/>
      <c r="H119" s="6" t="s">
        <v>192</v>
      </c>
      <c r="I119" s="8">
        <v>220374.85078903401</v>
      </c>
      <c r="J119" s="8">
        <v>124510.34799097988</v>
      </c>
      <c r="K119" s="8">
        <v>129208.85304796806</v>
      </c>
      <c r="L119" s="8">
        <v>201835.53223565203</v>
      </c>
    </row>
    <row r="120" spans="1:12" x14ac:dyDescent="0.25">
      <c r="A120" s="6" t="s">
        <v>193</v>
      </c>
      <c r="B120" s="8">
        <v>38289.520851272013</v>
      </c>
      <c r="C120" s="8">
        <v>295892.3927635866</v>
      </c>
      <c r="D120" s="8">
        <v>306623.96329197497</v>
      </c>
      <c r="E120" s="8">
        <v>514027.05483160907</v>
      </c>
      <c r="F120" s="8"/>
      <c r="H120" s="6" t="s">
        <v>193</v>
      </c>
      <c r="I120" s="8">
        <v>229711.33231127204</v>
      </c>
      <c r="J120" s="8">
        <v>480851.43041922001</v>
      </c>
      <c r="K120" s="8">
        <v>499905.31640969776</v>
      </c>
      <c r="L120" s="8">
        <v>514027.0548316107</v>
      </c>
    </row>
    <row r="121" spans="1:12" x14ac:dyDescent="0.25">
      <c r="A121" s="6" t="s">
        <v>194</v>
      </c>
      <c r="B121" s="8">
        <v>1672732.3773959207</v>
      </c>
      <c r="C121" s="8">
        <v>1091155.3050424089</v>
      </c>
      <c r="D121" s="8">
        <v>1130729.861198179</v>
      </c>
      <c r="E121" s="8">
        <v>2144163.7129786331</v>
      </c>
      <c r="F121" s="8"/>
      <c r="H121" s="6" t="s">
        <v>194</v>
      </c>
      <c r="I121" s="8">
        <v>2232443.0673959209</v>
      </c>
      <c r="J121" s="8">
        <v>1631969.0701947836</v>
      </c>
      <c r="K121" s="8">
        <v>1695877.7860482172</v>
      </c>
      <c r="L121" s="8">
        <v>2144163.7129786378</v>
      </c>
    </row>
    <row r="122" spans="1:12" x14ac:dyDescent="0.25">
      <c r="A122" s="6" t="s">
        <v>195</v>
      </c>
      <c r="B122" s="8">
        <v>877252.19610125001</v>
      </c>
      <c r="C122" s="8">
        <v>612202.69639991864</v>
      </c>
      <c r="D122" s="8">
        <v>634406.36426959094</v>
      </c>
      <c r="E122" s="8">
        <v>1156410.3694791903</v>
      </c>
      <c r="F122" s="8"/>
      <c r="H122" s="6" t="s">
        <v>195</v>
      </c>
      <c r="I122" s="8">
        <v>1725841.19538125</v>
      </c>
      <c r="J122" s="8">
        <v>1432141.6755312667</v>
      </c>
      <c r="K122" s="8">
        <v>1491238.8682077639</v>
      </c>
      <c r="L122" s="8">
        <v>1156410.3694791975</v>
      </c>
    </row>
    <row r="123" spans="1:12" x14ac:dyDescent="0.25">
      <c r="A123" s="6" t="s">
        <v>196</v>
      </c>
      <c r="B123" s="8">
        <v>3476953.3343052035</v>
      </c>
      <c r="C123" s="8">
        <v>3448747.1756544062</v>
      </c>
      <c r="D123" s="8">
        <v>3573828.0309087224</v>
      </c>
      <c r="E123" s="8">
        <v>6623511.0357054537</v>
      </c>
      <c r="F123" s="8"/>
      <c r="H123" s="6" t="s">
        <v>196</v>
      </c>
      <c r="I123" s="8">
        <v>7269631.8063052036</v>
      </c>
      <c r="J123" s="8">
        <v>7113377.4232108267</v>
      </c>
      <c r="K123" s="8">
        <v>7403349.9720998295</v>
      </c>
      <c r="L123" s="8">
        <v>6623511.0357054863</v>
      </c>
    </row>
    <row r="124" spans="1:12" x14ac:dyDescent="0.25">
      <c r="A124" s="6" t="s">
        <v>197</v>
      </c>
      <c r="B124" s="8">
        <v>5998132.5866501983</v>
      </c>
      <c r="C124" s="8">
        <v>2242137.7505235379</v>
      </c>
      <c r="D124" s="8">
        <v>2323456.7029284094</v>
      </c>
      <c r="E124" s="8">
        <v>4240970.6179114077</v>
      </c>
      <c r="F124" s="8"/>
      <c r="H124" s="6" t="s">
        <v>197</v>
      </c>
      <c r="I124" s="8">
        <v>6662493.0550701981</v>
      </c>
      <c r="J124" s="8">
        <v>2884068.1134126503</v>
      </c>
      <c r="K124" s="8">
        <v>2994271.012513889</v>
      </c>
      <c r="L124" s="8">
        <v>4240970.6179114133</v>
      </c>
    </row>
    <row r="125" spans="1:12" x14ac:dyDescent="0.25">
      <c r="A125" s="6" t="s">
        <v>198</v>
      </c>
      <c r="B125" s="8">
        <v>4535840.2099152999</v>
      </c>
      <c r="C125" s="8">
        <v>2082928.9633538295</v>
      </c>
      <c r="D125" s="8">
        <v>2158473.6533239922</v>
      </c>
      <c r="E125" s="8">
        <v>4096578.6998376437</v>
      </c>
      <c r="F125" s="8"/>
      <c r="H125" s="6" t="s">
        <v>198</v>
      </c>
      <c r="I125" s="8">
        <v>5780056.4869553</v>
      </c>
      <c r="J125" s="8">
        <v>3285138.0715091024</v>
      </c>
      <c r="K125" s="8">
        <v>3414776.7034476125</v>
      </c>
      <c r="L125" s="8">
        <v>4096578.6998376544</v>
      </c>
    </row>
    <row r="126" spans="1:12" x14ac:dyDescent="0.25">
      <c r="A126" s="6" t="s">
        <v>199</v>
      </c>
      <c r="B126" s="8">
        <v>60912.148108159003</v>
      </c>
      <c r="C126" s="8">
        <v>28452.839482814485</v>
      </c>
      <c r="D126" s="8">
        <v>29484.781030182014</v>
      </c>
      <c r="E126" s="8">
        <v>56224.181330712927</v>
      </c>
      <c r="F126" s="8"/>
      <c r="H126" s="6" t="s">
        <v>199</v>
      </c>
      <c r="I126" s="8">
        <v>78003.216608158997</v>
      </c>
      <c r="J126" s="8">
        <v>44966.880166872434</v>
      </c>
      <c r="K126" s="8">
        <v>46741.878435709237</v>
      </c>
      <c r="L126" s="8">
        <v>56224.181330713072</v>
      </c>
    </row>
    <row r="127" spans="1:12" x14ac:dyDescent="0.25">
      <c r="A127" s="6" t="s">
        <v>200</v>
      </c>
      <c r="B127" s="8">
        <v>4177628.2370032747</v>
      </c>
      <c r="C127" s="8">
        <v>1815021.9145106464</v>
      </c>
      <c r="D127" s="8">
        <v>1880850.0201412772</v>
      </c>
      <c r="E127" s="8">
        <v>3506865.3023156682</v>
      </c>
      <c r="F127" s="8"/>
      <c r="H127" s="6" t="s">
        <v>200</v>
      </c>
      <c r="I127" s="8">
        <v>5061221.8688032748</v>
      </c>
      <c r="J127" s="8">
        <v>2668783.7014767285</v>
      </c>
      <c r="K127" s="8">
        <v>2773027.2044335385</v>
      </c>
      <c r="L127" s="8">
        <v>3506865.3023156757</v>
      </c>
    </row>
    <row r="128" spans="1:12" x14ac:dyDescent="0.25">
      <c r="A128" s="6" t="s">
        <v>201</v>
      </c>
      <c r="B128" s="8">
        <v>1517809.702687663</v>
      </c>
      <c r="C128" s="8">
        <v>1387708.5696796943</v>
      </c>
      <c r="D128" s="8">
        <v>1438038.6651893319</v>
      </c>
      <c r="E128" s="8">
        <v>2635865.5659014559</v>
      </c>
      <c r="F128" s="8"/>
      <c r="H128" s="6" t="s">
        <v>201</v>
      </c>
      <c r="I128" s="8">
        <v>3709249.581227663</v>
      </c>
      <c r="J128" s="8">
        <v>3505161.1625867188</v>
      </c>
      <c r="K128" s="8">
        <v>3650766.9941596086</v>
      </c>
      <c r="L128" s="8">
        <v>2635865.5659014746</v>
      </c>
    </row>
    <row r="129" spans="1:12" x14ac:dyDescent="0.25">
      <c r="A129" s="6" t="s">
        <v>202</v>
      </c>
      <c r="B129" s="8">
        <v>293025.52840879164</v>
      </c>
      <c r="C129" s="8">
        <v>272049.27344210725</v>
      </c>
      <c r="D129" s="8">
        <v>281916.09001644701</v>
      </c>
      <c r="E129" s="8">
        <v>531775.98892251006</v>
      </c>
      <c r="F129" s="8"/>
      <c r="H129" s="6" t="s">
        <v>202</v>
      </c>
      <c r="I129" s="8">
        <v>430071.15580879163</v>
      </c>
      <c r="J129" s="8">
        <v>404467.9730954289</v>
      </c>
      <c r="K129" s="8">
        <v>420293.02888620761</v>
      </c>
      <c r="L129" s="8">
        <v>531775.98892251123</v>
      </c>
    </row>
    <row r="130" spans="1:12" x14ac:dyDescent="0.25">
      <c r="A130" s="6" t="s">
        <v>203</v>
      </c>
      <c r="B130" s="8">
        <v>2462782.792754652</v>
      </c>
      <c r="C130" s="8">
        <v>2906748.4320948021</v>
      </c>
      <c r="D130" s="8">
        <v>3012171.8108980255</v>
      </c>
      <c r="E130" s="8">
        <v>5592197.6191390576</v>
      </c>
      <c r="F130" s="8"/>
      <c r="H130" s="6" t="s">
        <v>203</v>
      </c>
      <c r="I130" s="8">
        <v>4066526.846754652</v>
      </c>
      <c r="J130" s="8">
        <v>4456346.9580484033</v>
      </c>
      <c r="K130" s="8">
        <v>4631495.2226211205</v>
      </c>
      <c r="L130" s="8">
        <v>5592197.6191390716</v>
      </c>
    </row>
    <row r="131" spans="1:12" x14ac:dyDescent="0.25">
      <c r="A131" s="6" t="s">
        <v>204</v>
      </c>
      <c r="B131" s="8">
        <v>267419.84415962198</v>
      </c>
      <c r="C131" s="8">
        <v>574090.01035510807</v>
      </c>
      <c r="D131" s="8">
        <v>594911.38862113026</v>
      </c>
      <c r="E131" s="8">
        <v>1122892.750525909</v>
      </c>
      <c r="F131" s="8"/>
      <c r="H131" s="6" t="s">
        <v>204</v>
      </c>
      <c r="I131" s="8">
        <v>1247253.3398996219</v>
      </c>
      <c r="J131" s="8">
        <v>1520842.4156978801</v>
      </c>
      <c r="K131" s="8">
        <v>1584263.3461762371</v>
      </c>
      <c r="L131" s="8">
        <v>1122892.7505259174</v>
      </c>
    </row>
    <row r="132" spans="1:12" x14ac:dyDescent="0.25">
      <c r="A132" s="6" t="s">
        <v>205</v>
      </c>
      <c r="B132" s="8">
        <v>74101.006097337988</v>
      </c>
      <c r="C132" s="8">
        <v>101634.37765746011</v>
      </c>
      <c r="D132" s="8">
        <v>105320.50314974794</v>
      </c>
      <c r="E132" s="8">
        <v>185715.22896854885</v>
      </c>
      <c r="F132" s="8"/>
      <c r="H132" s="6" t="s">
        <v>205</v>
      </c>
      <c r="I132" s="8">
        <v>125686.40259733799</v>
      </c>
      <c r="J132" s="8">
        <v>151478.15053241292</v>
      </c>
      <c r="K132" s="8">
        <v>157407.01910416255</v>
      </c>
      <c r="L132" s="8">
        <v>185715.22896854929</v>
      </c>
    </row>
    <row r="133" spans="1:12" x14ac:dyDescent="0.25">
      <c r="A133" s="6" t="s">
        <v>206</v>
      </c>
      <c r="B133" s="8">
        <v>2775790.3600503276</v>
      </c>
      <c r="C133" s="8">
        <v>1229321.8220561836</v>
      </c>
      <c r="D133" s="8">
        <v>1273907.4692648412</v>
      </c>
      <c r="E133" s="8">
        <v>2429057.1112241382</v>
      </c>
      <c r="F133" s="8"/>
      <c r="H133" s="6" t="s">
        <v>206</v>
      </c>
      <c r="I133" s="8">
        <v>3730048.4802503278</v>
      </c>
      <c r="J133" s="8">
        <v>2151362.3264328092</v>
      </c>
      <c r="K133" s="8">
        <v>2237435.6027052235</v>
      </c>
      <c r="L133" s="8">
        <v>2429057.1112241461</v>
      </c>
    </row>
    <row r="134" spans="1:12" x14ac:dyDescent="0.25">
      <c r="A134" s="6" t="s">
        <v>207</v>
      </c>
      <c r="B134" s="8">
        <v>490897.46197107009</v>
      </c>
      <c r="C134" s="8">
        <v>1060155.0093347956</v>
      </c>
      <c r="D134" s="8">
        <v>1098605.2315505145</v>
      </c>
      <c r="E134" s="8">
        <v>2067881.1659374263</v>
      </c>
      <c r="F134" s="8"/>
      <c r="H134" s="6" t="s">
        <v>207</v>
      </c>
      <c r="I134" s="8">
        <v>2306689.0646510702</v>
      </c>
      <c r="J134" s="8">
        <v>2814641.9450362297</v>
      </c>
      <c r="K134" s="8">
        <v>2932036.0995847252</v>
      </c>
      <c r="L134" s="8">
        <v>2067881.1659374416</v>
      </c>
    </row>
    <row r="135" spans="1:12" x14ac:dyDescent="0.25">
      <c r="A135" s="6" t="s">
        <v>208</v>
      </c>
      <c r="B135" s="8">
        <v>1307288.8104182913</v>
      </c>
      <c r="C135" s="8">
        <v>748273.38918064581</v>
      </c>
      <c r="D135" s="8">
        <v>775412.13572126499</v>
      </c>
      <c r="E135" s="8">
        <v>1487635.7076052378</v>
      </c>
      <c r="F135" s="8"/>
      <c r="H135" s="6" t="s">
        <v>208</v>
      </c>
      <c r="I135" s="8">
        <v>1769796.5550182913</v>
      </c>
      <c r="J135" s="8">
        <v>1195165.9700053195</v>
      </c>
      <c r="K135" s="8">
        <v>1242412.8501220592</v>
      </c>
      <c r="L135" s="8">
        <v>1487635.7076052418</v>
      </c>
    </row>
    <row r="136" spans="1:12" x14ac:dyDescent="0.25">
      <c r="A136" s="6" t="s">
        <v>74</v>
      </c>
      <c r="B136" s="8">
        <v>49262.381539800001</v>
      </c>
      <c r="C136" s="8">
        <v>4289946.0691289622</v>
      </c>
      <c r="D136" s="8">
        <v>4445535.9387226142</v>
      </c>
      <c r="E136" s="8">
        <v>7400720.800798215</v>
      </c>
      <c r="F136" s="8"/>
      <c r="H136" s="6" t="s">
        <v>74</v>
      </c>
      <c r="I136" s="8">
        <v>7553788.0761398003</v>
      </c>
      <c r="J136" s="8">
        <v>10254570.918729365</v>
      </c>
      <c r="K136" s="8">
        <v>11278560.024657145</v>
      </c>
      <c r="L136" s="8">
        <v>7400720.8007982764</v>
      </c>
    </row>
    <row r="137" spans="1:12" x14ac:dyDescent="0.25">
      <c r="A137" s="6" t="s">
        <v>209</v>
      </c>
      <c r="B137" s="8">
        <v>114.07902486400002</v>
      </c>
      <c r="C137" s="8">
        <v>14420.277352375006</v>
      </c>
      <c r="D137" s="8">
        <v>14943.279049041059</v>
      </c>
      <c r="E137" s="8">
        <v>24766.810545823468</v>
      </c>
      <c r="F137" s="8"/>
      <c r="H137" s="6" t="s">
        <v>209</v>
      </c>
      <c r="I137" s="8">
        <v>5917.1653248639996</v>
      </c>
      <c r="J137" s="8">
        <v>20027.44013750452</v>
      </c>
      <c r="K137" s="8">
        <v>20802.738656951507</v>
      </c>
      <c r="L137" s="8">
        <v>24766.810545823519</v>
      </c>
    </row>
    <row r="138" spans="1:12" x14ac:dyDescent="0.25">
      <c r="A138" s="6" t="s">
        <v>210</v>
      </c>
      <c r="B138" s="8">
        <v>2710598.3791346406</v>
      </c>
      <c r="C138" s="8">
        <v>4811792.5473262221</v>
      </c>
      <c r="D138" s="8">
        <v>4986309.0011198232</v>
      </c>
      <c r="E138" s="8">
        <v>8651125.6038454119</v>
      </c>
      <c r="F138" s="8"/>
      <c r="H138" s="6" t="s">
        <v>210</v>
      </c>
      <c r="I138" s="8">
        <v>6662448.1990746409</v>
      </c>
      <c r="J138" s="8">
        <v>8630220.207584925</v>
      </c>
      <c r="K138" s="8">
        <v>8976548.5390819944</v>
      </c>
      <c r="L138" s="8">
        <v>8651125.6038454454</v>
      </c>
    </row>
    <row r="139" spans="1:12" x14ac:dyDescent="0.25">
      <c r="A139" s="6" t="s">
        <v>73</v>
      </c>
      <c r="B139" s="8">
        <v>4458754.6671183268</v>
      </c>
      <c r="C139" s="8">
        <v>2194723.8346885415</v>
      </c>
      <c r="D139" s="8">
        <v>2274323.155922574</v>
      </c>
      <c r="E139" s="8">
        <v>4397848.8934635706</v>
      </c>
      <c r="F139" s="8"/>
      <c r="H139" s="6" t="s">
        <v>73</v>
      </c>
      <c r="I139" s="8">
        <v>4995416.5511183264</v>
      </c>
      <c r="J139" s="8">
        <v>2713266.9664979535</v>
      </c>
      <c r="K139" s="8">
        <v>2816198.3702207175</v>
      </c>
      <c r="L139" s="8">
        <v>4397848.8934635753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1640650.1375717416</v>
      </c>
      <c r="D141" s="8">
        <v>1700154.0420125322</v>
      </c>
      <c r="E141" s="8">
        <v>2859007.5323484736</v>
      </c>
      <c r="F141" s="8"/>
      <c r="H141" s="6" t="s">
        <v>212</v>
      </c>
      <c r="I141" s="8">
        <v>1021266.8606744794</v>
      </c>
      <c r="J141" s="8">
        <v>2611401.9253144274</v>
      </c>
      <c r="K141" s="8">
        <v>2714585.2450213348</v>
      </c>
      <c r="L141" s="8">
        <v>2859007.5323484819</v>
      </c>
    </row>
    <row r="142" spans="1:12" x14ac:dyDescent="0.25">
      <c r="A142" s="6" t="s">
        <v>213</v>
      </c>
      <c r="B142" s="8">
        <v>14262.946590970001</v>
      </c>
      <c r="C142" s="8">
        <v>3704215.0765198721</v>
      </c>
      <c r="D142" s="8">
        <v>3838561.3669895753</v>
      </c>
      <c r="E142" s="8">
        <v>7173112.6937570898</v>
      </c>
      <c r="F142" s="8"/>
      <c r="H142" s="6" t="s">
        <v>213</v>
      </c>
      <c r="I142" s="8">
        <v>5553803.8259909712</v>
      </c>
      <c r="J142" s="8">
        <v>9056730.2486060262</v>
      </c>
      <c r="K142" s="8">
        <v>9431915.3774603531</v>
      </c>
      <c r="L142" s="8">
        <v>7173112.6937571364</v>
      </c>
    </row>
    <row r="143" spans="1:12" x14ac:dyDescent="0.25">
      <c r="A143" s="6" t="s">
        <v>214</v>
      </c>
      <c r="B143" s="8">
        <v>4683.4569416249997</v>
      </c>
      <c r="C143" s="8">
        <v>11740.68105893147</v>
      </c>
      <c r="D143" s="8">
        <v>12166.497842047978</v>
      </c>
      <c r="E143" s="8">
        <v>22334.840909212995</v>
      </c>
      <c r="F143" s="8"/>
      <c r="H143" s="6" t="s">
        <v>214</v>
      </c>
      <c r="I143" s="8">
        <v>28936.698041625001</v>
      </c>
      <c r="J143" s="8">
        <v>35175.085423156343</v>
      </c>
      <c r="K143" s="8">
        <v>36655.343818087233</v>
      </c>
      <c r="L143" s="8">
        <v>22334.840909213202</v>
      </c>
    </row>
    <row r="144" spans="1:12" x14ac:dyDescent="0.25">
      <c r="A144" s="6" t="s">
        <v>215</v>
      </c>
      <c r="B144" s="8">
        <v>513555.08230990899</v>
      </c>
      <c r="C144" s="8">
        <v>760656.70489183639</v>
      </c>
      <c r="D144" s="8">
        <v>788244.57560455333</v>
      </c>
      <c r="E144" s="8">
        <v>1447032.4510996933</v>
      </c>
      <c r="F144" s="8"/>
      <c r="H144" s="6" t="s">
        <v>215</v>
      </c>
      <c r="I144" s="8">
        <v>958012.85430990905</v>
      </c>
      <c r="J144" s="8">
        <v>1190108.7154056174</v>
      </c>
      <c r="K144" s="8">
        <v>1237019.9733538288</v>
      </c>
      <c r="L144" s="8">
        <v>1447032.451099697</v>
      </c>
    </row>
    <row r="145" spans="1:12" x14ac:dyDescent="0.25">
      <c r="A145" s="6" t="s">
        <v>216</v>
      </c>
      <c r="B145" s="8">
        <v>4797990.1427936284</v>
      </c>
      <c r="C145" s="8">
        <v>4741005.8954435159</v>
      </c>
      <c r="D145" s="8">
        <v>4912955.024203673</v>
      </c>
      <c r="E145" s="8">
        <v>9034903.1403202005</v>
      </c>
      <c r="F145" s="8"/>
      <c r="H145" s="6" t="s">
        <v>216</v>
      </c>
      <c r="I145" s="8">
        <v>8223223.5851936284</v>
      </c>
      <c r="J145" s="8">
        <v>8050596.7744566947</v>
      </c>
      <c r="K145" s="8">
        <v>8371462.4400604479</v>
      </c>
      <c r="L145" s="8">
        <v>9034903.1403202303</v>
      </c>
    </row>
    <row r="146" spans="1:12" x14ac:dyDescent="0.25">
      <c r="A146" s="6" t="s">
        <v>217</v>
      </c>
      <c r="B146" s="8">
        <v>7065482.5367604783</v>
      </c>
      <c r="C146" s="8">
        <v>6937482.3275590288</v>
      </c>
      <c r="D146" s="8">
        <v>7189094.3416168969</v>
      </c>
      <c r="E146" s="8">
        <v>13220713.546764189</v>
      </c>
      <c r="F146" s="8"/>
      <c r="H146" s="6" t="s">
        <v>217</v>
      </c>
      <c r="I146" s="8">
        <v>11577819.924560478</v>
      </c>
      <c r="J146" s="8">
        <v>11297474.401917923</v>
      </c>
      <c r="K146" s="8">
        <v>11745266.229165465</v>
      </c>
      <c r="L146" s="8">
        <v>13220713.546764228</v>
      </c>
    </row>
    <row r="147" spans="1:12" x14ac:dyDescent="0.25">
      <c r="A147" s="6" t="s">
        <v>218</v>
      </c>
      <c r="B147" s="8">
        <v>53.103676416999996</v>
      </c>
      <c r="C147" s="8">
        <v>7143.4100827037219</v>
      </c>
      <c r="D147" s="8">
        <v>7402.4907856570644</v>
      </c>
      <c r="E147" s="8">
        <v>12137.993227253157</v>
      </c>
      <c r="F147" s="8"/>
      <c r="H147" s="6" t="s">
        <v>218</v>
      </c>
      <c r="I147" s="8">
        <v>13363.616936417</v>
      </c>
      <c r="J147" s="8">
        <v>20004.534447241422</v>
      </c>
      <c r="K147" s="8">
        <v>20842.307251513586</v>
      </c>
      <c r="L147" s="8">
        <v>12137.99322725327</v>
      </c>
    </row>
    <row r="148" spans="1:12" x14ac:dyDescent="0.25">
      <c r="A148" s="6" t="s">
        <v>219</v>
      </c>
      <c r="B148" s="8">
        <v>80123.369397246031</v>
      </c>
      <c r="C148" s="8">
        <v>323251.83746185177</v>
      </c>
      <c r="D148" s="8">
        <v>334975.69375891</v>
      </c>
      <c r="E148" s="8">
        <v>554852.01094813494</v>
      </c>
      <c r="F148" s="8"/>
      <c r="H148" s="6" t="s">
        <v>219</v>
      </c>
      <c r="I148" s="8">
        <v>295113.86819724605</v>
      </c>
      <c r="J148" s="8">
        <v>530983.83759216033</v>
      </c>
      <c r="K148" s="8">
        <v>552054.68908646866</v>
      </c>
      <c r="L148" s="8">
        <v>554852.0109481368</v>
      </c>
    </row>
    <row r="149" spans="1:12" x14ac:dyDescent="0.25">
      <c r="A149" s="6" t="s">
        <v>220</v>
      </c>
      <c r="B149" s="8">
        <v>375421.6156256281</v>
      </c>
      <c r="C149" s="8">
        <v>214091.24602418745</v>
      </c>
      <c r="D149" s="8">
        <v>221856.01241361874</v>
      </c>
      <c r="E149" s="8">
        <v>429953.2136093459</v>
      </c>
      <c r="F149" s="8"/>
      <c r="H149" s="6" t="s">
        <v>220</v>
      </c>
      <c r="I149" s="8">
        <v>777558.24238562817</v>
      </c>
      <c r="J149" s="8">
        <v>602650.95572662447</v>
      </c>
      <c r="K149" s="8">
        <v>627899.14180178242</v>
      </c>
      <c r="L149" s="8">
        <v>429953.21360934933</v>
      </c>
    </row>
    <row r="150" spans="1:12" x14ac:dyDescent="0.25">
      <c r="A150" s="6" t="s">
        <v>221</v>
      </c>
      <c r="B150" s="8">
        <v>1218.4675326645004</v>
      </c>
      <c r="C150" s="8">
        <v>171448.79345631192</v>
      </c>
      <c r="D150" s="8">
        <v>177666.98244656948</v>
      </c>
      <c r="E150" s="8">
        <v>275112.76088682638</v>
      </c>
      <c r="F150" s="8"/>
      <c r="H150" s="6" t="s">
        <v>221</v>
      </c>
      <c r="I150" s="8">
        <v>44279.0499326645</v>
      </c>
      <c r="J150" s="8">
        <v>213055.56658654832</v>
      </c>
      <c r="K150" s="8">
        <v>221145.87113135424</v>
      </c>
      <c r="L150" s="8">
        <v>275112.76088682673</v>
      </c>
    </row>
    <row r="151" spans="1:12" x14ac:dyDescent="0.25">
      <c r="A151" s="6" t="s">
        <v>222</v>
      </c>
      <c r="B151" s="8">
        <v>2040965.3015061149</v>
      </c>
      <c r="C151" s="8">
        <v>1035519.8358120756</v>
      </c>
      <c r="D151" s="8">
        <v>1073076.577463225</v>
      </c>
      <c r="E151" s="8">
        <v>2016064.7537310217</v>
      </c>
      <c r="F151" s="8"/>
      <c r="H151" s="6" t="s">
        <v>222</v>
      </c>
      <c r="I151" s="8">
        <v>2548678.747306115</v>
      </c>
      <c r="J151" s="8">
        <v>1526091.8851713331</v>
      </c>
      <c r="K151" s="8">
        <v>1585722.1378192946</v>
      </c>
      <c r="L151" s="8">
        <v>2016064.7537310261</v>
      </c>
    </row>
    <row r="152" spans="1:12" x14ac:dyDescent="0.25">
      <c r="A152" s="6" t="s">
        <v>223</v>
      </c>
      <c r="B152" s="8">
        <v>28594.294041008005</v>
      </c>
      <c r="C152" s="8">
        <v>183936.05497713262</v>
      </c>
      <c r="D152" s="8">
        <v>190607.13809712944</v>
      </c>
      <c r="E152" s="8">
        <v>329374.9872025504</v>
      </c>
      <c r="F152" s="8"/>
      <c r="H152" s="6" t="s">
        <v>223</v>
      </c>
      <c r="I152" s="8">
        <v>123882.89756100801</v>
      </c>
      <c r="J152" s="8">
        <v>276007.52934143861</v>
      </c>
      <c r="K152" s="8">
        <v>286821.41004749376</v>
      </c>
      <c r="L152" s="8">
        <v>329374.98720255122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1420908.244171527</v>
      </c>
      <c r="D155" s="8">
        <v>1472442.4417704451</v>
      </c>
      <c r="E155" s="8">
        <v>2477553.8665767591</v>
      </c>
      <c r="F155" s="8"/>
      <c r="H155" s="6" t="s">
        <v>226</v>
      </c>
      <c r="I155" s="8">
        <v>3127093.900117836</v>
      </c>
      <c r="J155" s="8">
        <v>4434665.6740951957</v>
      </c>
      <c r="K155" s="8">
        <v>4621805.2488411237</v>
      </c>
      <c r="L155" s="8">
        <v>2477553.8665767857</v>
      </c>
    </row>
    <row r="156" spans="1:12" x14ac:dyDescent="0.25">
      <c r="A156" s="6" t="s">
        <v>227</v>
      </c>
      <c r="B156" s="8">
        <v>205187.054895576</v>
      </c>
      <c r="C156" s="8">
        <v>177526.53302873857</v>
      </c>
      <c r="D156" s="8">
        <v>183965.15246083852</v>
      </c>
      <c r="E156" s="8">
        <v>346431.19002332189</v>
      </c>
      <c r="F156" s="8"/>
      <c r="H156" s="6" t="s">
        <v>227</v>
      </c>
      <c r="I156" s="8">
        <v>324157.956615576</v>
      </c>
      <c r="J156" s="8">
        <v>292480.74500343984</v>
      </c>
      <c r="K156" s="8">
        <v>304091.781138586</v>
      </c>
      <c r="L156" s="8">
        <v>346431.19002332288</v>
      </c>
    </row>
    <row r="157" spans="1:12" x14ac:dyDescent="0.25">
      <c r="A157" s="6" t="s">
        <v>228</v>
      </c>
      <c r="B157" s="8">
        <v>511207.70651676017</v>
      </c>
      <c r="C157" s="8">
        <v>444098.1602440073</v>
      </c>
      <c r="D157" s="8">
        <v>460204.9302885955</v>
      </c>
      <c r="E157" s="8">
        <v>866627.94296553801</v>
      </c>
      <c r="F157" s="8"/>
      <c r="H157" s="6" t="s">
        <v>228</v>
      </c>
      <c r="I157" s="8">
        <v>958379.98481676017</v>
      </c>
      <c r="J157" s="8">
        <v>876173.03002930386</v>
      </c>
      <c r="K157" s="8">
        <v>911721.20404729166</v>
      </c>
      <c r="L157" s="8">
        <v>866627.94296554185</v>
      </c>
    </row>
    <row r="158" spans="1:12" x14ac:dyDescent="0.25">
      <c r="A158" s="6" t="s">
        <v>229</v>
      </c>
      <c r="B158" s="8">
        <v>208980.75656485354</v>
      </c>
      <c r="C158" s="8">
        <v>701072.25400981028</v>
      </c>
      <c r="D158" s="8">
        <v>726499.08661315392</v>
      </c>
      <c r="E158" s="8">
        <v>1311848.6862861114</v>
      </c>
      <c r="F158" s="8"/>
      <c r="H158" s="6" t="s">
        <v>229</v>
      </c>
      <c r="I158" s="8">
        <v>996650.64836485335</v>
      </c>
      <c r="J158" s="8">
        <v>1462148.8735782546</v>
      </c>
      <c r="K158" s="8">
        <v>1521820.6925264231</v>
      </c>
      <c r="L158" s="8">
        <v>1311848.6862861181</v>
      </c>
    </row>
    <row r="159" spans="1:12" x14ac:dyDescent="0.25">
      <c r="A159" s="6" t="s">
        <v>230</v>
      </c>
      <c r="B159" s="8">
        <v>77987.175624629992</v>
      </c>
      <c r="C159" s="8">
        <v>97524.075780051804</v>
      </c>
      <c r="D159" s="8">
        <v>101061.12682646287</v>
      </c>
      <c r="E159" s="8">
        <v>186356.82668695739</v>
      </c>
      <c r="F159" s="8"/>
      <c r="H159" s="6" t="s">
        <v>230</v>
      </c>
      <c r="I159" s="8">
        <v>157663.45164463</v>
      </c>
      <c r="J159" s="8">
        <v>174510.32527922798</v>
      </c>
      <c r="K159" s="8">
        <v>181511.40740352645</v>
      </c>
      <c r="L159" s="8">
        <v>186356.82668695805</v>
      </c>
    </row>
    <row r="160" spans="1:12" x14ac:dyDescent="0.25">
      <c r="A160" s="6" t="s">
        <v>231</v>
      </c>
      <c r="B160" s="8">
        <v>3169155.4178686575</v>
      </c>
      <c r="C160" s="8">
        <v>2486078.2278177142</v>
      </c>
      <c r="D160" s="8">
        <v>2576244.5331820878</v>
      </c>
      <c r="E160" s="8">
        <v>4903769.6716543604</v>
      </c>
      <c r="F160" s="8"/>
      <c r="H160" s="6" t="s">
        <v>231</v>
      </c>
      <c r="I160" s="8">
        <v>5589189.612468658</v>
      </c>
      <c r="J160" s="8">
        <v>4824407.3467043312</v>
      </c>
      <c r="K160" s="8">
        <v>5019787.82720837</v>
      </c>
      <c r="L160" s="8">
        <v>4903769.6716543809</v>
      </c>
    </row>
    <row r="161" spans="1:12" x14ac:dyDescent="0.25">
      <c r="A161" s="6" t="s">
        <v>232</v>
      </c>
      <c r="B161" s="8">
        <v>178519.04411264</v>
      </c>
      <c r="C161" s="8">
        <v>291017.2289259379</v>
      </c>
      <c r="D161" s="8">
        <v>301571.98461947183</v>
      </c>
      <c r="E161" s="8">
        <v>557039.87753454596</v>
      </c>
      <c r="F161" s="8"/>
      <c r="H161" s="6" t="s">
        <v>232</v>
      </c>
      <c r="I161" s="8">
        <v>688331.16891263996</v>
      </c>
      <c r="J161" s="8">
        <v>783617.10178779135</v>
      </c>
      <c r="K161" s="8">
        <v>816336.61131278845</v>
      </c>
      <c r="L161" s="8">
        <v>557039.87753455027</v>
      </c>
    </row>
    <row r="162" spans="1:12" x14ac:dyDescent="0.25">
      <c r="A162" s="6" t="s">
        <v>233</v>
      </c>
      <c r="B162" s="8">
        <v>0.20023849999999999</v>
      </c>
      <c r="C162" s="8">
        <v>1.0726738508917368</v>
      </c>
      <c r="D162" s="8">
        <v>1.1115781125974444</v>
      </c>
      <c r="E162" s="8">
        <v>2.0029571153571712</v>
      </c>
      <c r="F162" s="8"/>
      <c r="H162" s="6" t="s">
        <v>233</v>
      </c>
      <c r="I162" s="8">
        <v>2.4222384999999997</v>
      </c>
      <c r="J162" s="8">
        <v>3.2196547959377861</v>
      </c>
      <c r="K162" s="8">
        <v>3.3551634352518764</v>
      </c>
      <c r="L162" s="8">
        <v>2.0029571153571899</v>
      </c>
    </row>
    <row r="163" spans="1:12" x14ac:dyDescent="0.25">
      <c r="A163" s="6" t="s">
        <v>234</v>
      </c>
      <c r="B163" s="8">
        <v>1310.4397473090003</v>
      </c>
      <c r="C163" s="8">
        <v>154976.70522902577</v>
      </c>
      <c r="D163" s="8">
        <v>160597.47643875191</v>
      </c>
      <c r="E163" s="8">
        <v>270343.49216262827</v>
      </c>
      <c r="F163" s="8"/>
      <c r="H163" s="6" t="s">
        <v>234</v>
      </c>
      <c r="I163" s="8">
        <v>329774.05676730903</v>
      </c>
      <c r="J163" s="8">
        <v>472350.74973075534</v>
      </c>
      <c r="K163" s="8">
        <v>492251.90945948032</v>
      </c>
      <c r="L163" s="8">
        <v>270343.49216263107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280282.34020225145</v>
      </c>
      <c r="D165" s="8">
        <v>290447.75768273888</v>
      </c>
      <c r="E165" s="8">
        <v>458652.22662430949</v>
      </c>
      <c r="F165" s="8"/>
      <c r="H165" s="6" t="s">
        <v>236</v>
      </c>
      <c r="I165" s="8">
        <v>740389.45892435953</v>
      </c>
      <c r="J165" s="8">
        <v>993562.86997208069</v>
      </c>
      <c r="K165" s="8">
        <v>1035822.6671430753</v>
      </c>
      <c r="L165" s="8">
        <v>458652.22662431578</v>
      </c>
    </row>
    <row r="166" spans="1:12" x14ac:dyDescent="0.25">
      <c r="A166" s="6" t="s">
        <v>237</v>
      </c>
      <c r="B166" s="8">
        <v>14077.5826510435</v>
      </c>
      <c r="C166" s="8">
        <v>1963814.6938030513</v>
      </c>
      <c r="D166" s="8">
        <v>2035039.2889823921</v>
      </c>
      <c r="E166" s="8">
        <v>3213573.7889884738</v>
      </c>
      <c r="F166" s="8"/>
      <c r="H166" s="6" t="s">
        <v>237</v>
      </c>
      <c r="I166" s="8">
        <v>166836.0830510435</v>
      </c>
      <c r="J166" s="8">
        <v>2111415.7692092662</v>
      </c>
      <c r="K166" s="8">
        <v>2189281.7414613036</v>
      </c>
      <c r="L166" s="8">
        <v>3213573.7889884752</v>
      </c>
    </row>
    <row r="167" spans="1:12" x14ac:dyDescent="0.25">
      <c r="A167" s="6" t="s">
        <v>238</v>
      </c>
      <c r="B167" s="8">
        <v>6259762.5765499389</v>
      </c>
      <c r="C167" s="8">
        <v>4261485.6661279257</v>
      </c>
      <c r="D167" s="8">
        <v>4416043.3198568178</v>
      </c>
      <c r="E167" s="8">
        <v>7900293.5077312076</v>
      </c>
      <c r="F167" s="8"/>
      <c r="H167" s="6" t="s">
        <v>238</v>
      </c>
      <c r="I167" s="8">
        <v>8069877.1469899388</v>
      </c>
      <c r="J167" s="8">
        <v>6010487.2372732423</v>
      </c>
      <c r="K167" s="8">
        <v>6243742.0068784719</v>
      </c>
      <c r="L167" s="8">
        <v>7900293.5077312235</v>
      </c>
    </row>
    <row r="168" spans="1:12" x14ac:dyDescent="0.25">
      <c r="A168" s="6" t="s">
        <v>239</v>
      </c>
      <c r="B168" s="8">
        <v>16106.6899994</v>
      </c>
      <c r="C168" s="8">
        <v>12731.229846286264</v>
      </c>
      <c r="D168" s="8">
        <v>13192.972338996125</v>
      </c>
      <c r="E168" s="8">
        <v>23574.744083281785</v>
      </c>
      <c r="F168" s="8"/>
      <c r="H168" s="6" t="s">
        <v>239</v>
      </c>
      <c r="I168" s="8">
        <v>38288.915999399993</v>
      </c>
      <c r="J168" s="8">
        <v>34164.540620680971</v>
      </c>
      <c r="K168" s="8">
        <v>35590.684615055317</v>
      </c>
      <c r="L168" s="8">
        <v>23574.744083281974</v>
      </c>
    </row>
    <row r="169" spans="1:12" x14ac:dyDescent="0.25">
      <c r="A169" s="6" t="s">
        <v>240</v>
      </c>
      <c r="B169" s="8">
        <v>5003150.0407387437</v>
      </c>
      <c r="C169" s="8">
        <v>2396375.8250429798</v>
      </c>
      <c r="D169" s="8">
        <v>2483288.7596364724</v>
      </c>
      <c r="E169" s="8">
        <v>4655339.4605018301</v>
      </c>
      <c r="F169" s="8"/>
      <c r="H169" s="6" t="s">
        <v>240</v>
      </c>
      <c r="I169" s="8">
        <v>6245893.4206387438</v>
      </c>
      <c r="J169" s="8">
        <v>3597161.7639392097</v>
      </c>
      <c r="K169" s="8">
        <v>3738104.6043572649</v>
      </c>
      <c r="L169" s="8">
        <v>4655339.4605018403</v>
      </c>
    </row>
    <row r="170" spans="1:12" x14ac:dyDescent="0.25">
      <c r="A170" s="6" t="s">
        <v>241</v>
      </c>
      <c r="B170" s="8">
        <v>401617.88888952503</v>
      </c>
      <c r="C170" s="8">
        <v>345491.60275802889</v>
      </c>
      <c r="D170" s="8">
        <v>358022.06177840021</v>
      </c>
      <c r="E170" s="8">
        <v>671821.71577039466</v>
      </c>
      <c r="F170" s="8"/>
      <c r="H170" s="6" t="s">
        <v>241</v>
      </c>
      <c r="I170" s="8">
        <v>968829.18430952495</v>
      </c>
      <c r="J170" s="8">
        <v>893552.73825831036</v>
      </c>
      <c r="K170" s="8">
        <v>930743.45567944378</v>
      </c>
      <c r="L170" s="8">
        <v>671821.71577039943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231635.7273302761</v>
      </c>
      <c r="D172" s="8">
        <v>240036.80557876467</v>
      </c>
      <c r="E172" s="8">
        <v>430589.13698356866</v>
      </c>
      <c r="F172" s="8"/>
      <c r="H172" s="6" t="s">
        <v>243</v>
      </c>
      <c r="I172" s="8">
        <v>535349.90724388801</v>
      </c>
      <c r="J172" s="8">
        <v>618443.71527965006</v>
      </c>
      <c r="K172" s="8">
        <v>644249.39370217454</v>
      </c>
      <c r="L172" s="8">
        <v>430589.13698357204</v>
      </c>
    </row>
    <row r="173" spans="1:12" x14ac:dyDescent="0.25">
      <c r="A173" s="6" t="s">
        <v>244</v>
      </c>
      <c r="B173" s="8">
        <v>841975.04507001606</v>
      </c>
      <c r="C173" s="8">
        <v>439137.94279901893</v>
      </c>
      <c r="D173" s="8">
        <v>455064.81324277644</v>
      </c>
      <c r="E173" s="8">
        <v>864608.08983371616</v>
      </c>
      <c r="F173" s="8"/>
      <c r="H173" s="6" t="s">
        <v>244</v>
      </c>
      <c r="I173" s="8">
        <v>1617865.7149100159</v>
      </c>
      <c r="J173" s="8">
        <v>1188833.0299212039</v>
      </c>
      <c r="K173" s="8">
        <v>1238492.7695152964</v>
      </c>
      <c r="L173" s="8">
        <v>864608.0898337228</v>
      </c>
    </row>
    <row r="174" spans="1:12" x14ac:dyDescent="0.25">
      <c r="A174" s="6" t="s">
        <v>245</v>
      </c>
      <c r="B174" s="8">
        <v>2068927.6025234468</v>
      </c>
      <c r="C174" s="8">
        <v>2147095.1752219852</v>
      </c>
      <c r="D174" s="8">
        <v>2224967.0768577503</v>
      </c>
      <c r="E174" s="8">
        <v>4162986.8906913842</v>
      </c>
      <c r="F174" s="8"/>
      <c r="H174" s="6" t="s">
        <v>245</v>
      </c>
      <c r="I174" s="8">
        <v>2070295.2435234468</v>
      </c>
      <c r="J174" s="8">
        <v>2148416.6419936609</v>
      </c>
      <c r="K174" s="8">
        <v>2226348.0036238441</v>
      </c>
      <c r="L174" s="8">
        <v>4162986.8906913842</v>
      </c>
    </row>
    <row r="175" spans="1:12" x14ac:dyDescent="0.25">
      <c r="A175" s="6" t="s">
        <v>246</v>
      </c>
      <c r="B175" s="8">
        <v>13383.24644855</v>
      </c>
      <c r="C175" s="8">
        <v>6937.9614815499772</v>
      </c>
      <c r="D175" s="8">
        <v>7189.5908737999634</v>
      </c>
      <c r="E175" s="8">
        <v>13639.578777366507</v>
      </c>
      <c r="F175" s="8"/>
      <c r="H175" s="6" t="s">
        <v>246</v>
      </c>
      <c r="I175" s="8">
        <v>25581.537608550003</v>
      </c>
      <c r="J175" s="8">
        <v>18724.414534044878</v>
      </c>
      <c r="K175" s="8">
        <v>19506.380706401811</v>
      </c>
      <c r="L175" s="8">
        <v>13639.578777366611</v>
      </c>
    </row>
    <row r="176" spans="1:12" x14ac:dyDescent="0.25">
      <c r="A176" s="6" t="s">
        <v>247</v>
      </c>
      <c r="B176" s="8">
        <v>177110.04849174034</v>
      </c>
      <c r="C176" s="8">
        <v>74752.046615280182</v>
      </c>
      <c r="D176" s="8">
        <v>77463.190531150336</v>
      </c>
      <c r="E176" s="8">
        <v>147011.48307983839</v>
      </c>
      <c r="F176" s="8"/>
      <c r="H176" s="6" t="s">
        <v>247</v>
      </c>
      <c r="I176" s="8">
        <v>178069.95249174035</v>
      </c>
      <c r="J176" s="8">
        <v>75679.542383540072</v>
      </c>
      <c r="K176" s="8">
        <v>78432.419390537048</v>
      </c>
      <c r="L176" s="8">
        <v>147011.48307983839</v>
      </c>
    </row>
    <row r="177" spans="1:12" x14ac:dyDescent="0.25">
      <c r="A177" s="6" t="s">
        <v>248</v>
      </c>
      <c r="B177" s="8">
        <v>29649.319608490001</v>
      </c>
      <c r="C177" s="8">
        <v>79889.89032836791</v>
      </c>
      <c r="D177" s="8">
        <v>82787.376081741444</v>
      </c>
      <c r="E177" s="8">
        <v>148855.84927207831</v>
      </c>
      <c r="F177" s="8"/>
      <c r="H177" s="6" t="s">
        <v>248</v>
      </c>
      <c r="I177" s="8">
        <v>90641.597548490012</v>
      </c>
      <c r="J177" s="8">
        <v>138822.94997379207</v>
      </c>
      <c r="K177" s="8">
        <v>144372.15537132006</v>
      </c>
      <c r="L177" s="8">
        <v>148855.84927207883</v>
      </c>
    </row>
    <row r="178" spans="1:12" x14ac:dyDescent="0.25">
      <c r="A178" s="6" t="s">
        <v>249</v>
      </c>
      <c r="B178" s="8">
        <v>3799.0671857025004</v>
      </c>
      <c r="C178" s="8">
        <v>516292.91826598259</v>
      </c>
      <c r="D178" s="8">
        <v>535018.08322859008</v>
      </c>
      <c r="E178" s="8">
        <v>857611.42364997254</v>
      </c>
      <c r="F178" s="8"/>
      <c r="H178" s="6" t="s">
        <v>249</v>
      </c>
      <c r="I178" s="8">
        <v>155544.33558570247</v>
      </c>
      <c r="J178" s="8">
        <v>662914.97036125639</v>
      </c>
      <c r="K178" s="8">
        <v>688237.46080037113</v>
      </c>
      <c r="L178" s="8">
        <v>857611.42364997382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53440.187813721132</v>
      </c>
      <c r="D180" s="8">
        <v>55378.382774452963</v>
      </c>
      <c r="E180" s="8">
        <v>72788.830376493803</v>
      </c>
      <c r="F180" s="8"/>
      <c r="H180" s="6" t="s">
        <v>75</v>
      </c>
      <c r="I180" s="8">
        <v>31832.580464011502</v>
      </c>
      <c r="J180" s="8">
        <v>83835.662616831018</v>
      </c>
      <c r="K180" s="8">
        <v>87141.515698721778</v>
      </c>
      <c r="L180" s="8">
        <v>72788.830376494065</v>
      </c>
    </row>
    <row r="181" spans="1:12" x14ac:dyDescent="0.25">
      <c r="A181" s="6" t="s">
        <v>251</v>
      </c>
      <c r="B181" s="8">
        <v>1746.00134093</v>
      </c>
      <c r="C181" s="8">
        <v>446079.10209203314</v>
      </c>
      <c r="D181" s="8">
        <v>462257.7179078362</v>
      </c>
      <c r="E181" s="8">
        <v>607587.23771436396</v>
      </c>
      <c r="F181" s="8"/>
      <c r="H181" s="6" t="s">
        <v>251</v>
      </c>
      <c r="I181" s="8">
        <v>679869.9599409299</v>
      </c>
      <c r="J181" s="8">
        <v>1101308.27288114</v>
      </c>
      <c r="K181" s="8">
        <v>1146969.2212630482</v>
      </c>
      <c r="L181" s="8">
        <v>607587.23771436966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866547.6000246508</v>
      </c>
      <c r="D183" s="8">
        <v>897975.97369460296</v>
      </c>
      <c r="E183" s="8">
        <v>1661738.700691123</v>
      </c>
      <c r="F183" s="8"/>
      <c r="H183" s="6" t="s">
        <v>253</v>
      </c>
      <c r="I183" s="8">
        <v>2198782.3564368533</v>
      </c>
      <c r="J183" s="8">
        <v>2499249.7253445294</v>
      </c>
      <c r="K183" s="8">
        <v>2604142.2687828941</v>
      </c>
      <c r="L183" s="8">
        <v>1661738.7006911375</v>
      </c>
    </row>
    <row r="184" spans="1:12" x14ac:dyDescent="0.25">
      <c r="A184" s="6" t="s">
        <v>254</v>
      </c>
      <c r="B184" s="8">
        <v>2487.7464183880006</v>
      </c>
      <c r="C184" s="8">
        <v>454954.41863767779</v>
      </c>
      <c r="D184" s="8">
        <v>471454.92879007338</v>
      </c>
      <c r="E184" s="8">
        <v>805220.55919989571</v>
      </c>
      <c r="F184" s="8"/>
      <c r="H184" s="6" t="s">
        <v>254</v>
      </c>
      <c r="I184" s="8">
        <v>968695.7381783881</v>
      </c>
      <c r="J184" s="8">
        <v>1388541.3435971423</v>
      </c>
      <c r="K184" s="8">
        <v>1447049.0192239843</v>
      </c>
      <c r="L184" s="8">
        <v>805220.55919990386</v>
      </c>
    </row>
    <row r="185" spans="1:12" x14ac:dyDescent="0.25">
      <c r="A185" s="6" t="s">
        <v>255</v>
      </c>
      <c r="B185" s="8">
        <v>385568.60417044198</v>
      </c>
      <c r="C185" s="8">
        <v>665923.65105963161</v>
      </c>
      <c r="D185" s="8">
        <v>690075.69687980972</v>
      </c>
      <c r="E185" s="8">
        <v>1288256.0975157744</v>
      </c>
      <c r="F185" s="8"/>
      <c r="H185" s="6" t="s">
        <v>255</v>
      </c>
      <c r="I185" s="8">
        <v>1546419.574130442</v>
      </c>
      <c r="J185" s="8">
        <v>1787582.0275413343</v>
      </c>
      <c r="K185" s="8">
        <v>1862203.5987661358</v>
      </c>
      <c r="L185" s="8">
        <v>1288256.0975157842</v>
      </c>
    </row>
    <row r="186" spans="1:12" x14ac:dyDescent="0.25">
      <c r="A186" s="6" t="s">
        <v>256</v>
      </c>
      <c r="B186" s="8">
        <v>592135.86096665007</v>
      </c>
      <c r="C186" s="8">
        <v>1665906.5130729931</v>
      </c>
      <c r="D186" s="8">
        <v>1726326.4281366034</v>
      </c>
      <c r="E186" s="8">
        <v>3085239.0563457487</v>
      </c>
      <c r="F186" s="8"/>
      <c r="H186" s="6" t="s">
        <v>256</v>
      </c>
      <c r="I186" s="8">
        <v>3877532.7328666495</v>
      </c>
      <c r="J186" s="8">
        <v>4840381.9770168252</v>
      </c>
      <c r="K186" s="8">
        <v>5043638.8497790974</v>
      </c>
      <c r="L186" s="8">
        <v>3085239.0563457767</v>
      </c>
    </row>
    <row r="187" spans="1:12" x14ac:dyDescent="0.25">
      <c r="A187" s="6" t="s">
        <v>257</v>
      </c>
      <c r="B187" s="8">
        <v>788.82122514749994</v>
      </c>
      <c r="C187" s="8">
        <v>32929.699278578097</v>
      </c>
      <c r="D187" s="8">
        <v>34124.00977431643</v>
      </c>
      <c r="E187" s="8">
        <v>56808.059236158377</v>
      </c>
      <c r="F187" s="8"/>
      <c r="H187" s="6" t="s">
        <v>257</v>
      </c>
      <c r="I187" s="8">
        <v>788.82122514749994</v>
      </c>
      <c r="J187" s="8">
        <v>32929.699278578097</v>
      </c>
      <c r="K187" s="8">
        <v>34124.00977431643</v>
      </c>
      <c r="L187" s="8">
        <v>56808.059236158377</v>
      </c>
    </row>
    <row r="188" spans="1:12" x14ac:dyDescent="0.25">
      <c r="A188" s="6" t="s">
        <v>258</v>
      </c>
      <c r="B188" s="8">
        <v>227521.58260736003</v>
      </c>
      <c r="C188" s="8">
        <v>151393.50007886684</v>
      </c>
      <c r="D188" s="8">
        <v>156884.3138455257</v>
      </c>
      <c r="E188" s="8">
        <v>297764.62170051766</v>
      </c>
      <c r="F188" s="8"/>
      <c r="H188" s="6" t="s">
        <v>258</v>
      </c>
      <c r="I188" s="8">
        <v>318982.39116736001</v>
      </c>
      <c r="J188" s="8">
        <v>239766.41330876091</v>
      </c>
      <c r="K188" s="8">
        <v>249233.60623225966</v>
      </c>
      <c r="L188" s="8">
        <v>297764.62170051842</v>
      </c>
    </row>
    <row r="189" spans="1:12" x14ac:dyDescent="0.25">
      <c r="A189" s="6" t="s">
        <v>259</v>
      </c>
      <c r="B189" s="8">
        <v>794352.99932188203</v>
      </c>
      <c r="C189" s="8">
        <v>107283.81470186156</v>
      </c>
      <c r="D189" s="8">
        <v>111174.83674968916</v>
      </c>
      <c r="E189" s="8">
        <v>216594.30388884095</v>
      </c>
      <c r="F189" s="8"/>
      <c r="H189" s="6" t="s">
        <v>259</v>
      </c>
      <c r="I189" s="8">
        <v>794352.99932188203</v>
      </c>
      <c r="J189" s="8">
        <v>107283.81470186156</v>
      </c>
      <c r="K189" s="8">
        <v>111174.83674968916</v>
      </c>
      <c r="L189" s="8">
        <v>216594.30388884095</v>
      </c>
    </row>
    <row r="190" spans="1:12" x14ac:dyDescent="0.25">
      <c r="A190" s="6" t="s">
        <v>260</v>
      </c>
      <c r="B190" s="8">
        <v>21952.764860254498</v>
      </c>
      <c r="C190" s="8">
        <v>39375.213592884749</v>
      </c>
      <c r="D190" s="8">
        <v>40803.293165312338</v>
      </c>
      <c r="E190" s="8">
        <v>73610.859607555714</v>
      </c>
      <c r="F190" s="8"/>
      <c r="H190" s="6" t="s">
        <v>260</v>
      </c>
      <c r="I190" s="8">
        <v>52293.441600254489</v>
      </c>
      <c r="J190" s="8">
        <v>68691.529893776693</v>
      </c>
      <c r="K190" s="8">
        <v>71438.71036300213</v>
      </c>
      <c r="L190" s="8">
        <v>73610.859607555976</v>
      </c>
    </row>
    <row r="191" spans="1:12" x14ac:dyDescent="0.25">
      <c r="A191" s="6" t="s">
        <v>261</v>
      </c>
      <c r="B191" s="8">
        <v>148715.83983718001</v>
      </c>
      <c r="C191" s="8">
        <v>497985.69718407129</v>
      </c>
      <c r="D191" s="8">
        <v>516046.8868670701</v>
      </c>
      <c r="E191" s="8">
        <v>930970.32110097585</v>
      </c>
      <c r="F191" s="8"/>
      <c r="H191" s="6" t="s">
        <v>261</v>
      </c>
      <c r="I191" s="8">
        <v>1198884.5013571798</v>
      </c>
      <c r="J191" s="8">
        <v>1512698.6158915213</v>
      </c>
      <c r="K191" s="8">
        <v>1576417.2717896274</v>
      </c>
      <c r="L191" s="8">
        <v>930970.32110098482</v>
      </c>
    </row>
    <row r="192" spans="1:12" x14ac:dyDescent="0.25">
      <c r="A192" s="6" t="s">
        <v>262</v>
      </c>
      <c r="B192" s="8">
        <v>10514037.015938379</v>
      </c>
      <c r="C192" s="8">
        <v>9048010.9864570387</v>
      </c>
      <c r="D192" s="8">
        <v>9376168.689789338</v>
      </c>
      <c r="E192" s="8">
        <v>17323511.268774338</v>
      </c>
      <c r="F192" s="8"/>
      <c r="H192" s="6" t="s">
        <v>262</v>
      </c>
      <c r="I192" s="8">
        <v>13628660.41133838</v>
      </c>
      <c r="J192" s="8">
        <v>12057478.619633649</v>
      </c>
      <c r="K192" s="8">
        <v>12521048.678770235</v>
      </c>
      <c r="L192" s="8">
        <v>17323511.268774364</v>
      </c>
    </row>
    <row r="193" spans="1:12" x14ac:dyDescent="0.25">
      <c r="A193" s="6" t="s">
        <v>263</v>
      </c>
      <c r="B193" s="8">
        <v>1638.828443439</v>
      </c>
      <c r="C193" s="8">
        <v>220928.36854431091</v>
      </c>
      <c r="D193" s="8">
        <v>228941.10704904626</v>
      </c>
      <c r="E193" s="8">
        <v>375765.73902903794</v>
      </c>
      <c r="F193" s="8"/>
      <c r="H193" s="6" t="s">
        <v>263</v>
      </c>
      <c r="I193" s="8">
        <v>412413.54686343891</v>
      </c>
      <c r="J193" s="8">
        <v>617834.53108004271</v>
      </c>
      <c r="K193" s="8">
        <v>643706.24168658862</v>
      </c>
      <c r="L193" s="8">
        <v>375765.73902904143</v>
      </c>
    </row>
    <row r="194" spans="1:12" x14ac:dyDescent="0.25">
      <c r="A194" s="6" t="s">
        <v>264</v>
      </c>
      <c r="B194" s="8">
        <v>986.93468912940023</v>
      </c>
      <c r="C194" s="8">
        <v>132760.66150177299</v>
      </c>
      <c r="D194" s="8">
        <v>137575.69033369067</v>
      </c>
      <c r="E194" s="8">
        <v>225585.25851063128</v>
      </c>
      <c r="F194" s="8"/>
      <c r="H194" s="6" t="s">
        <v>264</v>
      </c>
      <c r="I194" s="8">
        <v>248363.54122112942</v>
      </c>
      <c r="J194" s="8">
        <v>371785.35118420236</v>
      </c>
      <c r="K194" s="8">
        <v>387355.40391751408</v>
      </c>
      <c r="L194" s="8">
        <v>225585.25851063337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3374080.7214923273</v>
      </c>
      <c r="D196" s="8">
        <v>3496453.5371398758</v>
      </c>
      <c r="E196" s="8">
        <v>5951309.5628040433</v>
      </c>
      <c r="F196" s="8"/>
      <c r="H196" s="6" t="s">
        <v>266</v>
      </c>
      <c r="I196" s="8">
        <v>3272611.2939278758</v>
      </c>
      <c r="J196" s="8">
        <v>6503436.2000364978</v>
      </c>
      <c r="K196" s="8">
        <v>6766615.7792548602</v>
      </c>
      <c r="L196" s="8">
        <v>5951309.5628040712</v>
      </c>
    </row>
    <row r="197" spans="1:12" x14ac:dyDescent="0.25">
      <c r="A197" s="6" t="s">
        <v>267</v>
      </c>
      <c r="B197" s="8">
        <v>13296.690717387002</v>
      </c>
      <c r="C197" s="8">
        <v>1570046.8021553461</v>
      </c>
      <c r="D197" s="8">
        <v>1626990.0301742663</v>
      </c>
      <c r="E197" s="8">
        <v>2769297.86777132</v>
      </c>
      <c r="F197" s="8"/>
      <c r="H197" s="6" t="s">
        <v>267</v>
      </c>
      <c r="I197" s="8">
        <v>3346131.4405773869</v>
      </c>
      <c r="J197" s="8">
        <v>4790358.5487515368</v>
      </c>
      <c r="K197" s="8">
        <v>4992201.1587154679</v>
      </c>
      <c r="L197" s="8">
        <v>2769297.8677713485</v>
      </c>
    </row>
    <row r="198" spans="1:12" x14ac:dyDescent="0.25">
      <c r="A198" s="6" t="s">
        <v>268</v>
      </c>
      <c r="B198" s="8">
        <v>1415.8473583870002</v>
      </c>
      <c r="C198" s="8">
        <v>252434.80031617681</v>
      </c>
      <c r="D198" s="8">
        <v>261590.22955215981</v>
      </c>
      <c r="E198" s="8">
        <v>445252.43025061069</v>
      </c>
      <c r="F198" s="8"/>
      <c r="H198" s="6" t="s">
        <v>268</v>
      </c>
      <c r="I198" s="8">
        <v>551312.34109838703</v>
      </c>
      <c r="J198" s="8">
        <v>783765.7156210437</v>
      </c>
      <c r="K198" s="8">
        <v>816828.61944153823</v>
      </c>
      <c r="L198" s="8">
        <v>445252.43025061535</v>
      </c>
    </row>
    <row r="199" spans="1:12" x14ac:dyDescent="0.25">
      <c r="A199" s="6" t="s">
        <v>269</v>
      </c>
      <c r="B199" s="8">
        <v>56380.114192054003</v>
      </c>
      <c r="C199" s="8">
        <v>273720.42442494701</v>
      </c>
      <c r="D199" s="8">
        <v>283647.85112335382</v>
      </c>
      <c r="E199" s="8">
        <v>479619.41416701337</v>
      </c>
      <c r="F199" s="8"/>
      <c r="H199" s="6" t="s">
        <v>269</v>
      </c>
      <c r="I199" s="8">
        <v>192622.53303205399</v>
      </c>
      <c r="J199" s="8">
        <v>405363.03340625344</v>
      </c>
      <c r="K199" s="8">
        <v>421213.77877068124</v>
      </c>
      <c r="L199" s="8">
        <v>479619.41416701453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439245.9378158449</v>
      </c>
      <c r="D201" s="8">
        <v>455176.72507587785</v>
      </c>
      <c r="E201" s="8">
        <v>851240.06523926347</v>
      </c>
      <c r="F201" s="8"/>
      <c r="H201" s="6" t="s">
        <v>271</v>
      </c>
      <c r="I201" s="8">
        <v>828841.01208369981</v>
      </c>
      <c r="J201" s="8">
        <v>1120778.7383041363</v>
      </c>
      <c r="K201" s="8">
        <v>1167375.4018323247</v>
      </c>
      <c r="L201" s="8">
        <v>851240.0652392694</v>
      </c>
    </row>
    <row r="202" spans="1:12" x14ac:dyDescent="0.25">
      <c r="A202" s="6" t="s">
        <v>272</v>
      </c>
      <c r="B202" s="8">
        <v>6280.5381380584995</v>
      </c>
      <c r="C202" s="8">
        <v>23770.700750264677</v>
      </c>
      <c r="D202" s="8">
        <v>24632.828192028621</v>
      </c>
      <c r="E202" s="8">
        <v>41145.48207282371</v>
      </c>
      <c r="F202" s="8"/>
      <c r="H202" s="6" t="s">
        <v>272</v>
      </c>
      <c r="I202" s="8">
        <v>18290.603678058498</v>
      </c>
      <c r="J202" s="8">
        <v>35375.283046904726</v>
      </c>
      <c r="K202" s="8">
        <v>36759.563911948411</v>
      </c>
      <c r="L202" s="8">
        <v>41145.482072823812</v>
      </c>
    </row>
    <row r="203" spans="1:12" x14ac:dyDescent="0.25">
      <c r="A203" s="6" t="s">
        <v>273</v>
      </c>
      <c r="B203" s="8">
        <v>848971.81629129988</v>
      </c>
      <c r="C203" s="8">
        <v>2225355.6828628019</v>
      </c>
      <c r="D203" s="8">
        <v>2306065.9750009077</v>
      </c>
      <c r="E203" s="8">
        <v>3985655.8092563562</v>
      </c>
      <c r="F203" s="8"/>
      <c r="H203" s="6" t="s">
        <v>273</v>
      </c>
      <c r="I203" s="8">
        <v>1844607.1094712997</v>
      </c>
      <c r="J203" s="8">
        <v>3187376.3861358874</v>
      </c>
      <c r="K203" s="8">
        <v>3311373.2344497782</v>
      </c>
      <c r="L203" s="8">
        <v>3985655.8092563646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2178070.2479604115</v>
      </c>
      <c r="D205" s="8">
        <v>2257065.5687372019</v>
      </c>
      <c r="E205" s="8">
        <v>4231724.9060461847</v>
      </c>
      <c r="F205" s="8"/>
      <c r="H205" s="6" t="s">
        <v>275</v>
      </c>
      <c r="I205" s="8">
        <v>4737504.1582109518</v>
      </c>
      <c r="J205" s="8">
        <v>3797432.7727423389</v>
      </c>
      <c r="K205" s="8">
        <v>3949292.0419346299</v>
      </c>
      <c r="L205" s="8">
        <v>4231724.9060461987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18820.228229797307</v>
      </c>
      <c r="D207" s="8">
        <v>19502.809504435914</v>
      </c>
      <c r="E207" s="8">
        <v>33897.034636616459</v>
      </c>
      <c r="F207" s="8"/>
      <c r="H207" s="6" t="s">
        <v>277</v>
      </c>
      <c r="I207" s="8">
        <v>14719.023056079999</v>
      </c>
      <c r="J207" s="8">
        <v>32818.973387686558</v>
      </c>
      <c r="K207" s="8">
        <v>34131.43452520734</v>
      </c>
      <c r="L207" s="8">
        <v>33897.034636616583</v>
      </c>
    </row>
    <row r="208" spans="1:12" x14ac:dyDescent="0.25">
      <c r="A208" s="6" t="s">
        <v>278</v>
      </c>
      <c r="B208" s="8">
        <v>7697212.2642681012</v>
      </c>
      <c r="C208" s="8">
        <v>3849687.9058988299</v>
      </c>
      <c r="D208" s="8">
        <v>3989310.27634431</v>
      </c>
      <c r="E208" s="8">
        <v>7712051.2039389033</v>
      </c>
      <c r="F208" s="8"/>
      <c r="H208" s="6" t="s">
        <v>278</v>
      </c>
      <c r="I208" s="8">
        <v>12206719.046268102</v>
      </c>
      <c r="J208" s="8">
        <v>8206944.94123183</v>
      </c>
      <c r="K208" s="8">
        <v>8542624.0605503488</v>
      </c>
      <c r="L208" s="8">
        <v>7712051.2039389415</v>
      </c>
    </row>
    <row r="209" spans="1:12" x14ac:dyDescent="0.25">
      <c r="A209" s="6" t="s">
        <v>279</v>
      </c>
      <c r="B209" s="8">
        <v>212587.33461688797</v>
      </c>
      <c r="C209" s="8">
        <v>1093497.8319401341</v>
      </c>
      <c r="D209" s="8">
        <v>1133157.3480111719</v>
      </c>
      <c r="E209" s="8">
        <v>1987362.1176396792</v>
      </c>
      <c r="F209" s="8"/>
      <c r="H209" s="6" t="s">
        <v>279</v>
      </c>
      <c r="I209" s="8">
        <v>2506090.805776888</v>
      </c>
      <c r="J209" s="8">
        <v>3309568.151461957</v>
      </c>
      <c r="K209" s="8">
        <v>3448940.7527598524</v>
      </c>
      <c r="L209" s="8">
        <v>1987362.1176396988</v>
      </c>
    </row>
    <row r="210" spans="1:12" x14ac:dyDescent="0.25">
      <c r="A210" s="6" t="s">
        <v>280</v>
      </c>
      <c r="B210" s="8">
        <v>128605.88256948002</v>
      </c>
      <c r="C210" s="8">
        <v>374809.35682178143</v>
      </c>
      <c r="D210" s="8">
        <v>388403.12653605256</v>
      </c>
      <c r="E210" s="8">
        <v>699681.50050062011</v>
      </c>
      <c r="F210" s="8"/>
      <c r="H210" s="6" t="s">
        <v>280</v>
      </c>
      <c r="I210" s="8">
        <v>471679.57176948001</v>
      </c>
      <c r="J210" s="8">
        <v>706300.20896356832</v>
      </c>
      <c r="K210" s="8">
        <v>734809.55933444505</v>
      </c>
      <c r="L210" s="8">
        <v>699681.50050062302</v>
      </c>
    </row>
    <row r="211" spans="1:12" x14ac:dyDescent="0.25">
      <c r="A211" s="6" t="s">
        <v>281</v>
      </c>
      <c r="B211" s="8">
        <v>938827.42534526275</v>
      </c>
      <c r="C211" s="8">
        <v>388819.13458615134</v>
      </c>
      <c r="D211" s="8">
        <v>402921.01779655245</v>
      </c>
      <c r="E211" s="8">
        <v>763893.06998685678</v>
      </c>
      <c r="F211" s="8"/>
      <c r="H211" s="6" t="s">
        <v>281</v>
      </c>
      <c r="I211" s="8">
        <v>954756.72114526271</v>
      </c>
      <c r="J211" s="8">
        <v>404210.62628309196</v>
      </c>
      <c r="K211" s="8">
        <v>419005.05661612982</v>
      </c>
      <c r="L211" s="8">
        <v>763893.06998685689</v>
      </c>
    </row>
    <row r="212" spans="1:12" x14ac:dyDescent="0.25">
      <c r="A212" s="6" t="s">
        <v>282</v>
      </c>
      <c r="B212" s="8">
        <v>34236.724277579997</v>
      </c>
      <c r="C212" s="8">
        <v>17744.971690016999</v>
      </c>
      <c r="D212" s="8">
        <v>18388.555032721673</v>
      </c>
      <c r="E212" s="8">
        <v>34862.638423247357</v>
      </c>
      <c r="F212" s="8"/>
      <c r="H212" s="6" t="s">
        <v>282</v>
      </c>
      <c r="I212" s="8">
        <v>65329.059177579999</v>
      </c>
      <c r="J212" s="8">
        <v>47787.568704999117</v>
      </c>
      <c r="K212" s="8">
        <v>49782.932273359009</v>
      </c>
      <c r="L212" s="8">
        <v>34862.638423247619</v>
      </c>
    </row>
    <row r="213" spans="1:12" x14ac:dyDescent="0.25">
      <c r="A213" s="6" t="s">
        <v>283</v>
      </c>
      <c r="B213" s="8">
        <v>950868.11622264003</v>
      </c>
      <c r="C213" s="8">
        <v>744161.41897722927</v>
      </c>
      <c r="D213" s="8">
        <v>771151.03056430514</v>
      </c>
      <c r="E213" s="8">
        <v>1462015.8843605896</v>
      </c>
      <c r="F213" s="8"/>
      <c r="H213" s="6" t="s">
        <v>283</v>
      </c>
      <c r="I213" s="8">
        <v>2288928.5190226398</v>
      </c>
      <c r="J213" s="8">
        <v>2037046.2921240525</v>
      </c>
      <c r="K213" s="8">
        <v>2122209.8426917386</v>
      </c>
      <c r="L213" s="8">
        <v>1462015.884360601</v>
      </c>
    </row>
    <row r="214" spans="1:12" x14ac:dyDescent="0.25">
      <c r="A214" s="6" t="s">
        <v>284</v>
      </c>
      <c r="B214" s="8">
        <v>311853.04260093207</v>
      </c>
      <c r="C214" s="8">
        <v>671975.74230182986</v>
      </c>
      <c r="D214" s="8">
        <v>696347.28833762137</v>
      </c>
      <c r="E214" s="8">
        <v>1198801.558515561</v>
      </c>
      <c r="F214" s="8"/>
      <c r="H214" s="6" t="s">
        <v>284</v>
      </c>
      <c r="I214" s="8">
        <v>609040.36534093204</v>
      </c>
      <c r="J214" s="8">
        <v>959129.44123613695</v>
      </c>
      <c r="K214" s="8">
        <v>996421.59768884978</v>
      </c>
      <c r="L214" s="8">
        <v>1198801.5585155636</v>
      </c>
    </row>
    <row r="215" spans="1:12" x14ac:dyDescent="0.25">
      <c r="A215" s="6" t="s">
        <v>285</v>
      </c>
      <c r="B215" s="8">
        <v>4386310.050172423</v>
      </c>
      <c r="C215" s="8">
        <v>4342917.1132981135</v>
      </c>
      <c r="D215" s="8">
        <v>4500428.162720535</v>
      </c>
      <c r="E215" s="8">
        <v>8287108.5621152455</v>
      </c>
      <c r="F215" s="8"/>
      <c r="H215" s="6" t="s">
        <v>285</v>
      </c>
      <c r="I215" s="8">
        <v>7724205.1161724227</v>
      </c>
      <c r="J215" s="8">
        <v>7568118.3298891233</v>
      </c>
      <c r="K215" s="8">
        <v>7870748.7651679898</v>
      </c>
      <c r="L215" s="8">
        <v>8287108.5621152734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247205.12108298094</v>
      </c>
      <c r="D217" s="8">
        <v>256170.87774574329</v>
      </c>
      <c r="E217" s="8">
        <v>466364.58035276661</v>
      </c>
      <c r="F217" s="8"/>
      <c r="H217" s="6" t="s">
        <v>287</v>
      </c>
      <c r="I217" s="8">
        <v>538917.2922913502</v>
      </c>
      <c r="J217" s="8">
        <v>249642.58854989172</v>
      </c>
      <c r="K217" s="8">
        <v>258718.02016255286</v>
      </c>
      <c r="L217" s="8">
        <v>466364.58035276661</v>
      </c>
    </row>
    <row r="218" spans="1:12" x14ac:dyDescent="0.25">
      <c r="A218" s="6" t="s">
        <v>288</v>
      </c>
      <c r="B218" s="8">
        <v>7175129.5795379197</v>
      </c>
      <c r="C218" s="8">
        <v>4244631.3565144492</v>
      </c>
      <c r="D218" s="8">
        <v>4398577.7298699766</v>
      </c>
      <c r="E218" s="8">
        <v>8007705.1505278796</v>
      </c>
      <c r="F218" s="8"/>
      <c r="H218" s="6" t="s">
        <v>288</v>
      </c>
      <c r="I218" s="8">
        <v>8249682.3357379194</v>
      </c>
      <c r="J218" s="8">
        <v>5282905.1152939778</v>
      </c>
      <c r="K218" s="8">
        <v>5483569.0855082236</v>
      </c>
      <c r="L218" s="8">
        <v>8007705.1505278889</v>
      </c>
    </row>
    <row r="219" spans="1:12" x14ac:dyDescent="0.25">
      <c r="A219" s="6" t="s">
        <v>289</v>
      </c>
      <c r="B219" s="8">
        <v>5499192.6419676961</v>
      </c>
      <c r="C219" s="8">
        <v>3253188.0107331593</v>
      </c>
      <c r="D219" s="8">
        <v>3371176.2302112598</v>
      </c>
      <c r="E219" s="8">
        <v>6137298.6724046981</v>
      </c>
      <c r="F219" s="8"/>
      <c r="H219" s="6" t="s">
        <v>289</v>
      </c>
      <c r="I219" s="8">
        <v>5633007.7035676958</v>
      </c>
      <c r="J219" s="8">
        <v>3382485.2147904783</v>
      </c>
      <c r="K219" s="8">
        <v>3506291.2203804133</v>
      </c>
      <c r="L219" s="8">
        <v>6137298.672404699</v>
      </c>
    </row>
    <row r="220" spans="1:12" x14ac:dyDescent="0.25">
      <c r="A220" s="6" t="s">
        <v>290</v>
      </c>
      <c r="B220" s="8">
        <v>213386.64071124402</v>
      </c>
      <c r="C220" s="8">
        <v>754867.79346824344</v>
      </c>
      <c r="D220" s="8">
        <v>782245.70910018019</v>
      </c>
      <c r="E220" s="8">
        <v>1397994.5854465491</v>
      </c>
      <c r="F220" s="8"/>
      <c r="H220" s="6" t="s">
        <v>290</v>
      </c>
      <c r="I220" s="8">
        <v>1807166.7356512439</v>
      </c>
      <c r="J220" s="8">
        <v>2294838.763058641</v>
      </c>
      <c r="K220" s="8">
        <v>2391508.3682118682</v>
      </c>
      <c r="L220" s="8">
        <v>1397994.5854465626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2961661.8192481105</v>
      </c>
      <c r="D222" s="8">
        <v>3069076.8237287789</v>
      </c>
      <c r="E222" s="8">
        <v>5489633.6745904824</v>
      </c>
      <c r="F222" s="8"/>
      <c r="H222" s="6" t="s">
        <v>292</v>
      </c>
      <c r="I222" s="8">
        <v>1099075.1359745499</v>
      </c>
      <c r="J222" s="8">
        <v>3998670.1689284388</v>
      </c>
      <c r="K222" s="8">
        <v>4152745.8326137071</v>
      </c>
      <c r="L222" s="8">
        <v>5489633.6745904917</v>
      </c>
    </row>
    <row r="223" spans="1:12" x14ac:dyDescent="0.25">
      <c r="A223" s="6" t="s">
        <v>293</v>
      </c>
      <c r="B223" s="8">
        <v>0.70475955000000001</v>
      </c>
      <c r="C223" s="8">
        <v>95.060854153256003</v>
      </c>
      <c r="D223" s="8">
        <v>98.508567868726885</v>
      </c>
      <c r="E223" s="8">
        <v>162.2168841687261</v>
      </c>
      <c r="F223" s="8"/>
      <c r="H223" s="6" t="s">
        <v>293</v>
      </c>
      <c r="I223" s="8">
        <v>177.35375954999998</v>
      </c>
      <c r="J223" s="8">
        <v>265.74583928441689</v>
      </c>
      <c r="K223" s="8">
        <v>276.87360101975423</v>
      </c>
      <c r="L223" s="8">
        <v>162.2168841687276</v>
      </c>
    </row>
    <row r="224" spans="1:12" x14ac:dyDescent="0.25">
      <c r="A224" s="6" t="s">
        <v>347</v>
      </c>
      <c r="B224" s="8">
        <v>215690685.23403138</v>
      </c>
      <c r="C224" s="8">
        <v>227085534.77247918</v>
      </c>
      <c r="D224" s="8">
        <v>235321584.40399078</v>
      </c>
      <c r="E224" s="8">
        <v>423998999.99999851</v>
      </c>
      <c r="F224" s="8"/>
      <c r="H224" s="6" t="s">
        <v>347</v>
      </c>
      <c r="I224" s="8">
        <v>404091760.52674747</v>
      </c>
      <c r="J224" s="8">
        <v>404781881.74472713</v>
      </c>
      <c r="K224" s="8">
        <v>423039401.92113429</v>
      </c>
      <c r="L224" s="8">
        <v>423999000.00000012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N221"/>
  <sheetViews>
    <sheetView workbookViewId="0"/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1167875.1081923223</v>
      </c>
      <c r="G2" s="15">
        <v>618504.33175057312</v>
      </c>
      <c r="H2" s="15">
        <v>1786379.4399428954</v>
      </c>
      <c r="I2" s="15">
        <v>1210232.1758237598</v>
      </c>
      <c r="J2" s="15">
        <v>646334.21359219844</v>
      </c>
      <c r="K2" s="15">
        <v>1856566.3894159582</v>
      </c>
      <c r="L2" s="15">
        <v>1739536.4258097934</v>
      </c>
      <c r="M2" s="15">
        <v>5.4343023173242752E-9</v>
      </c>
      <c r="N2" s="15">
        <v>1739536.4258097988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1082664.1961544235</v>
      </c>
      <c r="G3" s="15">
        <v>1763215.7014316132</v>
      </c>
      <c r="H3" s="15">
        <v>2845879.8975860365</v>
      </c>
      <c r="I3" s="15">
        <v>1121930.792605503</v>
      </c>
      <c r="J3" s="15">
        <v>1842552.3885219945</v>
      </c>
      <c r="K3" s="15">
        <v>2964483.1811274975</v>
      </c>
      <c r="L3" s="15">
        <v>2107804.0055757463</v>
      </c>
      <c r="M3" s="15">
        <v>1.5491964535013918E-8</v>
      </c>
      <c r="N3" s="15">
        <v>2107804.0055757617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2758061.9553630333</v>
      </c>
      <c r="G4" s="15">
        <v>1366866.8307397868</v>
      </c>
      <c r="H4" s="15">
        <v>4124928.7861028202</v>
      </c>
      <c r="I4" s="15">
        <v>2858092.700050991</v>
      </c>
      <c r="J4" s="15">
        <v>1428369.6213266538</v>
      </c>
      <c r="K4" s="15">
        <v>4286462.3213776443</v>
      </c>
      <c r="L4" s="15">
        <v>5468380.4312489741</v>
      </c>
      <c r="M4" s="15">
        <v>1.2009564370776988E-8</v>
      </c>
      <c r="N4" s="15">
        <v>5468380.4312489862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2914247.9207136733</v>
      </c>
      <c r="G5" s="15">
        <v>1015255.7613695955</v>
      </c>
      <c r="H5" s="15">
        <v>3929503.6820832686</v>
      </c>
      <c r="I5" s="15">
        <v>3019943.2946509663</v>
      </c>
      <c r="J5" s="15">
        <v>1060937.6530355371</v>
      </c>
      <c r="K5" s="15">
        <v>4080880.9476865036</v>
      </c>
      <c r="L5" s="15">
        <v>5778048.7020789329</v>
      </c>
      <c r="M5" s="15">
        <v>8.9202394445194628E-9</v>
      </c>
      <c r="N5" s="15">
        <v>5778048.7020789422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358098.00883785082</v>
      </c>
      <c r="G7" s="15">
        <v>132199.06350264343</v>
      </c>
      <c r="H7" s="15">
        <v>490297.07234049425</v>
      </c>
      <c r="I7" s="15">
        <v>371085.68318130478</v>
      </c>
      <c r="J7" s="15">
        <v>138147.42009125307</v>
      </c>
      <c r="K7" s="15">
        <v>509233.10327255784</v>
      </c>
      <c r="L7" s="15">
        <v>596754.31552084</v>
      </c>
      <c r="M7" s="15">
        <v>1.1615273172092033E-9</v>
      </c>
      <c r="N7" s="15">
        <v>596754.31552084116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2321451.5522719473</v>
      </c>
      <c r="G8" s="15">
        <v>2580889.6586055565</v>
      </c>
      <c r="H8" s="15">
        <v>4902341.2108775042</v>
      </c>
      <c r="I8" s="15">
        <v>2405647.0965668219</v>
      </c>
      <c r="J8" s="15">
        <v>2697017.9548164732</v>
      </c>
      <c r="K8" s="15">
        <v>5102665.0513832951</v>
      </c>
      <c r="L8" s="15">
        <v>4626808.0799549818</v>
      </c>
      <c r="M8" s="15">
        <v>2.2676210872803539E-8</v>
      </c>
      <c r="N8" s="15">
        <v>4626808.0799550042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166912.47827408052</v>
      </c>
      <c r="G9" s="15">
        <v>108167.47638855402</v>
      </c>
      <c r="H9" s="15">
        <v>275079.95466263453</v>
      </c>
      <c r="I9" s="15">
        <v>172966.14195882945</v>
      </c>
      <c r="J9" s="15">
        <v>113034.52085771745</v>
      </c>
      <c r="K9" s="15">
        <v>286000.66281654692</v>
      </c>
      <c r="L9" s="15">
        <v>298559.65517429978</v>
      </c>
      <c r="M9" s="15">
        <v>9.5038100369277361E-10</v>
      </c>
      <c r="N9" s="15">
        <v>298559.65517430071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318307.13039016986</v>
      </c>
      <c r="G10" s="15">
        <v>234989.64081242413</v>
      </c>
      <c r="H10" s="15">
        <v>553296.77120259404</v>
      </c>
      <c r="I10" s="15">
        <v>329851.64962422906</v>
      </c>
      <c r="J10" s="15">
        <v>245563.10586691473</v>
      </c>
      <c r="K10" s="15">
        <v>575414.75549114379</v>
      </c>
      <c r="L10" s="15">
        <v>637885.86077543732</v>
      </c>
      <c r="M10" s="15">
        <v>2.0646658140611679E-9</v>
      </c>
      <c r="N10" s="15">
        <v>637885.86077543942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607139.86611225619</v>
      </c>
      <c r="G11" s="15">
        <v>2298.3431016717955</v>
      </c>
      <c r="H11" s="15">
        <v>609438.20921392797</v>
      </c>
      <c r="I11" s="15">
        <v>629159.91276815592</v>
      </c>
      <c r="J11" s="15">
        <v>2401.7580879015695</v>
      </c>
      <c r="K11" s="15">
        <v>631561.67085605743</v>
      </c>
      <c r="L11" s="15">
        <v>1216705.1854332597</v>
      </c>
      <c r="M11" s="15">
        <v>2.0193700516325816E-11</v>
      </c>
      <c r="N11" s="15">
        <v>1216705.1854332597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2373709.1973740114</v>
      </c>
      <c r="G12" s="15">
        <v>1237716.2654810145</v>
      </c>
      <c r="H12" s="15">
        <v>3611425.4628550261</v>
      </c>
      <c r="I12" s="15">
        <v>2459800.0475901454</v>
      </c>
      <c r="J12" s="15">
        <v>1293407.8680350375</v>
      </c>
      <c r="K12" s="15">
        <v>3753207.9156251829</v>
      </c>
      <c r="L12" s="15">
        <v>4696531.8923839424</v>
      </c>
      <c r="M12" s="15">
        <v>1.0874821766658053E-8</v>
      </c>
      <c r="N12" s="15">
        <v>4696531.8923839536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990572.72713670356</v>
      </c>
      <c r="G14" s="15">
        <v>445203.98031139484</v>
      </c>
      <c r="H14" s="15">
        <v>1435776.7074480983</v>
      </c>
      <c r="I14" s="15">
        <v>1026499.3049898191</v>
      </c>
      <c r="J14" s="15">
        <v>465236.1345445264</v>
      </c>
      <c r="K14" s="15">
        <v>1491735.4395343454</v>
      </c>
      <c r="L14" s="15">
        <v>1893464.8907598632</v>
      </c>
      <c r="M14" s="15">
        <v>3.9116508934392957E-9</v>
      </c>
      <c r="N14" s="15">
        <v>1893464.8907598672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92540.759816197533</v>
      </c>
      <c r="G15" s="15">
        <v>65255.231494682368</v>
      </c>
      <c r="H15" s="15">
        <v>157795.99131087991</v>
      </c>
      <c r="I15" s="15">
        <v>95897.073513358584</v>
      </c>
      <c r="J15" s="15">
        <v>68191.420117492671</v>
      </c>
      <c r="K15" s="15">
        <v>164088.49363085127</v>
      </c>
      <c r="L15" s="15">
        <v>169495.0686873034</v>
      </c>
      <c r="M15" s="15">
        <v>5.7334546829348997E-10</v>
      </c>
      <c r="N15" s="15">
        <v>169495.06868730398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10533.212262012234</v>
      </c>
      <c r="G17" s="15">
        <v>17435.154602999741</v>
      </c>
      <c r="H17" s="15">
        <v>27968.366865011973</v>
      </c>
      <c r="I17" s="15">
        <v>10915.235974161487</v>
      </c>
      <c r="J17" s="15">
        <v>19973.566544134104</v>
      </c>
      <c r="K17" s="15">
        <v>30888.80251829559</v>
      </c>
      <c r="L17" s="15">
        <v>19292.337121433724</v>
      </c>
      <c r="M17" s="15">
        <v>1.7842584855232246E-10</v>
      </c>
      <c r="N17" s="15">
        <v>19292.337121433902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416299.94007953221</v>
      </c>
      <c r="G18" s="15">
        <v>830673.25264418055</v>
      </c>
      <c r="H18" s="15">
        <v>1246973.1927237129</v>
      </c>
      <c r="I18" s="15">
        <v>431398.51063148584</v>
      </c>
      <c r="J18" s="15">
        <v>868049.77093736012</v>
      </c>
      <c r="K18" s="15">
        <v>1299448.281568846</v>
      </c>
      <c r="L18" s="15">
        <v>762483.33251690306</v>
      </c>
      <c r="M18" s="15">
        <v>7.2984607383542067E-9</v>
      </c>
      <c r="N18" s="15">
        <v>762483.33251691039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8552948.1660290211</v>
      </c>
      <c r="G19" s="15">
        <v>14157312.116832931</v>
      </c>
      <c r="H19" s="15">
        <v>22710260.282861952</v>
      </c>
      <c r="I19" s="15">
        <v>8863150.688007094</v>
      </c>
      <c r="J19" s="15">
        <v>16218497.747246092</v>
      </c>
      <c r="K19" s="15">
        <v>25081648.435253188</v>
      </c>
      <c r="L19" s="15">
        <v>15665340.761836868</v>
      </c>
      <c r="M19" s="15">
        <v>1.4488144700657747E-7</v>
      </c>
      <c r="N19" s="15">
        <v>15665340.761837013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43957.957465374995</v>
      </c>
      <c r="G20" s="15">
        <v>33517.33538587299</v>
      </c>
      <c r="H20" s="15">
        <v>77475.292851247985</v>
      </c>
      <c r="I20" s="15">
        <v>45552.246241837325</v>
      </c>
      <c r="J20" s="15">
        <v>35025.463034380948</v>
      </c>
      <c r="K20" s="15">
        <v>80577.709276218273</v>
      </c>
      <c r="L20" s="15">
        <v>76828.325957554407</v>
      </c>
      <c r="M20" s="15">
        <v>2.9448998819856E-10</v>
      </c>
      <c r="N20" s="15">
        <v>76828.325957554698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758385.18557559943</v>
      </c>
      <c r="G21" s="15">
        <v>366211.61328697711</v>
      </c>
      <c r="H21" s="15">
        <v>1124596.7988625765</v>
      </c>
      <c r="I21" s="15">
        <v>785890.67171086511</v>
      </c>
      <c r="J21" s="15">
        <v>382689.47027782782</v>
      </c>
      <c r="K21" s="15">
        <v>1168580.1419886928</v>
      </c>
      <c r="L21" s="15">
        <v>1198491.9163224411</v>
      </c>
      <c r="M21" s="15">
        <v>3.2176082147780964E-9</v>
      </c>
      <c r="N21" s="15">
        <v>1198491.9163224443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212.58978656038556</v>
      </c>
      <c r="G22" s="15">
        <v>359.40461020070865</v>
      </c>
      <c r="H22" s="15">
        <v>571.99439676109421</v>
      </c>
      <c r="I22" s="15">
        <v>220.30009728104886</v>
      </c>
      <c r="J22" s="15">
        <v>375.57618301235192</v>
      </c>
      <c r="K22" s="15">
        <v>595.87628029340078</v>
      </c>
      <c r="L22" s="15">
        <v>410.90110037197223</v>
      </c>
      <c r="M22" s="15">
        <v>3.157800529129324E-12</v>
      </c>
      <c r="N22" s="15">
        <v>410.90110037197542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60807.920746381424</v>
      </c>
      <c r="G26" s="15">
        <v>0</v>
      </c>
      <c r="H26" s="15">
        <v>60807.920746381424</v>
      </c>
      <c r="I26" s="15">
        <v>63013.332261289266</v>
      </c>
      <c r="J26" s="15">
        <v>0</v>
      </c>
      <c r="K26" s="15">
        <v>63013.332261289266</v>
      </c>
      <c r="L26" s="15">
        <v>115713.2760664318</v>
      </c>
      <c r="M26" s="15">
        <v>0</v>
      </c>
      <c r="N26" s="15">
        <v>115713.2760664318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997200.05777212488</v>
      </c>
      <c r="G27" s="15">
        <v>514867.07103530399</v>
      </c>
      <c r="H27" s="15">
        <v>1512067.1288074288</v>
      </c>
      <c r="I27" s="15">
        <v>1033366.9989055014</v>
      </c>
      <c r="J27" s="15">
        <v>538033.74750869488</v>
      </c>
      <c r="K27" s="15">
        <v>1571400.7464141962</v>
      </c>
      <c r="L27" s="15">
        <v>1661002.2481665621</v>
      </c>
      <c r="M27" s="15">
        <v>4.5237246913404857E-9</v>
      </c>
      <c r="N27" s="15">
        <v>1661002.2481665665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748065.09390443063</v>
      </c>
      <c r="G28" s="15">
        <v>1343176.2271393898</v>
      </c>
      <c r="H28" s="15">
        <v>2091241.3210438206</v>
      </c>
      <c r="I28" s="15">
        <v>775196.28588973801</v>
      </c>
      <c r="J28" s="15">
        <v>1403613.0483140617</v>
      </c>
      <c r="K28" s="15">
        <v>2178809.3342037997</v>
      </c>
      <c r="L28" s="15">
        <v>1276537.9584421273</v>
      </c>
      <c r="M28" s="15">
        <v>1.1801414006364717E-8</v>
      </c>
      <c r="N28" s="15">
        <v>1276537.9584421392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2120287.1955842152</v>
      </c>
      <c r="G29" s="15">
        <v>1869283.7739728636</v>
      </c>
      <c r="H29" s="15">
        <v>3989570.9695570786</v>
      </c>
      <c r="I29" s="15">
        <v>2197186.8122567902</v>
      </c>
      <c r="J29" s="15">
        <v>1953393.0419078076</v>
      </c>
      <c r="K29" s="15">
        <v>4150579.8541645976</v>
      </c>
      <c r="L29" s="15">
        <v>3614813.6897206316</v>
      </c>
      <c r="M29" s="15">
        <v>1.6423899758124832E-8</v>
      </c>
      <c r="N29" s="15">
        <v>3614813.6897206479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45415.019474472363</v>
      </c>
      <c r="G30" s="15">
        <v>81568.100064189493</v>
      </c>
      <c r="H30" s="15">
        <v>126983.11953866185</v>
      </c>
      <c r="I30" s="15">
        <v>47062.15369102465</v>
      </c>
      <c r="J30" s="15">
        <v>85238.293578287179</v>
      </c>
      <c r="K30" s="15">
        <v>132300.44726931182</v>
      </c>
      <c r="L30" s="15">
        <v>77426.696938580499</v>
      </c>
      <c r="M30" s="15">
        <v>7.1667358245329309E-10</v>
      </c>
      <c r="N30" s="15">
        <v>77426.696938581212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394428.11000537727</v>
      </c>
      <c r="G31" s="15">
        <v>456239.67706702603</v>
      </c>
      <c r="H31" s="15">
        <v>850667.78707240336</v>
      </c>
      <c r="I31" s="15">
        <v>408733.42228923721</v>
      </c>
      <c r="J31" s="15">
        <v>476768.38746150245</v>
      </c>
      <c r="K31" s="15">
        <v>885501.80975073972</v>
      </c>
      <c r="L31" s="15">
        <v>771774.94503213174</v>
      </c>
      <c r="M31" s="15">
        <v>4.0086127243818156E-9</v>
      </c>
      <c r="N31" s="15">
        <v>771774.9450321357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781547.10177223408</v>
      </c>
      <c r="G32" s="15">
        <v>1180460.2126517659</v>
      </c>
      <c r="H32" s="15">
        <v>1962007.314424</v>
      </c>
      <c r="I32" s="15">
        <v>809892.63565227389</v>
      </c>
      <c r="J32" s="15">
        <v>1233575.5532409842</v>
      </c>
      <c r="K32" s="15">
        <v>2043468.1888932581</v>
      </c>
      <c r="L32" s="15">
        <v>1289959.3157314106</v>
      </c>
      <c r="M32" s="15">
        <v>1.037175867623445E-8</v>
      </c>
      <c r="N32" s="15">
        <v>1289959.3157314211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5571926.1717186309</v>
      </c>
      <c r="G33" s="15">
        <v>3457945.3300330108</v>
      </c>
      <c r="H33" s="15">
        <v>9029871.5017516427</v>
      </c>
      <c r="I33" s="15">
        <v>5774011.5248846635</v>
      </c>
      <c r="J33" s="15">
        <v>3613537.1424254053</v>
      </c>
      <c r="K33" s="15">
        <v>9387548.6673100684</v>
      </c>
      <c r="L33" s="15">
        <v>10289208.321870644</v>
      </c>
      <c r="M33" s="15">
        <v>3.038219678590251E-8</v>
      </c>
      <c r="N33" s="15">
        <v>10289208.321870673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2315918.8762655482</v>
      </c>
      <c r="G34" s="15">
        <v>736362.72191001917</v>
      </c>
      <c r="H34" s="15">
        <v>3052281.5981755676</v>
      </c>
      <c r="I34" s="15">
        <v>2399913.7587515172</v>
      </c>
      <c r="J34" s="15">
        <v>769495.69526419416</v>
      </c>
      <c r="K34" s="15">
        <v>3169409.4540157113</v>
      </c>
      <c r="L34" s="15">
        <v>4209262.4727200419</v>
      </c>
      <c r="M34" s="15">
        <v>6.4698296206607297E-9</v>
      </c>
      <c r="N34" s="15">
        <v>4209262.4727200484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10697.943942775008</v>
      </c>
      <c r="G35" s="15">
        <v>21698.484390917347</v>
      </c>
      <c r="H35" s="15">
        <v>32396.428333692354</v>
      </c>
      <c r="I35" s="15">
        <v>11085.942224374507</v>
      </c>
      <c r="J35" s="15">
        <v>22674.81749926024</v>
      </c>
      <c r="K35" s="15">
        <v>33760.75972363475</v>
      </c>
      <c r="L35" s="15">
        <v>19443.882268535137</v>
      </c>
      <c r="M35" s="15">
        <v>1.9064720803853527E-10</v>
      </c>
      <c r="N35" s="15">
        <v>19443.882268535326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460735.90308591269</v>
      </c>
      <c r="G36" s="15">
        <v>934503.94346071256</v>
      </c>
      <c r="H36" s="15">
        <v>1395239.8465466253</v>
      </c>
      <c r="I36" s="15">
        <v>477446.09895390086</v>
      </c>
      <c r="J36" s="15">
        <v>976552.37059692328</v>
      </c>
      <c r="K36" s="15">
        <v>1453998.4695508243</v>
      </c>
      <c r="L36" s="15">
        <v>837403.4024117256</v>
      </c>
      <c r="M36" s="15">
        <v>8.2107378797553888E-9</v>
      </c>
      <c r="N36" s="15">
        <v>837403.40241173387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3513631.8104208326</v>
      </c>
      <c r="G37" s="15">
        <v>2810456.0255507948</v>
      </c>
      <c r="H37" s="15">
        <v>6324087.8359716274</v>
      </c>
      <c r="I37" s="15">
        <v>3641065.9334550379</v>
      </c>
      <c r="J37" s="15">
        <v>2936913.7641583635</v>
      </c>
      <c r="K37" s="15">
        <v>6577979.6976134013</v>
      </c>
      <c r="L37" s="15">
        <v>6666629.7306818273</v>
      </c>
      <c r="M37" s="15">
        <v>2.4693226721891109E-8</v>
      </c>
      <c r="N37" s="15">
        <v>6666629.7306818524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2779883.7799787298</v>
      </c>
      <c r="G38" s="15">
        <v>1135623.0275821846</v>
      </c>
      <c r="H38" s="15">
        <v>3915506.8075609142</v>
      </c>
      <c r="I38" s="15">
        <v>2880705.9693122697</v>
      </c>
      <c r="J38" s="15">
        <v>1186720.8987721738</v>
      </c>
      <c r="K38" s="15">
        <v>4067426.8680844437</v>
      </c>
      <c r="L38" s="15">
        <v>5274444.4652630556</v>
      </c>
      <c r="M38" s="15">
        <v>9.9778102328399049E-9</v>
      </c>
      <c r="N38" s="15">
        <v>5274444.4652630659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87349.066263955683</v>
      </c>
      <c r="G40" s="15">
        <v>63170.684755518261</v>
      </c>
      <c r="H40" s="15">
        <v>150519.75101947394</v>
      </c>
      <c r="I40" s="15">
        <v>90517.085071216716</v>
      </c>
      <c r="J40" s="15">
        <v>66013.078256021035</v>
      </c>
      <c r="K40" s="15">
        <v>156530.16332723777</v>
      </c>
      <c r="L40" s="15">
        <v>161744.90981385866</v>
      </c>
      <c r="M40" s="15">
        <v>5.550302252245398E-10</v>
      </c>
      <c r="N40" s="15">
        <v>161744.90981385921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2715611.8365437281</v>
      </c>
      <c r="G41" s="15">
        <v>1375259.3792539721</v>
      </c>
      <c r="H41" s="15">
        <v>4090871.2157977</v>
      </c>
      <c r="I41" s="15">
        <v>2814102.9794873046</v>
      </c>
      <c r="J41" s="15">
        <v>1437139.7963529099</v>
      </c>
      <c r="K41" s="15">
        <v>4251242.7758402145</v>
      </c>
      <c r="L41" s="15">
        <v>4528149.7995703965</v>
      </c>
      <c r="M41" s="15">
        <v>1.2083302974530671E-8</v>
      </c>
      <c r="N41" s="15">
        <v>4528149.7995704086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549304.80412989517</v>
      </c>
      <c r="G42" s="15">
        <v>590482.58055011544</v>
      </c>
      <c r="H42" s="15">
        <v>1139787.3846800106</v>
      </c>
      <c r="I42" s="15">
        <v>569227.26037165616</v>
      </c>
      <c r="J42" s="15">
        <v>617051.61103650962</v>
      </c>
      <c r="K42" s="15">
        <v>1186278.8714081659</v>
      </c>
      <c r="L42" s="15">
        <v>983765.78017888532</v>
      </c>
      <c r="M42" s="15">
        <v>5.1880976269656293E-9</v>
      </c>
      <c r="N42" s="15">
        <v>983765.78017889056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1064560.7785973309</v>
      </c>
      <c r="G43" s="15">
        <v>6004.3971995819338</v>
      </c>
      <c r="H43" s="15">
        <v>1070565.1757969128</v>
      </c>
      <c r="I43" s="15">
        <v>1103170.7914150693</v>
      </c>
      <c r="J43" s="15">
        <v>6274.5677643079698</v>
      </c>
      <c r="K43" s="15">
        <v>1109445.3591793773</v>
      </c>
      <c r="L43" s="15">
        <v>1577986.9575632815</v>
      </c>
      <c r="M43" s="15">
        <v>5.2755830381123691E-11</v>
      </c>
      <c r="N43" s="15">
        <v>1577986.9575632815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804203.10208868142</v>
      </c>
      <c r="G44" s="15">
        <v>1391792.1416118706</v>
      </c>
      <c r="H44" s="15">
        <v>2195995.2437005518</v>
      </c>
      <c r="I44" s="15">
        <v>833370.3349080428</v>
      </c>
      <c r="J44" s="15">
        <v>1454416.4578224504</v>
      </c>
      <c r="K44" s="15">
        <v>2287786.7927304935</v>
      </c>
      <c r="L44" s="15">
        <v>1577772.1918022418</v>
      </c>
      <c r="M44" s="15">
        <v>1.2228563119336789E-8</v>
      </c>
      <c r="N44" s="15">
        <v>1577772.1918022542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340896.41923662153</v>
      </c>
      <c r="G45" s="15">
        <v>226344.3926410072</v>
      </c>
      <c r="H45" s="15">
        <v>567240.81187762879</v>
      </c>
      <c r="I45" s="15">
        <v>353260.21788566565</v>
      </c>
      <c r="J45" s="15">
        <v>236528.86084818214</v>
      </c>
      <c r="K45" s="15">
        <v>589789.07873384783</v>
      </c>
      <c r="L45" s="15">
        <v>660593.76105841657</v>
      </c>
      <c r="M45" s="15">
        <v>1.9887069407598232E-9</v>
      </c>
      <c r="N45" s="15">
        <v>660593.76105841855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1915.235854652163</v>
      </c>
      <c r="G46" s="15">
        <v>3799.6409973046957</v>
      </c>
      <c r="H46" s="15">
        <v>5714.8768519568584</v>
      </c>
      <c r="I46" s="15">
        <v>1984.6985686500857</v>
      </c>
      <c r="J46" s="15">
        <v>3970.607560620907</v>
      </c>
      <c r="K46" s="15">
        <v>5955.3061292709926</v>
      </c>
      <c r="L46" s="15">
        <v>3711.370331703054</v>
      </c>
      <c r="M46" s="15">
        <v>3.3384403013332814E-11</v>
      </c>
      <c r="N46" s="15">
        <v>3711.3703317030872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184095.46177940923</v>
      </c>
      <c r="G48" s="15">
        <v>114118.92903803111</v>
      </c>
      <c r="H48" s="15">
        <v>298214.39081744035</v>
      </c>
      <c r="I48" s="15">
        <v>190772.32634354982</v>
      </c>
      <c r="J48" s="15">
        <v>119253.76180796878</v>
      </c>
      <c r="K48" s="15">
        <v>310026.0881515186</v>
      </c>
      <c r="L48" s="15">
        <v>286656.98289873981</v>
      </c>
      <c r="M48" s="15">
        <v>1.0026716527056277E-9</v>
      </c>
      <c r="N48" s="15">
        <v>286656.9828987408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1070425.7461479739</v>
      </c>
      <c r="G49" s="15">
        <v>1983381.3405504916</v>
      </c>
      <c r="H49" s="15">
        <v>3053807.0866984655</v>
      </c>
      <c r="I49" s="15">
        <v>1109248.4724874375</v>
      </c>
      <c r="J49" s="15">
        <v>2072624.4800418159</v>
      </c>
      <c r="K49" s="15">
        <v>3181872.9525292534</v>
      </c>
      <c r="L49" s="15">
        <v>2144948.9948697113</v>
      </c>
      <c r="M49" s="15">
        <v>1.7426383715996143E-8</v>
      </c>
      <c r="N49" s="15">
        <v>2144948.9948697286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1119.1740885965264</v>
      </c>
      <c r="G51" s="15">
        <v>1515.3606208229519</v>
      </c>
      <c r="H51" s="15">
        <v>2634.5347094194785</v>
      </c>
      <c r="I51" s="15">
        <v>1159.7648437462024</v>
      </c>
      <c r="J51" s="15">
        <v>1583.5449565827248</v>
      </c>
      <c r="K51" s="15">
        <v>2743.3098003289269</v>
      </c>
      <c r="L51" s="15">
        <v>2128.2764112514878</v>
      </c>
      <c r="M51" s="15">
        <v>1.3314260403015344E-11</v>
      </c>
      <c r="N51" s="15">
        <v>2128.276411251501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341814.99251414771</v>
      </c>
      <c r="G52" s="15">
        <v>163488.47676184212</v>
      </c>
      <c r="H52" s="15">
        <v>505303.4692759898</v>
      </c>
      <c r="I52" s="15">
        <v>354212.10642966814</v>
      </c>
      <c r="J52" s="15">
        <v>170844.71463631548</v>
      </c>
      <c r="K52" s="15">
        <v>525056.82106598362</v>
      </c>
      <c r="L52" s="15">
        <v>666483.22548975691</v>
      </c>
      <c r="M52" s="15">
        <v>1.4364423376116015E-9</v>
      </c>
      <c r="N52" s="15">
        <v>666483.2254897583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259103.97467148228</v>
      </c>
      <c r="G54" s="15">
        <v>124042.89759050802</v>
      </c>
      <c r="H54" s="15">
        <v>383146.87226199033</v>
      </c>
      <c r="I54" s="15">
        <v>268501.28479629656</v>
      </c>
      <c r="J54" s="15">
        <v>129624.26380902111</v>
      </c>
      <c r="K54" s="15">
        <v>398125.54860531766</v>
      </c>
      <c r="L54" s="15">
        <v>492533.14732538874</v>
      </c>
      <c r="M54" s="15">
        <v>1.0898656181046072E-9</v>
      </c>
      <c r="N54" s="15">
        <v>492533.14732538984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133320.76269754165</v>
      </c>
      <c r="G55" s="15">
        <v>64947.676474304528</v>
      </c>
      <c r="H55" s="15">
        <v>198268.43917184617</v>
      </c>
      <c r="I55" s="15">
        <v>138156.105554532</v>
      </c>
      <c r="J55" s="15">
        <v>67870.026520022438</v>
      </c>
      <c r="K55" s="15">
        <v>206026.13207455445</v>
      </c>
      <c r="L55" s="15">
        <v>216616.47675690398</v>
      </c>
      <c r="M55" s="15">
        <v>5.7064322859338384E-10</v>
      </c>
      <c r="N55" s="15">
        <v>216616.47675690457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7214.2578744062557</v>
      </c>
      <c r="G56" s="15">
        <v>1709.8770944441242</v>
      </c>
      <c r="H56" s="15">
        <v>8924.1349688503797</v>
      </c>
      <c r="I56" s="15">
        <v>7475.9081198420345</v>
      </c>
      <c r="J56" s="15">
        <v>1786.8137868152162</v>
      </c>
      <c r="K56" s="15">
        <v>9262.7219066572507</v>
      </c>
      <c r="L56" s="15">
        <v>12016.985305771024</v>
      </c>
      <c r="M56" s="15">
        <v>1.5023320904443758E-11</v>
      </c>
      <c r="N56" s="15">
        <v>12016.985305771039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1429506.970099472</v>
      </c>
      <c r="G58" s="15">
        <v>1135015.2172766421</v>
      </c>
      <c r="H58" s="15">
        <v>2564522.1873761141</v>
      </c>
      <c r="I58" s="15">
        <v>1481353.030510705</v>
      </c>
      <c r="J58" s="15">
        <v>1186085.7397673305</v>
      </c>
      <c r="K58" s="15">
        <v>2667438.7702780357</v>
      </c>
      <c r="L58" s="15">
        <v>2437394.8363816179</v>
      </c>
      <c r="M58" s="15">
        <v>9.972469890368002E-9</v>
      </c>
      <c r="N58" s="15">
        <v>2437394.8363816277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126949.47750120773</v>
      </c>
      <c r="G61" s="15">
        <v>219637.76091391963</v>
      </c>
      <c r="H61" s="15">
        <v>346587.23841512739</v>
      </c>
      <c r="I61" s="15">
        <v>131553.74345959205</v>
      </c>
      <c r="J61" s="15">
        <v>229520.46119654036</v>
      </c>
      <c r="K61" s="15">
        <v>361074.20465613238</v>
      </c>
      <c r="L61" s="15">
        <v>249057.2230611227</v>
      </c>
      <c r="M61" s="15">
        <v>1.9297811378753089E-9</v>
      </c>
      <c r="N61" s="15">
        <v>249057.22306112462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1642711.7886559777</v>
      </c>
      <c r="G62" s="15">
        <v>2678866.4469988309</v>
      </c>
      <c r="H62" s="15">
        <v>4321578.2356548086</v>
      </c>
      <c r="I62" s="15">
        <v>1702290.4660701752</v>
      </c>
      <c r="J62" s="15">
        <v>2799403.2530685049</v>
      </c>
      <c r="K62" s="15">
        <v>4501693.71913868</v>
      </c>
      <c r="L62" s="15">
        <v>3108964.2858000887</v>
      </c>
      <c r="M62" s="15">
        <v>2.3537054460919713E-8</v>
      </c>
      <c r="N62" s="15">
        <v>3108964.2858001124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4414991.8303166935</v>
      </c>
      <c r="G63" s="15">
        <v>2339695.6722581387</v>
      </c>
      <c r="H63" s="15">
        <v>6754687.5025748322</v>
      </c>
      <c r="I63" s="15">
        <v>4575116.9209511057</v>
      </c>
      <c r="J63" s="15">
        <v>2444971.3360841516</v>
      </c>
      <c r="K63" s="15">
        <v>7020088.2570352573</v>
      </c>
      <c r="L63" s="15">
        <v>8578059.9601095021</v>
      </c>
      <c r="M63" s="15">
        <v>2.0557032442439637E-8</v>
      </c>
      <c r="N63" s="15">
        <v>8578059.9601095226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2453492.3771100105</v>
      </c>
      <c r="G65" s="15">
        <v>2850007.4938223381</v>
      </c>
      <c r="H65" s="15">
        <v>5303499.8709323481</v>
      </c>
      <c r="I65" s="15">
        <v>2542476.8428473794</v>
      </c>
      <c r="J65" s="15">
        <v>2978244.8686137702</v>
      </c>
      <c r="K65" s="15">
        <v>5520721.7114611492</v>
      </c>
      <c r="L65" s="15">
        <v>4873224.9661443755</v>
      </c>
      <c r="M65" s="15">
        <v>2.5040733804134643E-8</v>
      </c>
      <c r="N65" s="15">
        <v>4873224.9661444006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3255383.2981984145</v>
      </c>
      <c r="G66" s="15">
        <v>1121919.9217004285</v>
      </c>
      <c r="H66" s="15">
        <v>4377303.2198988432</v>
      </c>
      <c r="I66" s="15">
        <v>3373451.1374397785</v>
      </c>
      <c r="J66" s="15">
        <v>1172401.2154503318</v>
      </c>
      <c r="K66" s="15">
        <v>4545852.3528901106</v>
      </c>
      <c r="L66" s="15">
        <v>5322700.9034002777</v>
      </c>
      <c r="M66" s="15">
        <v>9.8574120137409333E-9</v>
      </c>
      <c r="N66" s="15">
        <v>5322700.903400288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1943617.248571387</v>
      </c>
      <c r="G67" s="15">
        <v>991348.91384841327</v>
      </c>
      <c r="H67" s="15">
        <v>2934966.1624198002</v>
      </c>
      <c r="I67" s="15">
        <v>2014109.3128939103</v>
      </c>
      <c r="J67" s="15">
        <v>1035955.1061092478</v>
      </c>
      <c r="K67" s="15">
        <v>3050064.4190031579</v>
      </c>
      <c r="L67" s="15">
        <v>3762127.0511675943</v>
      </c>
      <c r="M67" s="15">
        <v>8.7101891179250326E-9</v>
      </c>
      <c r="N67" s="15">
        <v>3762127.0511676031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468215.57863221207</v>
      </c>
      <c r="G70" s="15">
        <v>946360.96777687117</v>
      </c>
      <c r="H70" s="15">
        <v>1414576.5464090833</v>
      </c>
      <c r="I70" s="15">
        <v>485197.05104403035</v>
      </c>
      <c r="J70" s="15">
        <v>988942.90707908047</v>
      </c>
      <c r="K70" s="15">
        <v>1474139.9581231107</v>
      </c>
      <c r="L70" s="15">
        <v>844583.09125518193</v>
      </c>
      <c r="M70" s="15">
        <v>8.3149160583228672E-9</v>
      </c>
      <c r="N70" s="15">
        <v>844583.0912551902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1218080.3332578277</v>
      </c>
      <c r="G71" s="15">
        <v>324184.03189151169</v>
      </c>
      <c r="H71" s="15">
        <v>1542264.3651493394</v>
      </c>
      <c r="I71" s="15">
        <v>1262258.2686332851</v>
      </c>
      <c r="J71" s="15">
        <v>338770.83886980271</v>
      </c>
      <c r="K71" s="15">
        <v>1601029.1075030877</v>
      </c>
      <c r="L71" s="15">
        <v>2376215.6657013865</v>
      </c>
      <c r="M71" s="15">
        <v>2.8483455091758721E-9</v>
      </c>
      <c r="N71" s="15">
        <v>2376215.6657013893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697267.3798119392</v>
      </c>
      <c r="G72" s="15">
        <v>277506.73386336007</v>
      </c>
      <c r="H72" s="15">
        <v>974774.11367529933</v>
      </c>
      <c r="I72" s="15">
        <v>722556.21537039487</v>
      </c>
      <c r="J72" s="15">
        <v>289993.274728505</v>
      </c>
      <c r="K72" s="15">
        <v>1012549.4900988999</v>
      </c>
      <c r="L72" s="15">
        <v>1373403.768612074</v>
      </c>
      <c r="M72" s="15">
        <v>2.438229466620629E-9</v>
      </c>
      <c r="N72" s="15">
        <v>1373403.7686120763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2373061.3608583678</v>
      </c>
      <c r="G73" s="15">
        <v>1492430.1558261483</v>
      </c>
      <c r="H73" s="15">
        <v>3865491.5166845163</v>
      </c>
      <c r="I73" s="15">
        <v>2459128.7150217853</v>
      </c>
      <c r="J73" s="15">
        <v>1559582.7249536188</v>
      </c>
      <c r="K73" s="15">
        <v>4018711.4399754042</v>
      </c>
      <c r="L73" s="15">
        <v>4069413.1248266366</v>
      </c>
      <c r="M73" s="15">
        <v>1.3112788767858379E-8</v>
      </c>
      <c r="N73" s="15">
        <v>4069413.1248266497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322110.16130755719</v>
      </c>
      <c r="G75" s="15">
        <v>550194.54752575478</v>
      </c>
      <c r="H75" s="15">
        <v>872304.70883331192</v>
      </c>
      <c r="I75" s="15">
        <v>333792.61073350278</v>
      </c>
      <c r="J75" s="15">
        <v>574950.79976445879</v>
      </c>
      <c r="K75" s="15">
        <v>908743.41049796157</v>
      </c>
      <c r="L75" s="15">
        <v>617511.15903271001</v>
      </c>
      <c r="M75" s="15">
        <v>4.8341189400176252E-9</v>
      </c>
      <c r="N75" s="15">
        <v>617511.1590327149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230902.47695868075</v>
      </c>
      <c r="G76" s="15">
        <v>157536.9167633178</v>
      </c>
      <c r="H76" s="15">
        <v>388439.39372199855</v>
      </c>
      <c r="I76" s="15">
        <v>239276.96132280398</v>
      </c>
      <c r="J76" s="15">
        <v>164625.36150679807</v>
      </c>
      <c r="K76" s="15">
        <v>403902.32282960205</v>
      </c>
      <c r="L76" s="15">
        <v>453812.07353578514</v>
      </c>
      <c r="M76" s="15">
        <v>1.3841507454086253E-9</v>
      </c>
      <c r="N76" s="15">
        <v>453812.07353578653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6453079.1771139344</v>
      </c>
      <c r="G77" s="15">
        <v>4544833.6077474058</v>
      </c>
      <c r="H77" s="15">
        <v>10997912.784861341</v>
      </c>
      <c r="I77" s="15">
        <v>6687122.6199604161</v>
      </c>
      <c r="J77" s="15">
        <v>4749330.4492415823</v>
      </c>
      <c r="K77" s="15">
        <v>11436453.069201998</v>
      </c>
      <c r="L77" s="15">
        <v>12443813.861369809</v>
      </c>
      <c r="M77" s="15">
        <v>3.9931813794305067E-8</v>
      </c>
      <c r="N77" s="15">
        <v>12443813.861369848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3378166.0415410935</v>
      </c>
      <c r="G78" s="15">
        <v>665424.53920284717</v>
      </c>
      <c r="H78" s="15">
        <v>4043590.5807439405</v>
      </c>
      <c r="I78" s="15">
        <v>3500687.025581297</v>
      </c>
      <c r="J78" s="15">
        <v>695365.61697690131</v>
      </c>
      <c r="K78" s="15">
        <v>4196052.6425581984</v>
      </c>
      <c r="L78" s="15">
        <v>6514296.2390457643</v>
      </c>
      <c r="M78" s="15">
        <v>5.8465526104880354E-9</v>
      </c>
      <c r="N78" s="15">
        <v>6514296.2390457699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11.928289642368213</v>
      </c>
      <c r="G79" s="15">
        <v>21.469809450460492</v>
      </c>
      <c r="H79" s="15">
        <v>33.398099092828701</v>
      </c>
      <c r="I79" s="15">
        <v>12.360910705669413</v>
      </c>
      <c r="J79" s="15">
        <v>22.435853226544317</v>
      </c>
      <c r="K79" s="15">
        <v>34.796763932213729</v>
      </c>
      <c r="L79" s="15">
        <v>23.464462892898954</v>
      </c>
      <c r="M79" s="15">
        <v>1.8863802444022247E-13</v>
      </c>
      <c r="N79" s="15">
        <v>23.464462892899142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938864.401390268</v>
      </c>
      <c r="G80" s="15">
        <v>595138.17991059122</v>
      </c>
      <c r="H80" s="15">
        <v>1534002.5813008593</v>
      </c>
      <c r="I80" s="15">
        <v>972915.59630612691</v>
      </c>
      <c r="J80" s="15">
        <v>621916.69119356631</v>
      </c>
      <c r="K80" s="15">
        <v>1594832.2874996932</v>
      </c>
      <c r="L80" s="15">
        <v>1841054.0137932273</v>
      </c>
      <c r="M80" s="15">
        <v>5.2290026507373455E-9</v>
      </c>
      <c r="N80" s="15">
        <v>1841054.0137932324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596238.18545483868</v>
      </c>
      <c r="G81" s="15">
        <v>635809.12698650081</v>
      </c>
      <c r="H81" s="15">
        <v>1232047.3124413395</v>
      </c>
      <c r="I81" s="15">
        <v>617862.84460597555</v>
      </c>
      <c r="J81" s="15">
        <v>664417.64590791252</v>
      </c>
      <c r="K81" s="15">
        <v>1282280.4905138882</v>
      </c>
      <c r="L81" s="15">
        <v>1042399.5463630199</v>
      </c>
      <c r="M81" s="15">
        <v>5.5863456968512408E-9</v>
      </c>
      <c r="N81" s="15">
        <v>1042399.5463630254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195874.46250135591</v>
      </c>
      <c r="G82" s="15">
        <v>0</v>
      </c>
      <c r="H82" s="15">
        <v>195874.46250135591</v>
      </c>
      <c r="I82" s="15">
        <v>202978.53364495901</v>
      </c>
      <c r="J82" s="15">
        <v>0</v>
      </c>
      <c r="K82" s="15">
        <v>202978.53364495901</v>
      </c>
      <c r="L82" s="15">
        <v>345266.4201610774</v>
      </c>
      <c r="M82" s="15">
        <v>0</v>
      </c>
      <c r="N82" s="15">
        <v>345266.4201610774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3592051.3375091068</v>
      </c>
      <c r="G83" s="15">
        <v>2545944.8814685605</v>
      </c>
      <c r="H83" s="15">
        <v>6137996.2189776674</v>
      </c>
      <c r="I83" s="15">
        <v>3722329.6184410215</v>
      </c>
      <c r="J83" s="15">
        <v>2660500.821644472</v>
      </c>
      <c r="K83" s="15">
        <v>6382830.440085493</v>
      </c>
      <c r="L83" s="15">
        <v>6985115.2603859277</v>
      </c>
      <c r="M83" s="15">
        <v>2.2369179096912055E-8</v>
      </c>
      <c r="N83" s="15">
        <v>6985115.2603859501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6179252.9638455845</v>
      </c>
      <c r="G84" s="15">
        <v>3937484.0443156762</v>
      </c>
      <c r="H84" s="15">
        <v>10116737.008161262</v>
      </c>
      <c r="I84" s="15">
        <v>6403365.1431919625</v>
      </c>
      <c r="J84" s="15">
        <v>4114652.9178083544</v>
      </c>
      <c r="K84" s="15">
        <v>10518018.061000317</v>
      </c>
      <c r="L84" s="15">
        <v>10334200.937354445</v>
      </c>
      <c r="M84" s="15">
        <v>3.4595519494406861E-8</v>
      </c>
      <c r="N84" s="15">
        <v>10334200.937354481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51600.107736355516</v>
      </c>
      <c r="G86" s="15">
        <v>102377.36935709714</v>
      </c>
      <c r="H86" s="15">
        <v>153977.47709345265</v>
      </c>
      <c r="I86" s="15">
        <v>53471.565769707464</v>
      </c>
      <c r="J86" s="15">
        <v>106983.88534446365</v>
      </c>
      <c r="K86" s="15">
        <v>160455.45111417113</v>
      </c>
      <c r="L86" s="15">
        <v>92511.355217099946</v>
      </c>
      <c r="M86" s="15">
        <v>8.9950796943358785E-10</v>
      </c>
      <c r="N86" s="15">
        <v>92511.355217100849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449976.89336215099</v>
      </c>
      <c r="G87" s="15">
        <v>373055.11504931143</v>
      </c>
      <c r="H87" s="15">
        <v>823032.00841146242</v>
      </c>
      <c r="I87" s="15">
        <v>466296.87618482288</v>
      </c>
      <c r="J87" s="15">
        <v>389840.89849378879</v>
      </c>
      <c r="K87" s="15">
        <v>856137.77467861166</v>
      </c>
      <c r="L87" s="15">
        <v>831686.07353302231</v>
      </c>
      <c r="M87" s="15">
        <v>3.2777365850684176E-9</v>
      </c>
      <c r="N87" s="15">
        <v>831686.07353302557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1326384.3145155231</v>
      </c>
      <c r="G89" s="15">
        <v>2198405.8190983622</v>
      </c>
      <c r="H89" s="15">
        <v>3524790.1336138854</v>
      </c>
      <c r="I89" s="15">
        <v>1374490.2718401656</v>
      </c>
      <c r="J89" s="15">
        <v>2297324.082148009</v>
      </c>
      <c r="K89" s="15">
        <v>3671814.3539881743</v>
      </c>
      <c r="L89" s="15">
        <v>2603885.3671463961</v>
      </c>
      <c r="M89" s="15">
        <v>1.9315631635645907E-8</v>
      </c>
      <c r="N89" s="15">
        <v>2603885.3671464152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845029.7760436082</v>
      </c>
      <c r="G90" s="15">
        <v>640115.71312454995</v>
      </c>
      <c r="H90" s="15">
        <v>1485145.4891681583</v>
      </c>
      <c r="I90" s="15">
        <v>875677.73071220214</v>
      </c>
      <c r="J90" s="15">
        <v>668918.00883491861</v>
      </c>
      <c r="K90" s="15">
        <v>1544595.7395471209</v>
      </c>
      <c r="L90" s="15">
        <v>1610796.1646159904</v>
      </c>
      <c r="M90" s="15">
        <v>5.6241842208976565E-9</v>
      </c>
      <c r="N90" s="15">
        <v>1610796.1646159959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80769.366347305506</v>
      </c>
      <c r="G91" s="15">
        <v>51758.729589267743</v>
      </c>
      <c r="H91" s="15">
        <v>132528.09593657326</v>
      </c>
      <c r="I91" s="15">
        <v>83698.74936859154</v>
      </c>
      <c r="J91" s="15">
        <v>54087.637011249804</v>
      </c>
      <c r="K91" s="15">
        <v>137786.38637984134</v>
      </c>
      <c r="L91" s="15">
        <v>132833.92925863166</v>
      </c>
      <c r="M91" s="15">
        <v>4.5476251290370629E-10</v>
      </c>
      <c r="N91" s="15">
        <v>132833.92925863212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4072216.1639067684</v>
      </c>
      <c r="G92" s="15">
        <v>2630073.1274908609</v>
      </c>
      <c r="H92" s="15">
        <v>6702289.2913976293</v>
      </c>
      <c r="I92" s="15">
        <v>4219909.2984332964</v>
      </c>
      <c r="J92" s="15">
        <v>2748414.4561049058</v>
      </c>
      <c r="K92" s="15">
        <v>6968323.7545382027</v>
      </c>
      <c r="L92" s="15">
        <v>7751004.6418776233</v>
      </c>
      <c r="M92" s="15">
        <v>2.3108346631951696E-8</v>
      </c>
      <c r="N92" s="15">
        <v>7751004.6418776466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13842.431671563798</v>
      </c>
      <c r="G94" s="15">
        <v>0</v>
      </c>
      <c r="H94" s="15">
        <v>13842.431671563798</v>
      </c>
      <c r="I94" s="15">
        <v>14344.475777464395</v>
      </c>
      <c r="J94" s="15">
        <v>0</v>
      </c>
      <c r="K94" s="15">
        <v>14344.475777464395</v>
      </c>
      <c r="L94" s="15">
        <v>25051.224180715697</v>
      </c>
      <c r="M94" s="15">
        <v>0</v>
      </c>
      <c r="N94" s="15">
        <v>25051.224180715697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23431.170041563404</v>
      </c>
      <c r="G96" s="15">
        <v>0</v>
      </c>
      <c r="H96" s="15">
        <v>23431.170041563404</v>
      </c>
      <c r="I96" s="15">
        <v>24280.983216938304</v>
      </c>
      <c r="J96" s="15">
        <v>0</v>
      </c>
      <c r="K96" s="15">
        <v>24280.983216938304</v>
      </c>
      <c r="L96" s="15">
        <v>47292.552471084928</v>
      </c>
      <c r="M96" s="15">
        <v>0</v>
      </c>
      <c r="N96" s="15">
        <v>47292.552471084928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20347.778236833987</v>
      </c>
      <c r="G97" s="15">
        <v>0</v>
      </c>
      <c r="H97" s="15">
        <v>20347.778236833987</v>
      </c>
      <c r="I97" s="15">
        <v>21085.7614448682</v>
      </c>
      <c r="J97" s="15">
        <v>0</v>
      </c>
      <c r="K97" s="15">
        <v>21085.7614448682</v>
      </c>
      <c r="L97" s="15">
        <v>41069.155668645544</v>
      </c>
      <c r="M97" s="15">
        <v>0</v>
      </c>
      <c r="N97" s="15">
        <v>41069.155668645544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199391.88598346879</v>
      </c>
      <c r="G98" s="15">
        <v>0</v>
      </c>
      <c r="H98" s="15">
        <v>199391.88598346879</v>
      </c>
      <c r="I98" s="15">
        <v>206623.52876831609</v>
      </c>
      <c r="J98" s="15">
        <v>0</v>
      </c>
      <c r="K98" s="15">
        <v>206623.52876831609</v>
      </c>
      <c r="L98" s="15">
        <v>402766.79898153571</v>
      </c>
      <c r="M98" s="15">
        <v>0</v>
      </c>
      <c r="N98" s="15">
        <v>402766.79898153571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21562.199120163787</v>
      </c>
      <c r="G99" s="15">
        <v>39530.449328091803</v>
      </c>
      <c r="H99" s="15">
        <v>61092.64844825559</v>
      </c>
      <c r="I99" s="15">
        <v>22344.227540847365</v>
      </c>
      <c r="J99" s="15">
        <v>41309.139755098884</v>
      </c>
      <c r="K99" s="15">
        <v>63653.367295946249</v>
      </c>
      <c r="L99" s="15">
        <v>43464.094665827186</v>
      </c>
      <c r="M99" s="15">
        <v>3.473224056176064E-10</v>
      </c>
      <c r="N99" s="15">
        <v>43464.094665827535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738358.70199135039</v>
      </c>
      <c r="G100" s="15">
        <v>605980.2189849792</v>
      </c>
      <c r="H100" s="15">
        <v>1344338.9209763296</v>
      </c>
      <c r="I100" s="15">
        <v>765137.85779073718</v>
      </c>
      <c r="J100" s="15">
        <v>633246.57271443901</v>
      </c>
      <c r="K100" s="15">
        <v>1398384.4305051761</v>
      </c>
      <c r="L100" s="15">
        <v>1471696.6482897699</v>
      </c>
      <c r="M100" s="15">
        <v>5.324262966699413E-9</v>
      </c>
      <c r="N100" s="15">
        <v>1471696.6482897752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2213289.7759283185</v>
      </c>
      <c r="G101" s="15">
        <v>746528.91285271617</v>
      </c>
      <c r="H101" s="15">
        <v>2959818.6887810347</v>
      </c>
      <c r="I101" s="15">
        <v>2293562.4558316283</v>
      </c>
      <c r="J101" s="15">
        <v>780119.31856134837</v>
      </c>
      <c r="K101" s="15">
        <v>3073681.7743929764</v>
      </c>
      <c r="L101" s="15">
        <v>4277925.1961507434</v>
      </c>
      <c r="M101" s="15">
        <v>6.5591518002514445E-9</v>
      </c>
      <c r="N101" s="15">
        <v>4277925.1961507499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99152.675773734052</v>
      </c>
      <c r="G102" s="15">
        <v>0</v>
      </c>
      <c r="H102" s="15">
        <v>99152.675773734052</v>
      </c>
      <c r="I102" s="15">
        <v>102748.79368405297</v>
      </c>
      <c r="J102" s="15">
        <v>0</v>
      </c>
      <c r="K102" s="15">
        <v>102748.79368405297</v>
      </c>
      <c r="L102" s="15">
        <v>173392.09033403097</v>
      </c>
      <c r="M102" s="15">
        <v>0</v>
      </c>
      <c r="N102" s="15">
        <v>173392.09033403097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11606.638024433929</v>
      </c>
      <c r="G103" s="15">
        <v>2953.5158068620476</v>
      </c>
      <c r="H103" s="15">
        <v>14560.153831295976</v>
      </c>
      <c r="I103" s="15">
        <v>12027.593268985309</v>
      </c>
      <c r="J103" s="15">
        <v>3086.4105849627954</v>
      </c>
      <c r="K103" s="15">
        <v>15114.003853948105</v>
      </c>
      <c r="L103" s="15">
        <v>18822.887882723844</v>
      </c>
      <c r="M103" s="15">
        <v>2.5950178470143641E-11</v>
      </c>
      <c r="N103" s="15">
        <v>18822.88788272387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79574.379239729766</v>
      </c>
      <c r="G104" s="15">
        <v>40155.714588717572</v>
      </c>
      <c r="H104" s="15">
        <v>119730.09382844734</v>
      </c>
      <c r="I104" s="15">
        <v>82460.421882083829</v>
      </c>
      <c r="J104" s="15">
        <v>41962.539108615536</v>
      </c>
      <c r="K104" s="15">
        <v>124422.96099069936</v>
      </c>
      <c r="L104" s="15">
        <v>130278.3176421198</v>
      </c>
      <c r="M104" s="15">
        <v>3.5281611080337903E-10</v>
      </c>
      <c r="N104" s="15">
        <v>130278.31764212015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1470810.8714875013</v>
      </c>
      <c r="G105" s="15">
        <v>777268.35547303187</v>
      </c>
      <c r="H105" s="15">
        <v>2248079.2269605333</v>
      </c>
      <c r="I105" s="15">
        <v>1524154.96206674</v>
      </c>
      <c r="J105" s="15">
        <v>812241.89629015955</v>
      </c>
      <c r="K105" s="15">
        <v>2336396.8583568996</v>
      </c>
      <c r="L105" s="15">
        <v>2842264.617892494</v>
      </c>
      <c r="M105" s="15">
        <v>6.8292346690197814E-9</v>
      </c>
      <c r="N105" s="15">
        <v>2842264.6178925009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405636.15060593782</v>
      </c>
      <c r="G106" s="15">
        <v>44965.939516855447</v>
      </c>
      <c r="H106" s="15">
        <v>450602.09012279328</v>
      </c>
      <c r="I106" s="15">
        <v>420347.96160734352</v>
      </c>
      <c r="J106" s="15">
        <v>46989.202280609898</v>
      </c>
      <c r="K106" s="15">
        <v>467337.16388795339</v>
      </c>
      <c r="L106" s="15">
        <v>769350.57722366729</v>
      </c>
      <c r="M106" s="15">
        <v>3.9507970562711315E-10</v>
      </c>
      <c r="N106" s="15">
        <v>769350.57722366764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528299.30983268609</v>
      </c>
      <c r="G107" s="15">
        <v>109678.52157767741</v>
      </c>
      <c r="H107" s="15">
        <v>637977.83141036355</v>
      </c>
      <c r="I107" s="15">
        <v>547459.92849752004</v>
      </c>
      <c r="J107" s="15">
        <v>114613.55620780164</v>
      </c>
      <c r="K107" s="15">
        <v>662073.48470532172</v>
      </c>
      <c r="L107" s="15">
        <v>1001999.89167507</v>
      </c>
      <c r="M107" s="15">
        <v>9.6365734785287647E-10</v>
      </c>
      <c r="N107" s="15">
        <v>1001999.891675071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58979.608724742247</v>
      </c>
      <c r="G108" s="15">
        <v>49110.85798974245</v>
      </c>
      <c r="H108" s="15">
        <v>108090.4667144847</v>
      </c>
      <c r="I108" s="15">
        <v>61118.710121891163</v>
      </c>
      <c r="J108" s="15">
        <v>51320.623232820079</v>
      </c>
      <c r="K108" s="15">
        <v>112439.33335471124</v>
      </c>
      <c r="L108" s="15">
        <v>108482.26941629661</v>
      </c>
      <c r="M108" s="15">
        <v>4.3149778534949354E-10</v>
      </c>
      <c r="N108" s="15">
        <v>108482.26941629704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735696.03600527346</v>
      </c>
      <c r="G109" s="15">
        <v>626212.72331680974</v>
      </c>
      <c r="H109" s="15">
        <v>1361908.7593220831</v>
      </c>
      <c r="I109" s="15">
        <v>762378.62092780799</v>
      </c>
      <c r="J109" s="15">
        <v>654389.44771953765</v>
      </c>
      <c r="K109" s="15">
        <v>1416768.0686473455</v>
      </c>
      <c r="L109" s="15">
        <v>1402972.3932405955</v>
      </c>
      <c r="M109" s="15">
        <v>5.5020297817911456E-9</v>
      </c>
      <c r="N109" s="15">
        <v>1402972.3932406011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157679.89515616753</v>
      </c>
      <c r="G110" s="15">
        <v>75313.128718511231</v>
      </c>
      <c r="H110" s="15">
        <v>232993.02387467877</v>
      </c>
      <c r="I110" s="15">
        <v>163398.70698493024</v>
      </c>
      <c r="J110" s="15">
        <v>78701.876970972211</v>
      </c>
      <c r="K110" s="15">
        <v>242100.58395590243</v>
      </c>
      <c r="L110" s="15">
        <v>224655.4739763267</v>
      </c>
      <c r="M110" s="15">
        <v>6.6171615768892749E-10</v>
      </c>
      <c r="N110" s="15">
        <v>224655.47397632737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30974.219276916821</v>
      </c>
      <c r="G111" s="15">
        <v>16016.155802901771</v>
      </c>
      <c r="H111" s="15">
        <v>46990.375079818594</v>
      </c>
      <c r="I111" s="15">
        <v>32097.607464181183</v>
      </c>
      <c r="J111" s="15">
        <v>16736.809969203667</v>
      </c>
      <c r="K111" s="15">
        <v>48834.41743338485</v>
      </c>
      <c r="L111" s="15">
        <v>56580.781186171116</v>
      </c>
      <c r="M111" s="15">
        <v>1.4072113666203934E-10</v>
      </c>
      <c r="N111" s="15">
        <v>56580.781186171254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1052798.3224092762</v>
      </c>
      <c r="G112" s="15">
        <v>1410930.3512258204</v>
      </c>
      <c r="H112" s="15">
        <v>2463728.6736350963</v>
      </c>
      <c r="I112" s="15">
        <v>1090981.7286928275</v>
      </c>
      <c r="J112" s="15">
        <v>1474415.799824445</v>
      </c>
      <c r="K112" s="15">
        <v>2565397.5285172723</v>
      </c>
      <c r="L112" s="15">
        <v>1991352.561135734</v>
      </c>
      <c r="M112" s="15">
        <v>1.239671524296083E-8</v>
      </c>
      <c r="N112" s="15">
        <v>1991352.5611357463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6706.6446965865571</v>
      </c>
      <c r="G113" s="15">
        <v>2742.6822780585262</v>
      </c>
      <c r="H113" s="15">
        <v>9449.3269746450824</v>
      </c>
      <c r="I113" s="15">
        <v>6949.884578146356</v>
      </c>
      <c r="J113" s="15">
        <v>2866.0905062781308</v>
      </c>
      <c r="K113" s="15">
        <v>9815.9750844244863</v>
      </c>
      <c r="L113" s="15">
        <v>11724.162375296517</v>
      </c>
      <c r="M113" s="15">
        <v>2.4097753070140662E-11</v>
      </c>
      <c r="N113" s="15">
        <v>11724.162375296541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102395.67263194446</v>
      </c>
      <c r="G115" s="15">
        <v>6982.003503099203</v>
      </c>
      <c r="H115" s="15">
        <v>109377.67613504366</v>
      </c>
      <c r="I115" s="15">
        <v>106109.40914401985</v>
      </c>
      <c r="J115" s="15">
        <v>7296.1619051254393</v>
      </c>
      <c r="K115" s="15">
        <v>113405.57104914529</v>
      </c>
      <c r="L115" s="15">
        <v>201632.77791496355</v>
      </c>
      <c r="M115" s="15">
        <v>6.1345274185984787E-11</v>
      </c>
      <c r="N115" s="15">
        <v>201632.7779149636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828223.76365692494</v>
      </c>
      <c r="G116" s="15">
        <v>243925.84784151369</v>
      </c>
      <c r="H116" s="15">
        <v>1072149.6114984388</v>
      </c>
      <c r="I116" s="15">
        <v>858262.18961968028</v>
      </c>
      <c r="J116" s="15">
        <v>254901.40156857346</v>
      </c>
      <c r="K116" s="15">
        <v>1113163.5911882538</v>
      </c>
      <c r="L116" s="15">
        <v>1422598.7583672118</v>
      </c>
      <c r="M116" s="15">
        <v>2.1431811098697259E-9</v>
      </c>
      <c r="N116" s="15">
        <v>1422598.7583672139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103574.92209774135</v>
      </c>
      <c r="G117" s="15">
        <v>20935.425893238527</v>
      </c>
      <c r="H117" s="15">
        <v>124510.34799097988</v>
      </c>
      <c r="I117" s="15">
        <v>107331.42820823244</v>
      </c>
      <c r="J117" s="15">
        <v>21877.424839735628</v>
      </c>
      <c r="K117" s="15">
        <v>129208.85304796806</v>
      </c>
      <c r="L117" s="15">
        <v>201835.53223565186</v>
      </c>
      <c r="M117" s="15">
        <v>1.8394282401190532E-10</v>
      </c>
      <c r="N117" s="15">
        <v>201835.53223565203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295892.3927635866</v>
      </c>
      <c r="G118" s="15">
        <v>184959.03765563344</v>
      </c>
      <c r="H118" s="15">
        <v>480851.43041922001</v>
      </c>
      <c r="I118" s="15">
        <v>306623.96329197497</v>
      </c>
      <c r="J118" s="15">
        <v>193281.35311772276</v>
      </c>
      <c r="K118" s="15">
        <v>499905.31640969776</v>
      </c>
      <c r="L118" s="15">
        <v>514027.05483160907</v>
      </c>
      <c r="M118" s="15">
        <v>1.6250869643826795E-9</v>
      </c>
      <c r="N118" s="15">
        <v>514027.0548316107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1091155.3050424089</v>
      </c>
      <c r="G119" s="15">
        <v>540813.76515237463</v>
      </c>
      <c r="H119" s="15">
        <v>1631969.0701947836</v>
      </c>
      <c r="I119" s="15">
        <v>1130729.861198179</v>
      </c>
      <c r="J119" s="15">
        <v>565147.92485003814</v>
      </c>
      <c r="K119" s="15">
        <v>1695877.7860482172</v>
      </c>
      <c r="L119" s="15">
        <v>2144163.7129786331</v>
      </c>
      <c r="M119" s="15">
        <v>4.7516975166369841E-9</v>
      </c>
      <c r="N119" s="15">
        <v>2144163.7129786378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612202.69639991864</v>
      </c>
      <c r="G120" s="15">
        <v>819938.97913134808</v>
      </c>
      <c r="H120" s="15">
        <v>1432141.6755312667</v>
      </c>
      <c r="I120" s="15">
        <v>634406.36426959094</v>
      </c>
      <c r="J120" s="15">
        <v>856832.50393817294</v>
      </c>
      <c r="K120" s="15">
        <v>1491238.8682077639</v>
      </c>
      <c r="L120" s="15">
        <v>1156410.3694791903</v>
      </c>
      <c r="M120" s="15">
        <v>7.2041472720920157E-9</v>
      </c>
      <c r="N120" s="15">
        <v>1156410.3694791975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3448747.1756544062</v>
      </c>
      <c r="G121" s="15">
        <v>3664630.2475564205</v>
      </c>
      <c r="H121" s="15">
        <v>7113377.4232108267</v>
      </c>
      <c r="I121" s="15">
        <v>3573828.0309087224</v>
      </c>
      <c r="J121" s="15">
        <v>3829521.9411911066</v>
      </c>
      <c r="K121" s="15">
        <v>7403349.9720998295</v>
      </c>
      <c r="L121" s="15">
        <v>6623511.0357054537</v>
      </c>
      <c r="M121" s="15">
        <v>3.2198171660442918E-8</v>
      </c>
      <c r="N121" s="15">
        <v>6623511.0357054863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2242137.7505235379</v>
      </c>
      <c r="G122" s="15">
        <v>641930.36288911221</v>
      </c>
      <c r="H122" s="15">
        <v>2884068.1134126503</v>
      </c>
      <c r="I122" s="15">
        <v>2323456.7029284094</v>
      </c>
      <c r="J122" s="15">
        <v>670814.30958547932</v>
      </c>
      <c r="K122" s="15">
        <v>2994271.012513889</v>
      </c>
      <c r="L122" s="15">
        <v>4240970.6179114077</v>
      </c>
      <c r="M122" s="15">
        <v>5.640128095361367E-9</v>
      </c>
      <c r="N122" s="15">
        <v>4240970.6179114133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2082928.9633538295</v>
      </c>
      <c r="G123" s="15">
        <v>1202209.1081552727</v>
      </c>
      <c r="H123" s="15">
        <v>3285138.0715091024</v>
      </c>
      <c r="I123" s="15">
        <v>2158473.6533239922</v>
      </c>
      <c r="J123" s="15">
        <v>1256303.0501236203</v>
      </c>
      <c r="K123" s="15">
        <v>3414776.7034476125</v>
      </c>
      <c r="L123" s="15">
        <v>4096578.6998376437</v>
      </c>
      <c r="M123" s="15">
        <v>1.0562848806354371E-8</v>
      </c>
      <c r="N123" s="15">
        <v>4096578.6998376544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28452.839482814485</v>
      </c>
      <c r="G124" s="15">
        <v>16514.040684057945</v>
      </c>
      <c r="H124" s="15">
        <v>44966.880166872434</v>
      </c>
      <c r="I124" s="15">
        <v>29484.781030182014</v>
      </c>
      <c r="J124" s="15">
        <v>17257.097405527224</v>
      </c>
      <c r="K124" s="15">
        <v>46741.878435709237</v>
      </c>
      <c r="L124" s="15">
        <v>56224.181330712927</v>
      </c>
      <c r="M124" s="15">
        <v>1.4509565244880811E-10</v>
      </c>
      <c r="N124" s="15">
        <v>56224.181330713072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1815021.9145106464</v>
      </c>
      <c r="G125" s="15">
        <v>853761.78696608217</v>
      </c>
      <c r="H125" s="15">
        <v>2668783.7014767285</v>
      </c>
      <c r="I125" s="15">
        <v>1880850.0201412772</v>
      </c>
      <c r="J125" s="15">
        <v>892177.18429226114</v>
      </c>
      <c r="K125" s="15">
        <v>2773027.2044335385</v>
      </c>
      <c r="L125" s="15">
        <v>3506865.3023156682</v>
      </c>
      <c r="M125" s="15">
        <v>7.5013212021023096E-9</v>
      </c>
      <c r="N125" s="15">
        <v>3506865.3023156757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1387708.5696796943</v>
      </c>
      <c r="G126" s="15">
        <v>2117452.5929070245</v>
      </c>
      <c r="H126" s="15">
        <v>3505161.1625867188</v>
      </c>
      <c r="I126" s="15">
        <v>1438038.6651893319</v>
      </c>
      <c r="J126" s="15">
        <v>2212728.3289702768</v>
      </c>
      <c r="K126" s="15">
        <v>3650766.9941596086</v>
      </c>
      <c r="L126" s="15">
        <v>2635865.5659014559</v>
      </c>
      <c r="M126" s="15">
        <v>1.8604360457574561E-8</v>
      </c>
      <c r="N126" s="15">
        <v>2635865.5659014746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272049.27344210725</v>
      </c>
      <c r="G127" s="15">
        <v>132418.69965332164</v>
      </c>
      <c r="H127" s="15">
        <v>404467.9730954289</v>
      </c>
      <c r="I127" s="15">
        <v>281916.09001644701</v>
      </c>
      <c r="J127" s="15">
        <v>138376.9388697606</v>
      </c>
      <c r="K127" s="15">
        <v>420293.02888620761</v>
      </c>
      <c r="L127" s="15">
        <v>531775.98892251006</v>
      </c>
      <c r="M127" s="15">
        <v>1.1634570841992269E-9</v>
      </c>
      <c r="N127" s="15">
        <v>531775.98892251123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2906748.4320948021</v>
      </c>
      <c r="G128" s="15">
        <v>1549598.5259536013</v>
      </c>
      <c r="H128" s="15">
        <v>4456346.9580484033</v>
      </c>
      <c r="I128" s="15">
        <v>3012171.8108980255</v>
      </c>
      <c r="J128" s="15">
        <v>1619323.411723095</v>
      </c>
      <c r="K128" s="15">
        <v>4631495.2226211205</v>
      </c>
      <c r="L128" s="15">
        <v>5592197.6191390576</v>
      </c>
      <c r="M128" s="15">
        <v>1.3615081460590165E-8</v>
      </c>
      <c r="N128" s="15">
        <v>5592197.6191390716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574090.01035510807</v>
      </c>
      <c r="G129" s="15">
        <v>946752.4053427719</v>
      </c>
      <c r="H129" s="15">
        <v>1520842.4156978801</v>
      </c>
      <c r="I129" s="15">
        <v>594911.38862113026</v>
      </c>
      <c r="J129" s="15">
        <v>989351.95755510684</v>
      </c>
      <c r="K129" s="15">
        <v>1584263.3461762371</v>
      </c>
      <c r="L129" s="15">
        <v>1122892.750525909</v>
      </c>
      <c r="M129" s="15">
        <v>8.3183553067844605E-9</v>
      </c>
      <c r="N129" s="15">
        <v>1122892.7505259174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101634.37765746011</v>
      </c>
      <c r="G130" s="15">
        <v>49843.772874952818</v>
      </c>
      <c r="H130" s="15">
        <v>151478.15053241292</v>
      </c>
      <c r="I130" s="15">
        <v>105320.50314974794</v>
      </c>
      <c r="J130" s="15">
        <v>52086.515954414623</v>
      </c>
      <c r="K130" s="15">
        <v>157407.01910416255</v>
      </c>
      <c r="L130" s="15">
        <v>185715.22896854885</v>
      </c>
      <c r="M130" s="15">
        <v>4.3793732158980944E-10</v>
      </c>
      <c r="N130" s="15">
        <v>185715.22896854929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1229321.8220561836</v>
      </c>
      <c r="G131" s="15">
        <v>922040.50437662576</v>
      </c>
      <c r="H131" s="15">
        <v>2151362.3264328092</v>
      </c>
      <c r="I131" s="15">
        <v>1273907.4692648412</v>
      </c>
      <c r="J131" s="15">
        <v>963528.13344038208</v>
      </c>
      <c r="K131" s="15">
        <v>2237435.6027052235</v>
      </c>
      <c r="L131" s="15">
        <v>2429057.1112241382</v>
      </c>
      <c r="M131" s="15">
        <v>8.1012316201875946E-9</v>
      </c>
      <c r="N131" s="15">
        <v>2429057.1112241461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1060155.0093347956</v>
      </c>
      <c r="G132" s="15">
        <v>1754486.9357014343</v>
      </c>
      <c r="H132" s="15">
        <v>2814641.9450362297</v>
      </c>
      <c r="I132" s="15">
        <v>1098605.2315505145</v>
      </c>
      <c r="J132" s="15">
        <v>1833430.8680342108</v>
      </c>
      <c r="K132" s="15">
        <v>2932036.0995847252</v>
      </c>
      <c r="L132" s="15">
        <v>2067881.1659374263</v>
      </c>
      <c r="M132" s="15">
        <v>1.5415271859797509E-8</v>
      </c>
      <c r="N132" s="15">
        <v>2067881.1659374416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748273.38918064581</v>
      </c>
      <c r="G133" s="15">
        <v>446892.58082467364</v>
      </c>
      <c r="H133" s="15">
        <v>1195165.9700053195</v>
      </c>
      <c r="I133" s="15">
        <v>775412.13572126499</v>
      </c>
      <c r="J133" s="15">
        <v>467000.71440079412</v>
      </c>
      <c r="K133" s="15">
        <v>1242412.8501220592</v>
      </c>
      <c r="L133" s="15">
        <v>1487635.7076052378</v>
      </c>
      <c r="M133" s="15">
        <v>3.9264872740615199E-9</v>
      </c>
      <c r="N133" s="15">
        <v>1487635.7076052418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4289946.0691289622</v>
      </c>
      <c r="G134" s="15">
        <v>5964624.8496004036</v>
      </c>
      <c r="H134" s="15">
        <v>10254570.918729365</v>
      </c>
      <c r="I134" s="15">
        <v>4445535.9387226142</v>
      </c>
      <c r="J134" s="15">
        <v>6833024.0859345309</v>
      </c>
      <c r="K134" s="15">
        <v>11278560.024657145</v>
      </c>
      <c r="L134" s="15">
        <v>7400720.800798215</v>
      </c>
      <c r="M134" s="15">
        <v>6.1040081049990586E-8</v>
      </c>
      <c r="N134" s="15">
        <v>7400720.8007982764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14420.277352375006</v>
      </c>
      <c r="G135" s="15">
        <v>5607.1627851295143</v>
      </c>
      <c r="H135" s="15">
        <v>20027.44013750452</v>
      </c>
      <c r="I135" s="15">
        <v>14943.279049041059</v>
      </c>
      <c r="J135" s="15">
        <v>5859.4596079104476</v>
      </c>
      <c r="K135" s="15">
        <v>20802.738656951507</v>
      </c>
      <c r="L135" s="15">
        <v>24766.810545823468</v>
      </c>
      <c r="M135" s="15">
        <v>4.926564965293069E-11</v>
      </c>
      <c r="N135" s="15">
        <v>24766.810545823519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4811792.5473262221</v>
      </c>
      <c r="G136" s="15">
        <v>3818427.6602587039</v>
      </c>
      <c r="H136" s="15">
        <v>8630220.207584925</v>
      </c>
      <c r="I136" s="15">
        <v>4986309.0011198232</v>
      </c>
      <c r="J136" s="15">
        <v>3990239.5379621708</v>
      </c>
      <c r="K136" s="15">
        <v>8976548.5390819944</v>
      </c>
      <c r="L136" s="15">
        <v>8651125.6038454119</v>
      </c>
      <c r="M136" s="15">
        <v>3.3549466377944666E-8</v>
      </c>
      <c r="N136" s="15">
        <v>8651125.6038454454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2194723.8346885415</v>
      </c>
      <c r="G137" s="15">
        <v>518543.13180941186</v>
      </c>
      <c r="H137" s="15">
        <v>2713266.9664979535</v>
      </c>
      <c r="I137" s="15">
        <v>2274323.155922574</v>
      </c>
      <c r="J137" s="15">
        <v>541875.21429814363</v>
      </c>
      <c r="K137" s="15">
        <v>2816198.3702207175</v>
      </c>
      <c r="L137" s="15">
        <v>4397848.8934635706</v>
      </c>
      <c r="M137" s="15">
        <v>4.5560232938851413E-9</v>
      </c>
      <c r="N137" s="15">
        <v>4397848.8934635753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1640650.1375717416</v>
      </c>
      <c r="G139" s="15">
        <v>970751.78774268553</v>
      </c>
      <c r="H139" s="15">
        <v>2611401.9253144274</v>
      </c>
      <c r="I139" s="15">
        <v>1700154.0420125322</v>
      </c>
      <c r="J139" s="15">
        <v>1014431.2030088028</v>
      </c>
      <c r="K139" s="15">
        <v>2714585.2450213348</v>
      </c>
      <c r="L139" s="15">
        <v>2859007.5323484736</v>
      </c>
      <c r="M139" s="15">
        <v>8.5292186632642307E-9</v>
      </c>
      <c r="N139" s="15">
        <v>2859007.5323484819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3704215.0765198721</v>
      </c>
      <c r="G140" s="15">
        <v>5352515.1720861541</v>
      </c>
      <c r="H140" s="15">
        <v>9056730.2486060262</v>
      </c>
      <c r="I140" s="15">
        <v>3838561.3669895753</v>
      </c>
      <c r="J140" s="15">
        <v>5593354.0104707768</v>
      </c>
      <c r="K140" s="15">
        <v>9431915.3774603531</v>
      </c>
      <c r="L140" s="15">
        <v>7173112.6937570898</v>
      </c>
      <c r="M140" s="15">
        <v>4.7028264977311817E-8</v>
      </c>
      <c r="N140" s="15">
        <v>7173112.6937571364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11740.68105893147</v>
      </c>
      <c r="G141" s="15">
        <v>23434.404364224876</v>
      </c>
      <c r="H141" s="15">
        <v>35175.085423156343</v>
      </c>
      <c r="I141" s="15">
        <v>12166.497842047978</v>
      </c>
      <c r="J141" s="15">
        <v>24488.845976039254</v>
      </c>
      <c r="K141" s="15">
        <v>36655.343818087233</v>
      </c>
      <c r="L141" s="15">
        <v>22334.840909212995</v>
      </c>
      <c r="M141" s="15">
        <v>2.0589934686662501E-10</v>
      </c>
      <c r="N141" s="15">
        <v>22334.840909213202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760656.70489183639</v>
      </c>
      <c r="G142" s="15">
        <v>429452.01051378099</v>
      </c>
      <c r="H142" s="15">
        <v>1190108.7154056174</v>
      </c>
      <c r="I142" s="15">
        <v>788244.57560455333</v>
      </c>
      <c r="J142" s="15">
        <v>448775.39774927543</v>
      </c>
      <c r="K142" s="15">
        <v>1237019.9733538288</v>
      </c>
      <c r="L142" s="15">
        <v>1447032.4510996933</v>
      </c>
      <c r="M142" s="15">
        <v>3.7732509476679941E-9</v>
      </c>
      <c r="N142" s="15">
        <v>1447032.451099697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4741005.8954435159</v>
      </c>
      <c r="G143" s="15">
        <v>3309590.8790131793</v>
      </c>
      <c r="H143" s="15">
        <v>8050596.7744566947</v>
      </c>
      <c r="I143" s="15">
        <v>4912955.024203673</v>
      </c>
      <c r="J143" s="15">
        <v>3458507.4158567749</v>
      </c>
      <c r="K143" s="15">
        <v>8371462.4400604479</v>
      </c>
      <c r="L143" s="15">
        <v>9034903.1403202005</v>
      </c>
      <c r="M143" s="15">
        <v>2.9078725014442779E-8</v>
      </c>
      <c r="N143" s="15">
        <v>9034903.1403202303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6937482.3275590288</v>
      </c>
      <c r="G144" s="15">
        <v>4359992.0743588954</v>
      </c>
      <c r="H144" s="15">
        <v>11297474.401917923</v>
      </c>
      <c r="I144" s="15">
        <v>7189094.3416168969</v>
      </c>
      <c r="J144" s="15">
        <v>4556171.8875485687</v>
      </c>
      <c r="K144" s="15">
        <v>11745266.229165465</v>
      </c>
      <c r="L144" s="15">
        <v>13220713.546764189</v>
      </c>
      <c r="M144" s="15">
        <v>3.8307759245830158E-8</v>
      </c>
      <c r="N144" s="15">
        <v>13220713.546764228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7143.4100827037219</v>
      </c>
      <c r="G145" s="15">
        <v>12861.1243645377</v>
      </c>
      <c r="H145" s="15">
        <v>20004.534447241422</v>
      </c>
      <c r="I145" s="15">
        <v>7402.4907856570644</v>
      </c>
      <c r="J145" s="15">
        <v>13439.816465856522</v>
      </c>
      <c r="K145" s="15">
        <v>20842.307251513586</v>
      </c>
      <c r="L145" s="15">
        <v>12137.993227253157</v>
      </c>
      <c r="M145" s="15">
        <v>1.1300040169449979E-10</v>
      </c>
      <c r="N145" s="15">
        <v>12137.99322725327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323251.83746185177</v>
      </c>
      <c r="G146" s="15">
        <v>207732.00013030853</v>
      </c>
      <c r="H146" s="15">
        <v>530983.83759216033</v>
      </c>
      <c r="I146" s="15">
        <v>334975.69375891</v>
      </c>
      <c r="J146" s="15">
        <v>217078.99532755863</v>
      </c>
      <c r="K146" s="15">
        <v>552054.68908646866</v>
      </c>
      <c r="L146" s="15">
        <v>554852.01094813494</v>
      </c>
      <c r="M146" s="15">
        <v>1.8251747509923501E-9</v>
      </c>
      <c r="N146" s="15">
        <v>554852.0109481368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214091.24602418745</v>
      </c>
      <c r="G147" s="15">
        <v>388559.70970243705</v>
      </c>
      <c r="H147" s="15">
        <v>602650.95572662447</v>
      </c>
      <c r="I147" s="15">
        <v>221856.01241361874</v>
      </c>
      <c r="J147" s="15">
        <v>406043.12938816362</v>
      </c>
      <c r="K147" s="15">
        <v>627899.14180178242</v>
      </c>
      <c r="L147" s="15">
        <v>429953.2136093459</v>
      </c>
      <c r="M147" s="15">
        <v>3.4139630435221197E-9</v>
      </c>
      <c r="N147" s="15">
        <v>429953.21360934933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171448.79345631192</v>
      </c>
      <c r="G148" s="15">
        <v>41606.773130236397</v>
      </c>
      <c r="H148" s="15">
        <v>213055.56658654832</v>
      </c>
      <c r="I148" s="15">
        <v>177666.98244656948</v>
      </c>
      <c r="J148" s="15">
        <v>43478.888684784768</v>
      </c>
      <c r="K148" s="15">
        <v>221145.87113135424</v>
      </c>
      <c r="L148" s="15">
        <v>275112.76088682638</v>
      </c>
      <c r="M148" s="15">
        <v>3.6556540032319595E-10</v>
      </c>
      <c r="N148" s="15">
        <v>275112.76088682673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1035519.8358120756</v>
      </c>
      <c r="G149" s="15">
        <v>490572.04935925745</v>
      </c>
      <c r="H149" s="15">
        <v>1526091.8851713331</v>
      </c>
      <c r="I149" s="15">
        <v>1073076.577463225</v>
      </c>
      <c r="J149" s="15">
        <v>512645.56035606953</v>
      </c>
      <c r="K149" s="15">
        <v>1585722.1378192946</v>
      </c>
      <c r="L149" s="15">
        <v>2016064.7537310217</v>
      </c>
      <c r="M149" s="15">
        <v>4.3102637892641741E-9</v>
      </c>
      <c r="N149" s="15">
        <v>2016064.7537310261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183936.05497713262</v>
      </c>
      <c r="G150" s="15">
        <v>92071.474364305977</v>
      </c>
      <c r="H150" s="15">
        <v>276007.52934143861</v>
      </c>
      <c r="I150" s="15">
        <v>190607.13809712944</v>
      </c>
      <c r="J150" s="15">
        <v>96214.271950364287</v>
      </c>
      <c r="K150" s="15">
        <v>286821.41004749376</v>
      </c>
      <c r="L150" s="15">
        <v>329374.9872025504</v>
      </c>
      <c r="M150" s="15">
        <v>8.0895832221784113E-10</v>
      </c>
      <c r="N150" s="15">
        <v>329374.98720255122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1420908.244171527</v>
      </c>
      <c r="G153" s="15">
        <v>3013757.4299236685</v>
      </c>
      <c r="H153" s="15">
        <v>4434665.6740951957</v>
      </c>
      <c r="I153" s="15">
        <v>1472442.4417704451</v>
      </c>
      <c r="J153" s="15">
        <v>3149362.807070679</v>
      </c>
      <c r="K153" s="15">
        <v>4621805.2488411237</v>
      </c>
      <c r="L153" s="15">
        <v>2477553.8665767591</v>
      </c>
      <c r="M153" s="15">
        <v>2.6479473375607877E-8</v>
      </c>
      <c r="N153" s="15">
        <v>2477553.8665767857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177526.53302873857</v>
      </c>
      <c r="G154" s="15">
        <v>114954.21197470126</v>
      </c>
      <c r="H154" s="15">
        <v>292480.74500343984</v>
      </c>
      <c r="I154" s="15">
        <v>183965.15246083852</v>
      </c>
      <c r="J154" s="15">
        <v>120126.62867774747</v>
      </c>
      <c r="K154" s="15">
        <v>304091.781138586</v>
      </c>
      <c r="L154" s="15">
        <v>346431.19002332189</v>
      </c>
      <c r="M154" s="15">
        <v>1.0100106150464746E-9</v>
      </c>
      <c r="N154" s="15">
        <v>346431.19002332288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444098.1602440073</v>
      </c>
      <c r="G155" s="15">
        <v>432074.8697852965</v>
      </c>
      <c r="H155" s="15">
        <v>876173.03002930386</v>
      </c>
      <c r="I155" s="15">
        <v>460204.9302885955</v>
      </c>
      <c r="J155" s="15">
        <v>451516.27375869616</v>
      </c>
      <c r="K155" s="15">
        <v>911721.20404729166</v>
      </c>
      <c r="L155" s="15">
        <v>866627.94296553801</v>
      </c>
      <c r="M155" s="15">
        <v>3.7962959119237338E-9</v>
      </c>
      <c r="N155" s="15">
        <v>866627.94296554185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701072.25400981028</v>
      </c>
      <c r="G156" s="15">
        <v>761076.61956844421</v>
      </c>
      <c r="H156" s="15">
        <v>1462148.8735782546</v>
      </c>
      <c r="I156" s="15">
        <v>726499.08661315392</v>
      </c>
      <c r="J156" s="15">
        <v>795321.60591326922</v>
      </c>
      <c r="K156" s="15">
        <v>1521820.6925264231</v>
      </c>
      <c r="L156" s="15">
        <v>1311848.6862861114</v>
      </c>
      <c r="M156" s="15">
        <v>6.6869708505938689E-9</v>
      </c>
      <c r="N156" s="15">
        <v>1311848.6862861181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97524.075780051804</v>
      </c>
      <c r="G157" s="15">
        <v>76986.249499176178</v>
      </c>
      <c r="H157" s="15">
        <v>174510.32527922798</v>
      </c>
      <c r="I157" s="15">
        <v>101061.12682646287</v>
      </c>
      <c r="J157" s="15">
        <v>80450.280577063575</v>
      </c>
      <c r="K157" s="15">
        <v>181511.40740352645</v>
      </c>
      <c r="L157" s="15">
        <v>186356.82668695739</v>
      </c>
      <c r="M157" s="15">
        <v>6.7641653029552979E-10</v>
      </c>
      <c r="N157" s="15">
        <v>186356.82668695805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2486078.2278177142</v>
      </c>
      <c r="G158" s="15">
        <v>2338329.118886617</v>
      </c>
      <c r="H158" s="15">
        <v>4824407.3467043312</v>
      </c>
      <c r="I158" s="15">
        <v>2576244.5331820878</v>
      </c>
      <c r="J158" s="15">
        <v>2443543.2940262822</v>
      </c>
      <c r="K158" s="15">
        <v>5019787.82720837</v>
      </c>
      <c r="L158" s="15">
        <v>4903769.6716543604</v>
      </c>
      <c r="M158" s="15">
        <v>2.0545025632184017E-8</v>
      </c>
      <c r="N158" s="15">
        <v>4903769.6716543809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291017.2289259379</v>
      </c>
      <c r="G159" s="15">
        <v>492599.87286185339</v>
      </c>
      <c r="H159" s="15">
        <v>783617.10178779135</v>
      </c>
      <c r="I159" s="15">
        <v>301571.98461947183</v>
      </c>
      <c r="J159" s="15">
        <v>514764.62669331656</v>
      </c>
      <c r="K159" s="15">
        <v>816336.61131278845</v>
      </c>
      <c r="L159" s="15">
        <v>557039.87753454596</v>
      </c>
      <c r="M159" s="15">
        <v>4.3280806506725541E-9</v>
      </c>
      <c r="N159" s="15">
        <v>557039.87753455027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1.0726738508917368</v>
      </c>
      <c r="G160" s="15">
        <v>2.1469809450460491</v>
      </c>
      <c r="H160" s="15">
        <v>3.2196547959377861</v>
      </c>
      <c r="I160" s="15">
        <v>1.1115781125974444</v>
      </c>
      <c r="J160" s="15">
        <v>2.243585322654432</v>
      </c>
      <c r="K160" s="15">
        <v>3.3551634352518764</v>
      </c>
      <c r="L160" s="15">
        <v>2.0029571153571712</v>
      </c>
      <c r="M160" s="15">
        <v>1.8863802444022245E-14</v>
      </c>
      <c r="N160" s="15">
        <v>2.0029571153571899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154976.70522902577</v>
      </c>
      <c r="G161" s="15">
        <v>317374.0445017296</v>
      </c>
      <c r="H161" s="15">
        <v>472350.74973075534</v>
      </c>
      <c r="I161" s="15">
        <v>160597.47643875191</v>
      </c>
      <c r="J161" s="15">
        <v>331654.43302072841</v>
      </c>
      <c r="K161" s="15">
        <v>492251.90945948032</v>
      </c>
      <c r="L161" s="15">
        <v>270343.49216262827</v>
      </c>
      <c r="M161" s="15">
        <v>2.7885116028417025E-9</v>
      </c>
      <c r="N161" s="15">
        <v>270343.49216263107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280282.34020225145</v>
      </c>
      <c r="G163" s="15">
        <v>713280.52976982924</v>
      </c>
      <c r="H163" s="15">
        <v>993562.86997208069</v>
      </c>
      <c r="I163" s="15">
        <v>290447.75768273888</v>
      </c>
      <c r="J163" s="15">
        <v>745374.90946033632</v>
      </c>
      <c r="K163" s="15">
        <v>1035822.6671430753</v>
      </c>
      <c r="L163" s="15">
        <v>458652.22662430949</v>
      </c>
      <c r="M163" s="15">
        <v>6.2670248805850458E-9</v>
      </c>
      <c r="N163" s="15">
        <v>458652.22662431578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1963814.6938030513</v>
      </c>
      <c r="G164" s="15">
        <v>147601.07540621478</v>
      </c>
      <c r="H164" s="15">
        <v>2111415.7692092662</v>
      </c>
      <c r="I164" s="15">
        <v>2035039.2889823921</v>
      </c>
      <c r="J164" s="15">
        <v>154242.45247891138</v>
      </c>
      <c r="K164" s="15">
        <v>2189281.7414613036</v>
      </c>
      <c r="L164" s="15">
        <v>3213573.7889884738</v>
      </c>
      <c r="M164" s="15">
        <v>1.2968524631821302E-9</v>
      </c>
      <c r="N164" s="15">
        <v>3213573.7889884752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4261485.6661279257</v>
      </c>
      <c r="G165" s="15">
        <v>1749001.5711453171</v>
      </c>
      <c r="H165" s="15">
        <v>6010487.2372732423</v>
      </c>
      <c r="I165" s="15">
        <v>4416043.3198568178</v>
      </c>
      <c r="J165" s="15">
        <v>1827698.6870216543</v>
      </c>
      <c r="K165" s="15">
        <v>6243742.0068784719</v>
      </c>
      <c r="L165" s="15">
        <v>7900293.5077312076</v>
      </c>
      <c r="M165" s="15">
        <v>1.5367076353657222E-8</v>
      </c>
      <c r="N165" s="15">
        <v>7900293.5077312235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12731.229846286264</v>
      </c>
      <c r="G166" s="15">
        <v>21433.310774394708</v>
      </c>
      <c r="H166" s="15">
        <v>34164.540620680971</v>
      </c>
      <c r="I166" s="15">
        <v>13192.972338996125</v>
      </c>
      <c r="J166" s="15">
        <v>22397.712276059188</v>
      </c>
      <c r="K166" s="15">
        <v>35590.684615055317</v>
      </c>
      <c r="L166" s="15">
        <v>23574.744083281785</v>
      </c>
      <c r="M166" s="15">
        <v>1.8831733979867408E-10</v>
      </c>
      <c r="N166" s="15">
        <v>23574.744083281974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2396375.8250429798</v>
      </c>
      <c r="G167" s="15">
        <v>1200785.93889623</v>
      </c>
      <c r="H167" s="15">
        <v>3597161.7639392097</v>
      </c>
      <c r="I167" s="15">
        <v>2483288.7596364724</v>
      </c>
      <c r="J167" s="15">
        <v>1254815.8447207923</v>
      </c>
      <c r="K167" s="15">
        <v>3738104.6043572649</v>
      </c>
      <c r="L167" s="15">
        <v>4655339.4605018301</v>
      </c>
      <c r="M167" s="15">
        <v>1.0550344557628301E-8</v>
      </c>
      <c r="N167" s="15">
        <v>4655339.4605018403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345491.60275802889</v>
      </c>
      <c r="G168" s="15">
        <v>548061.13550028147</v>
      </c>
      <c r="H168" s="15">
        <v>893552.73825831036</v>
      </c>
      <c r="I168" s="15">
        <v>358022.06177840021</v>
      </c>
      <c r="J168" s="15">
        <v>572721.39390104357</v>
      </c>
      <c r="K168" s="15">
        <v>930743.45567944378</v>
      </c>
      <c r="L168" s="15">
        <v>671821.71577039466</v>
      </c>
      <c r="M168" s="15">
        <v>4.8153743568050501E-9</v>
      </c>
      <c r="N168" s="15">
        <v>671821.71577039943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231635.7273302761</v>
      </c>
      <c r="G170" s="15">
        <v>386807.98794937396</v>
      </c>
      <c r="H170" s="15">
        <v>618443.71527965006</v>
      </c>
      <c r="I170" s="15">
        <v>240036.80557876467</v>
      </c>
      <c r="J170" s="15">
        <v>404212.58812340983</v>
      </c>
      <c r="K170" s="15">
        <v>644249.39370217454</v>
      </c>
      <c r="L170" s="15">
        <v>430589.13698356866</v>
      </c>
      <c r="M170" s="15">
        <v>3.3985720671080423E-9</v>
      </c>
      <c r="N170" s="15">
        <v>430589.13698357204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439137.94279901893</v>
      </c>
      <c r="G171" s="15">
        <v>749695.08712218504</v>
      </c>
      <c r="H171" s="15">
        <v>1188833.0299212039</v>
      </c>
      <c r="I171" s="15">
        <v>455064.81324277644</v>
      </c>
      <c r="J171" s="15">
        <v>783427.95627252012</v>
      </c>
      <c r="K171" s="15">
        <v>1238492.7695152964</v>
      </c>
      <c r="L171" s="15">
        <v>864608.08983371616</v>
      </c>
      <c r="M171" s="15">
        <v>6.5869704383536677E-9</v>
      </c>
      <c r="N171" s="15">
        <v>864608.0898337228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2147095.1752219852</v>
      </c>
      <c r="G172" s="15">
        <v>1321.4667716758431</v>
      </c>
      <c r="H172" s="15">
        <v>2148416.6419936609</v>
      </c>
      <c r="I172" s="15">
        <v>2224967.0768577503</v>
      </c>
      <c r="J172" s="15">
        <v>1380.9267660938026</v>
      </c>
      <c r="K172" s="15">
        <v>2226348.0036238441</v>
      </c>
      <c r="L172" s="15">
        <v>4162986.8906913842</v>
      </c>
      <c r="M172" s="15">
        <v>1.1610670404295693E-11</v>
      </c>
      <c r="N172" s="15">
        <v>4162986.8906913842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6937.9614815499772</v>
      </c>
      <c r="G173" s="15">
        <v>11786.4530524949</v>
      </c>
      <c r="H173" s="15">
        <v>18724.414534044878</v>
      </c>
      <c r="I173" s="15">
        <v>7189.5908737999634</v>
      </c>
      <c r="J173" s="15">
        <v>12316.789832601848</v>
      </c>
      <c r="K173" s="15">
        <v>19506.380706401811</v>
      </c>
      <c r="L173" s="15">
        <v>13639.578777366507</v>
      </c>
      <c r="M173" s="15">
        <v>1.0355812538114444E-10</v>
      </c>
      <c r="N173" s="15">
        <v>13639.578777366611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74752.046615280182</v>
      </c>
      <c r="G174" s="15">
        <v>927.49576825989311</v>
      </c>
      <c r="H174" s="15">
        <v>75679.542383540072</v>
      </c>
      <c r="I174" s="15">
        <v>77463.190531150336</v>
      </c>
      <c r="J174" s="15">
        <v>969.22885938671448</v>
      </c>
      <c r="K174" s="15">
        <v>78432.419390537048</v>
      </c>
      <c r="L174" s="15">
        <v>147011.48307983839</v>
      </c>
      <c r="M174" s="15">
        <v>8.1491626558176084E-12</v>
      </c>
      <c r="N174" s="15">
        <v>147011.48307983839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79889.89032836791</v>
      </c>
      <c r="G175" s="15">
        <v>58933.059645424168</v>
      </c>
      <c r="H175" s="15">
        <v>138822.94997379207</v>
      </c>
      <c r="I175" s="15">
        <v>82787.376081741444</v>
      </c>
      <c r="J175" s="15">
        <v>61584.779289578619</v>
      </c>
      <c r="K175" s="15">
        <v>144372.15537132006</v>
      </c>
      <c r="L175" s="15">
        <v>148855.84927207831</v>
      </c>
      <c r="M175" s="15">
        <v>5.1779760651262651E-10</v>
      </c>
      <c r="N175" s="15">
        <v>148855.84927207883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516292.91826598259</v>
      </c>
      <c r="G176" s="15">
        <v>146622.0520952738</v>
      </c>
      <c r="H176" s="15">
        <v>662914.97036125639</v>
      </c>
      <c r="I176" s="15">
        <v>535018.08322859008</v>
      </c>
      <c r="J176" s="15">
        <v>153219.37757178099</v>
      </c>
      <c r="K176" s="15">
        <v>688237.46080037113</v>
      </c>
      <c r="L176" s="15">
        <v>857611.42364997254</v>
      </c>
      <c r="M176" s="15">
        <v>1.2882505692676563E-9</v>
      </c>
      <c r="N176" s="15">
        <v>857611.42364997382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53440.187813721132</v>
      </c>
      <c r="G178" s="15">
        <v>30395.474803109882</v>
      </c>
      <c r="H178" s="15">
        <v>83835.662616831018</v>
      </c>
      <c r="I178" s="15">
        <v>55378.382774452963</v>
      </c>
      <c r="J178" s="15">
        <v>31763.132924268815</v>
      </c>
      <c r="K178" s="15">
        <v>87141.515698721778</v>
      </c>
      <c r="L178" s="15">
        <v>72788.830376493803</v>
      </c>
      <c r="M178" s="15">
        <v>2.6706069897878057E-10</v>
      </c>
      <c r="N178" s="15">
        <v>72788.830376494065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446079.10209203314</v>
      </c>
      <c r="G179" s="15">
        <v>655229.17078910698</v>
      </c>
      <c r="H179" s="15">
        <v>1101308.27288114</v>
      </c>
      <c r="I179" s="15">
        <v>462257.7179078362</v>
      </c>
      <c r="J179" s="15">
        <v>684711.50335521216</v>
      </c>
      <c r="K179" s="15">
        <v>1146969.2212630482</v>
      </c>
      <c r="L179" s="15">
        <v>607587.23771436396</v>
      </c>
      <c r="M179" s="15">
        <v>5.7569740718221064E-9</v>
      </c>
      <c r="N179" s="15">
        <v>607587.23771436966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866547.6000246508</v>
      </c>
      <c r="G181" s="15">
        <v>1632702.1253198786</v>
      </c>
      <c r="H181" s="15">
        <v>2499249.7253445294</v>
      </c>
      <c r="I181" s="15">
        <v>897975.97369460296</v>
      </c>
      <c r="J181" s="15">
        <v>1706166.2950882912</v>
      </c>
      <c r="K181" s="15">
        <v>2604142.2687828941</v>
      </c>
      <c r="L181" s="15">
        <v>1661738.700691123</v>
      </c>
      <c r="M181" s="15">
        <v>1.4345246245913397E-8</v>
      </c>
      <c r="N181" s="15">
        <v>1661738.7006911375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454954.41863767779</v>
      </c>
      <c r="G182" s="15">
        <v>933586.92495946446</v>
      </c>
      <c r="H182" s="15">
        <v>1388541.3435971423</v>
      </c>
      <c r="I182" s="15">
        <v>471454.92879007338</v>
      </c>
      <c r="J182" s="15">
        <v>975594.09043391107</v>
      </c>
      <c r="K182" s="15">
        <v>1447049.0192239843</v>
      </c>
      <c r="L182" s="15">
        <v>805220.55919989571</v>
      </c>
      <c r="M182" s="15">
        <v>8.2026807724554976E-9</v>
      </c>
      <c r="N182" s="15">
        <v>805220.55919990386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665923.65105963161</v>
      </c>
      <c r="G183" s="15">
        <v>1121658.3764817026</v>
      </c>
      <c r="H183" s="15">
        <v>1787582.0275413343</v>
      </c>
      <c r="I183" s="15">
        <v>690075.69687980972</v>
      </c>
      <c r="J183" s="15">
        <v>1172127.901886326</v>
      </c>
      <c r="K183" s="15">
        <v>1862203.5987661358</v>
      </c>
      <c r="L183" s="15">
        <v>1288256.0975157744</v>
      </c>
      <c r="M183" s="15">
        <v>9.8551140253272012E-9</v>
      </c>
      <c r="N183" s="15">
        <v>1288256.0975157842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1665906.5130729931</v>
      </c>
      <c r="G184" s="15">
        <v>3174475.4639438326</v>
      </c>
      <c r="H184" s="15">
        <v>4840381.9770168252</v>
      </c>
      <c r="I184" s="15">
        <v>1726326.4281366034</v>
      </c>
      <c r="J184" s="15">
        <v>3317312.4216424944</v>
      </c>
      <c r="K184" s="15">
        <v>5043638.8497790974</v>
      </c>
      <c r="L184" s="15">
        <v>3085239.0563457487</v>
      </c>
      <c r="M184" s="15">
        <v>2.7891574051183738E-8</v>
      </c>
      <c r="N184" s="15">
        <v>3085239.0563457767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32929.699278578097</v>
      </c>
      <c r="G185" s="15">
        <v>0</v>
      </c>
      <c r="H185" s="15">
        <v>32929.699278578097</v>
      </c>
      <c r="I185" s="15">
        <v>34124.00977431643</v>
      </c>
      <c r="J185" s="15">
        <v>0</v>
      </c>
      <c r="K185" s="15">
        <v>34124.00977431643</v>
      </c>
      <c r="L185" s="15">
        <v>56808.059236158377</v>
      </c>
      <c r="M185" s="15">
        <v>0</v>
      </c>
      <c r="N185" s="15">
        <v>56808.059236158377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151393.50007886684</v>
      </c>
      <c r="G186" s="15">
        <v>88372.913229894068</v>
      </c>
      <c r="H186" s="15">
        <v>239766.41330876091</v>
      </c>
      <c r="I186" s="15">
        <v>156884.3138455257</v>
      </c>
      <c r="J186" s="15">
        <v>92349.292386733941</v>
      </c>
      <c r="K186" s="15">
        <v>249233.60623225966</v>
      </c>
      <c r="L186" s="15">
        <v>297764.62170051766</v>
      </c>
      <c r="M186" s="15">
        <v>7.7646202702357293E-10</v>
      </c>
      <c r="N186" s="15">
        <v>297764.62170051842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107283.81470186156</v>
      </c>
      <c r="G187" s="15">
        <v>0</v>
      </c>
      <c r="H187" s="15">
        <v>107283.81470186156</v>
      </c>
      <c r="I187" s="15">
        <v>111174.83674968916</v>
      </c>
      <c r="J187" s="15">
        <v>0</v>
      </c>
      <c r="K187" s="15">
        <v>111174.83674968916</v>
      </c>
      <c r="L187" s="15">
        <v>216594.30388884095</v>
      </c>
      <c r="M187" s="15">
        <v>0</v>
      </c>
      <c r="N187" s="15">
        <v>216594.30388884095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39375.213592884749</v>
      </c>
      <c r="G188" s="15">
        <v>29316.316300891936</v>
      </c>
      <c r="H188" s="15">
        <v>68691.529893776693</v>
      </c>
      <c r="I188" s="15">
        <v>40803.293165312338</v>
      </c>
      <c r="J188" s="15">
        <v>30635.417197689792</v>
      </c>
      <c r="K188" s="15">
        <v>71438.71036300213</v>
      </c>
      <c r="L188" s="15">
        <v>73610.859607555714</v>
      </c>
      <c r="M188" s="15">
        <v>2.5757899731831726E-10</v>
      </c>
      <c r="N188" s="15">
        <v>73610.859607555976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497985.69718407129</v>
      </c>
      <c r="G189" s="15">
        <v>1014712.9187074502</v>
      </c>
      <c r="H189" s="15">
        <v>1512698.6158915213</v>
      </c>
      <c r="I189" s="15">
        <v>516046.8868670701</v>
      </c>
      <c r="J189" s="15">
        <v>1060370.3849225573</v>
      </c>
      <c r="K189" s="15">
        <v>1576417.2717896274</v>
      </c>
      <c r="L189" s="15">
        <v>930970.32110097585</v>
      </c>
      <c r="M189" s="15">
        <v>8.9154699207095171E-9</v>
      </c>
      <c r="N189" s="15">
        <v>930970.32110098482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9048010.9864570387</v>
      </c>
      <c r="G190" s="15">
        <v>3009467.6331766099</v>
      </c>
      <c r="H190" s="15">
        <v>12057478.619633649</v>
      </c>
      <c r="I190" s="15">
        <v>9376168.689789338</v>
      </c>
      <c r="J190" s="15">
        <v>3144879.9889808963</v>
      </c>
      <c r="K190" s="15">
        <v>12521048.678770235</v>
      </c>
      <c r="L190" s="15">
        <v>17323511.268774338</v>
      </c>
      <c r="M190" s="15">
        <v>2.6441782366496578E-8</v>
      </c>
      <c r="N190" s="15">
        <v>17323511.268774364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220928.36854431091</v>
      </c>
      <c r="G191" s="15">
        <v>396906.16253573186</v>
      </c>
      <c r="H191" s="15">
        <v>617834.53108004271</v>
      </c>
      <c r="I191" s="15">
        <v>228941.10704904626</v>
      </c>
      <c r="J191" s="15">
        <v>414765.1346375423</v>
      </c>
      <c r="K191" s="15">
        <v>643706.24168658862</v>
      </c>
      <c r="L191" s="15">
        <v>375765.73902903794</v>
      </c>
      <c r="M191" s="15">
        <v>3.4872966414373294E-9</v>
      </c>
      <c r="N191" s="15">
        <v>375765.73902904143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132760.66150177299</v>
      </c>
      <c r="G192" s="15">
        <v>239024.68968242937</v>
      </c>
      <c r="H192" s="15">
        <v>371785.35118420236</v>
      </c>
      <c r="I192" s="15">
        <v>137575.69033369067</v>
      </c>
      <c r="J192" s="15">
        <v>249779.71358382341</v>
      </c>
      <c r="K192" s="15">
        <v>387355.40391751408</v>
      </c>
      <c r="L192" s="15">
        <v>225585.25851063128</v>
      </c>
      <c r="M192" s="15">
        <v>2.1001185575572779E-9</v>
      </c>
      <c r="N192" s="15">
        <v>225585.25851063337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3374080.7214923273</v>
      </c>
      <c r="G194" s="15">
        <v>3129355.47854417</v>
      </c>
      <c r="H194" s="15">
        <v>6503436.2000364978</v>
      </c>
      <c r="I194" s="15">
        <v>3496453.5371398758</v>
      </c>
      <c r="J194" s="15">
        <v>3270162.2421149844</v>
      </c>
      <c r="K194" s="15">
        <v>6766615.7792548602</v>
      </c>
      <c r="L194" s="15">
        <v>5951309.5628040433</v>
      </c>
      <c r="M194" s="15">
        <v>2.7495140867731267E-8</v>
      </c>
      <c r="N194" s="15">
        <v>5951309.5628040712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1570046.8021553461</v>
      </c>
      <c r="G195" s="15">
        <v>3220311.7465961901</v>
      </c>
      <c r="H195" s="15">
        <v>4790358.5487515368</v>
      </c>
      <c r="I195" s="15">
        <v>1626990.0301742663</v>
      </c>
      <c r="J195" s="15">
        <v>3365211.1285412018</v>
      </c>
      <c r="K195" s="15">
        <v>4992201.1587154679</v>
      </c>
      <c r="L195" s="15">
        <v>2769297.86777132</v>
      </c>
      <c r="M195" s="15">
        <v>2.8294300765045602E-8</v>
      </c>
      <c r="N195" s="15">
        <v>2769297.8677713485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252434.80031617681</v>
      </c>
      <c r="G196" s="15">
        <v>531330.91530486685</v>
      </c>
      <c r="H196" s="15">
        <v>783765.7156210437</v>
      </c>
      <c r="I196" s="15">
        <v>261590.22955215981</v>
      </c>
      <c r="J196" s="15">
        <v>555238.38988937845</v>
      </c>
      <c r="K196" s="15">
        <v>816828.61944153823</v>
      </c>
      <c r="L196" s="15">
        <v>445252.43025061069</v>
      </c>
      <c r="M196" s="15">
        <v>4.6683793080881523E-9</v>
      </c>
      <c r="N196" s="15">
        <v>445252.43025061535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273720.42442494701</v>
      </c>
      <c r="G197" s="15">
        <v>131642.6089813064</v>
      </c>
      <c r="H197" s="15">
        <v>405363.03340625344</v>
      </c>
      <c r="I197" s="15">
        <v>283647.85112335382</v>
      </c>
      <c r="J197" s="15">
        <v>137565.92764732745</v>
      </c>
      <c r="K197" s="15">
        <v>421213.77877068124</v>
      </c>
      <c r="L197" s="15">
        <v>479619.41416701337</v>
      </c>
      <c r="M197" s="15">
        <v>1.1566381968917616E-9</v>
      </c>
      <c r="N197" s="15">
        <v>479619.41416701453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439245.9378158449</v>
      </c>
      <c r="G199" s="15">
        <v>681532.80048829142</v>
      </c>
      <c r="H199" s="15">
        <v>1120778.7383041363</v>
      </c>
      <c r="I199" s="15">
        <v>455176.72507587785</v>
      </c>
      <c r="J199" s="15">
        <v>712198.67675644683</v>
      </c>
      <c r="K199" s="15">
        <v>1167375.4018323247</v>
      </c>
      <c r="L199" s="15">
        <v>851240.06523926347</v>
      </c>
      <c r="M199" s="15">
        <v>5.9880830042749227E-9</v>
      </c>
      <c r="N199" s="15">
        <v>851240.0652392694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23770.700750264677</v>
      </c>
      <c r="G200" s="15">
        <v>11604.582296640048</v>
      </c>
      <c r="H200" s="15">
        <v>35375.283046904726</v>
      </c>
      <c r="I200" s="15">
        <v>24632.828192028621</v>
      </c>
      <c r="J200" s="15">
        <v>12126.735719919789</v>
      </c>
      <c r="K200" s="15">
        <v>36759.563911948411</v>
      </c>
      <c r="L200" s="15">
        <v>41145.48207282371</v>
      </c>
      <c r="M200" s="15">
        <v>1.0196017267611132E-10</v>
      </c>
      <c r="N200" s="15">
        <v>41145.482072823812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2225355.6828628019</v>
      </c>
      <c r="G201" s="15">
        <v>962020.70327308564</v>
      </c>
      <c r="H201" s="15">
        <v>3187376.3861358874</v>
      </c>
      <c r="I201" s="15">
        <v>2306065.9750009077</v>
      </c>
      <c r="J201" s="15">
        <v>1005307.2594488704</v>
      </c>
      <c r="K201" s="15">
        <v>3311373.2344497782</v>
      </c>
      <c r="L201" s="15">
        <v>3985655.8092563562</v>
      </c>
      <c r="M201" s="15">
        <v>8.4525056151411747E-9</v>
      </c>
      <c r="N201" s="15">
        <v>3985655.8092563646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2178070.2479604115</v>
      </c>
      <c r="G203" s="15">
        <v>1619362.5247819275</v>
      </c>
      <c r="H203" s="15">
        <v>3797432.7727423389</v>
      </c>
      <c r="I203" s="15">
        <v>2257065.5687372019</v>
      </c>
      <c r="J203" s="15">
        <v>1692226.473197428</v>
      </c>
      <c r="K203" s="15">
        <v>3949292.0419346299</v>
      </c>
      <c r="L203" s="15">
        <v>4231724.9060461847</v>
      </c>
      <c r="M203" s="15">
        <v>1.4228041857206221E-8</v>
      </c>
      <c r="N203" s="15">
        <v>4231724.9060461987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18820.228229797307</v>
      </c>
      <c r="G205" s="15">
        <v>13998.745157889251</v>
      </c>
      <c r="H205" s="15">
        <v>32818.973387686558</v>
      </c>
      <c r="I205" s="15">
        <v>19502.809504435914</v>
      </c>
      <c r="J205" s="15">
        <v>14628.625020771427</v>
      </c>
      <c r="K205" s="15">
        <v>34131.43452520734</v>
      </c>
      <c r="L205" s="15">
        <v>33897.034636616459</v>
      </c>
      <c r="M205" s="15">
        <v>1.2299576469551385E-10</v>
      </c>
      <c r="N205" s="15">
        <v>33897.034636616583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3849687.9058988299</v>
      </c>
      <c r="G206" s="15">
        <v>4357257.0353330001</v>
      </c>
      <c r="H206" s="15">
        <v>8206944.94123183</v>
      </c>
      <c r="I206" s="15">
        <v>3989310.27634431</v>
      </c>
      <c r="J206" s="15">
        <v>4553313.7842060383</v>
      </c>
      <c r="K206" s="15">
        <v>8542624.0605503488</v>
      </c>
      <c r="L206" s="15">
        <v>7712051.2039389033</v>
      </c>
      <c r="M206" s="15">
        <v>3.8283728647896712E-8</v>
      </c>
      <c r="N206" s="15">
        <v>7712051.2039389415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1093497.8319401341</v>
      </c>
      <c r="G207" s="15">
        <v>2216070.319521823</v>
      </c>
      <c r="H207" s="15">
        <v>3309568.151461957</v>
      </c>
      <c r="I207" s="15">
        <v>1133157.3480111719</v>
      </c>
      <c r="J207" s="15">
        <v>2315783.4047486805</v>
      </c>
      <c r="K207" s="15">
        <v>3448940.7527598524</v>
      </c>
      <c r="L207" s="15">
        <v>1987362.1176396792</v>
      </c>
      <c r="M207" s="15">
        <v>1.9470835456634347E-8</v>
      </c>
      <c r="N207" s="15">
        <v>1987362.1176396988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374809.35682178143</v>
      </c>
      <c r="G208" s="15">
        <v>331490.85214178695</v>
      </c>
      <c r="H208" s="15">
        <v>706300.20896356832</v>
      </c>
      <c r="I208" s="15">
        <v>388403.12653605256</v>
      </c>
      <c r="J208" s="15">
        <v>346406.43279839255</v>
      </c>
      <c r="K208" s="15">
        <v>734809.55933444505</v>
      </c>
      <c r="L208" s="15">
        <v>699681.50050062011</v>
      </c>
      <c r="M208" s="15">
        <v>2.9125446880336134E-9</v>
      </c>
      <c r="N208" s="15">
        <v>699681.50050062302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388819.13458615134</v>
      </c>
      <c r="G209" s="15">
        <v>15391.491696940624</v>
      </c>
      <c r="H209" s="15">
        <v>404210.62628309196</v>
      </c>
      <c r="I209" s="15">
        <v>402921.01779655245</v>
      </c>
      <c r="J209" s="15">
        <v>16084.038819577359</v>
      </c>
      <c r="K209" s="15">
        <v>419005.05661612982</v>
      </c>
      <c r="L209" s="15">
        <v>763893.06998685678</v>
      </c>
      <c r="M209" s="15">
        <v>1.352327133409511E-10</v>
      </c>
      <c r="N209" s="15">
        <v>763893.06998685689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17744.971690016999</v>
      </c>
      <c r="G210" s="15">
        <v>30042.597014982119</v>
      </c>
      <c r="H210" s="15">
        <v>47787.568704999117</v>
      </c>
      <c r="I210" s="15">
        <v>18388.555032721673</v>
      </c>
      <c r="J210" s="15">
        <v>31394.377240637332</v>
      </c>
      <c r="K210" s="15">
        <v>49782.932273359009</v>
      </c>
      <c r="L210" s="15">
        <v>34862.638423247357</v>
      </c>
      <c r="M210" s="15">
        <v>2.6396024440908108E-10</v>
      </c>
      <c r="N210" s="15">
        <v>34862.638423247619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744161.41897722927</v>
      </c>
      <c r="G211" s="15">
        <v>1292884.8731468231</v>
      </c>
      <c r="H211" s="15">
        <v>2037046.2921240525</v>
      </c>
      <c r="I211" s="15">
        <v>771151.03056430514</v>
      </c>
      <c r="J211" s="15">
        <v>1351058.8121274335</v>
      </c>
      <c r="K211" s="15">
        <v>2122209.8426917386</v>
      </c>
      <c r="L211" s="15">
        <v>1462015.8843605896</v>
      </c>
      <c r="M211" s="15">
        <v>1.1359544147879403E-8</v>
      </c>
      <c r="N211" s="15">
        <v>1462015.884360601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671975.74230182986</v>
      </c>
      <c r="G212" s="15">
        <v>287153.69893430715</v>
      </c>
      <c r="H212" s="15">
        <v>959129.44123613695</v>
      </c>
      <c r="I212" s="15">
        <v>696347.28833762137</v>
      </c>
      <c r="J212" s="15">
        <v>300074.30935122847</v>
      </c>
      <c r="K212" s="15">
        <v>996421.59768884978</v>
      </c>
      <c r="L212" s="15">
        <v>1198801.558515561</v>
      </c>
      <c r="M212" s="15">
        <v>2.5229896242282811E-9</v>
      </c>
      <c r="N212" s="15">
        <v>1198801.5585155636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4342917.1132981135</v>
      </c>
      <c r="G213" s="15">
        <v>3225201.2165910099</v>
      </c>
      <c r="H213" s="15">
        <v>7568118.3298891233</v>
      </c>
      <c r="I213" s="15">
        <v>4500428.162720535</v>
      </c>
      <c r="J213" s="15">
        <v>3370320.6024474548</v>
      </c>
      <c r="K213" s="15">
        <v>7870748.7651679898</v>
      </c>
      <c r="L213" s="15">
        <v>8287108.5621152455</v>
      </c>
      <c r="M213" s="15">
        <v>2.833726062281755E-8</v>
      </c>
      <c r="N213" s="15">
        <v>8287108.5621152734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247205.12108298094</v>
      </c>
      <c r="G215" s="15">
        <v>2437.4674669107799</v>
      </c>
      <c r="H215" s="15">
        <v>249642.58854989172</v>
      </c>
      <c r="I215" s="15">
        <v>256170.87774574329</v>
      </c>
      <c r="J215" s="15">
        <v>2547.1424168095764</v>
      </c>
      <c r="K215" s="15">
        <v>258718.02016255286</v>
      </c>
      <c r="L215" s="15">
        <v>466364.58035276661</v>
      </c>
      <c r="M215" s="15">
        <v>2.1416074914698455E-11</v>
      </c>
      <c r="N215" s="15">
        <v>466364.58035276661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4244631.3565144492</v>
      </c>
      <c r="G216" s="15">
        <v>1038273.7587795288</v>
      </c>
      <c r="H216" s="15">
        <v>5282905.1152939778</v>
      </c>
      <c r="I216" s="15">
        <v>4398577.7298699766</v>
      </c>
      <c r="J216" s="15">
        <v>1084991.3556382474</v>
      </c>
      <c r="K216" s="15">
        <v>5483569.0855082236</v>
      </c>
      <c r="L216" s="15">
        <v>8007705.1505278796</v>
      </c>
      <c r="M216" s="15">
        <v>9.1224801569020717E-9</v>
      </c>
      <c r="N216" s="15">
        <v>8007705.1505278889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3253188.0107331593</v>
      </c>
      <c r="G217" s="15">
        <v>129297.20405731921</v>
      </c>
      <c r="H217" s="15">
        <v>3382485.2147904783</v>
      </c>
      <c r="I217" s="15">
        <v>3371176.2302112598</v>
      </c>
      <c r="J217" s="15">
        <v>135114.99016915332</v>
      </c>
      <c r="K217" s="15">
        <v>3506291.2203804133</v>
      </c>
      <c r="L217" s="15">
        <v>6137298.6724046981</v>
      </c>
      <c r="M217" s="15">
        <v>1.136031001825863E-9</v>
      </c>
      <c r="N217" s="15">
        <v>6137298.672404699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754867.79346824344</v>
      </c>
      <c r="G218" s="15">
        <v>1539970.9695903976</v>
      </c>
      <c r="H218" s="15">
        <v>2294838.763058641</v>
      </c>
      <c r="I218" s="15">
        <v>782245.70910018019</v>
      </c>
      <c r="J218" s="15">
        <v>1609262.6591116879</v>
      </c>
      <c r="K218" s="15">
        <v>2391508.3682118682</v>
      </c>
      <c r="L218" s="15">
        <v>1397994.5854465491</v>
      </c>
      <c r="M218" s="15">
        <v>1.3530491831756604E-8</v>
      </c>
      <c r="N218" s="15">
        <v>1397994.5854465626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2961661.8192481105</v>
      </c>
      <c r="G220" s="15">
        <v>1037008.349680328</v>
      </c>
      <c r="H220" s="15">
        <v>3998670.1689284388</v>
      </c>
      <c r="I220" s="15">
        <v>3069076.8237287789</v>
      </c>
      <c r="J220" s="15">
        <v>1083669.0088849282</v>
      </c>
      <c r="K220" s="15">
        <v>4152745.8326137071</v>
      </c>
      <c r="L220" s="15">
        <v>5489633.6745904824</v>
      </c>
      <c r="M220" s="15">
        <v>9.1113620203795888E-9</v>
      </c>
      <c r="N220" s="15">
        <v>5489633.6745904917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95.060854153256003</v>
      </c>
      <c r="G221" s="15">
        <v>170.68498513116091</v>
      </c>
      <c r="H221" s="15">
        <v>265.74583928441689</v>
      </c>
      <c r="I221" s="15">
        <v>98.508567868726885</v>
      </c>
      <c r="J221" s="15">
        <v>178.36503315102732</v>
      </c>
      <c r="K221" s="15">
        <v>276.87360101975423</v>
      </c>
      <c r="L221" s="15">
        <v>162.2168841687261</v>
      </c>
      <c r="M221" s="15">
        <v>1.4996722942997683E-12</v>
      </c>
      <c r="N221" s="15">
        <v>162.2168841687276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N5"/>
  <sheetViews>
    <sheetView workbookViewId="0">
      <selection activeCell="F7" sqref="F7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-273401781.37031877</v>
      </c>
      <c r="C3" s="12">
        <f t="shared" ref="C3:D4" si="0">H3+M3</f>
        <v>-280475225.8852281</v>
      </c>
      <c r="D3" s="12">
        <f t="shared" si="0"/>
        <v>0</v>
      </c>
      <c r="F3" s="11" t="s">
        <v>47</v>
      </c>
      <c r="G3" s="13">
        <v>-240929216.43301257</v>
      </c>
      <c r="H3" s="13">
        <v>-243748671.33753395</v>
      </c>
      <c r="I3" s="13">
        <v>0</v>
      </c>
      <c r="K3" s="11" t="s">
        <v>47</v>
      </c>
      <c r="L3" s="13">
        <v>-32472564.937306203</v>
      </c>
      <c r="M3" s="13">
        <v>-36726554.547694147</v>
      </c>
      <c r="N3" s="13">
        <v>0</v>
      </c>
    </row>
    <row r="4" spans="1:14" x14ac:dyDescent="0.25">
      <c r="A4" s="10" t="s">
        <v>48</v>
      </c>
      <c r="B4" s="12">
        <f>G4+L4</f>
        <v>-170104965.22752082</v>
      </c>
      <c r="C4" s="12">
        <f t="shared" si="0"/>
        <v>-176274415.59600922</v>
      </c>
      <c r="D4" s="12">
        <f t="shared" si="0"/>
        <v>0</v>
      </c>
      <c r="F4" s="11" t="s">
        <v>48</v>
      </c>
      <c r="G4" s="13">
        <v>-149910416.74450904</v>
      </c>
      <c r="H4" s="13">
        <v>-153202920.19628447</v>
      </c>
      <c r="I4" s="13">
        <v>0</v>
      </c>
      <c r="K4" s="11" t="s">
        <v>48</v>
      </c>
      <c r="L4" s="13">
        <v>-20194548.483011778</v>
      </c>
      <c r="M4" s="13">
        <v>-23071495.399724759</v>
      </c>
      <c r="N4" s="13">
        <v>0</v>
      </c>
    </row>
    <row r="5" spans="1:14" x14ac:dyDescent="0.25">
      <c r="A5" s="10" t="s">
        <v>49</v>
      </c>
      <c r="B5" s="12">
        <f>SUM(B3:B4)</f>
        <v>-443506746.59783959</v>
      </c>
      <c r="C5" s="12">
        <f>SUM(C3:C4)</f>
        <v>-456749641.48123729</v>
      </c>
      <c r="D5" s="12">
        <f>SUM(D3:D4)</f>
        <v>0</v>
      </c>
      <c r="F5" s="11" t="s">
        <v>49</v>
      </c>
      <c r="G5" s="13">
        <f>G4+G3</f>
        <v>-390839633.17752159</v>
      </c>
      <c r="H5" s="13">
        <f>H4+H3</f>
        <v>-396951591.53381842</v>
      </c>
      <c r="I5" s="13">
        <f>I4+I3</f>
        <v>0</v>
      </c>
      <c r="K5" s="11" t="s">
        <v>49</v>
      </c>
      <c r="L5" s="13">
        <f>L4+L3</f>
        <v>-52667113.420317978</v>
      </c>
      <c r="M5" s="13">
        <f>M4+M3</f>
        <v>-59798049.947418906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6E35990777D4F85230988A6768433" ma:contentTypeVersion="0" ma:contentTypeDescription="Create a new document." ma:contentTypeScope="" ma:versionID="b780d946c909ce83eb20f7832c33c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BF876-96D3-4F65-93F3-107EEE09181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15E3FA-B748-44B5-85F4-E390C43BA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D8BD02-609C-4EE2-AE42-F41E3895FF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2018-06-09T12:22:46Z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0x010100E736E35990777D4F85230988A6768433</vt:lpwstr>
  </property>
</Properties>
</file>