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Williams\OneDrive - National Grid\Models 2.4 06 06 2018\Analysis Workbooks June 2018\"/>
    </mc:Choice>
  </mc:AlternateContent>
  <bookViews>
    <workbookView xWindow="0" yWindow="0" windowWidth="21600" windowHeight="10095" tabRatio="832" firstSheet="2" activeTab="9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723" r:id="rId20"/>
    <pivotCache cacheId="724" r:id="rId21"/>
    <pivotCache cacheId="726" r:id="rId22"/>
    <pivotCache cacheId="738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<sst xmlns="http://schemas.openxmlformats.org/spreadsheetml/2006/main" count="2119" uniqueCount="368">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</sst>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0"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1.9921106701534267E-3</c:v>
                </c:pt>
                <c:pt idx="1">
                  <c:v>1.4229361929667334E-2</c:v>
                </c:pt>
                <c:pt idx="2">
                  <c:v>1.4229361929667334E-2</c:v>
                </c:pt>
                <c:pt idx="3">
                  <c:v>1.4229361929667334E-2</c:v>
                </c:pt>
                <c:pt idx="4">
                  <c:v>1.9921106701534267E-3</c:v>
                </c:pt>
                <c:pt idx="5">
                  <c:v>1.4229361929667334E-2</c:v>
                </c:pt>
                <c:pt idx="6">
                  <c:v>1.4229361929667334E-2</c:v>
                </c:pt>
                <c:pt idx="7">
                  <c:v>1.9921106701534267E-3</c:v>
                </c:pt>
                <c:pt idx="8">
                  <c:v>1.9921106701534267E-3</c:v>
                </c:pt>
                <c:pt idx="9">
                  <c:v>1.9921106701534267E-3</c:v>
                </c:pt>
                <c:pt idx="10">
                  <c:v>1.4229361929667334E-2</c:v>
                </c:pt>
                <c:pt idx="11">
                  <c:v>1.9921106701534267E-3</c:v>
                </c:pt>
                <c:pt idx="12">
                  <c:v>1.9921106701534267E-3</c:v>
                </c:pt>
                <c:pt idx="13">
                  <c:v>1.9921106701534267E-3</c:v>
                </c:pt>
                <c:pt idx="14">
                  <c:v>1.4229361929667334E-2</c:v>
                </c:pt>
                <c:pt idx="15">
                  <c:v>1.9921106701534267E-3</c:v>
                </c:pt>
                <c:pt idx="16">
                  <c:v>1.9921106701534267E-3</c:v>
                </c:pt>
                <c:pt idx="17">
                  <c:v>1.9921106701534267E-3</c:v>
                </c:pt>
                <c:pt idx="18">
                  <c:v>1.4229361929667334E-2</c:v>
                </c:pt>
                <c:pt idx="19">
                  <c:v>1.4229361929667334E-2</c:v>
                </c:pt>
                <c:pt idx="20">
                  <c:v>1.4229361929667334E-2</c:v>
                </c:pt>
                <c:pt idx="21">
                  <c:v>1.9921106701534267E-3</c:v>
                </c:pt>
                <c:pt idx="22">
                  <c:v>1.4229361929667334E-2</c:v>
                </c:pt>
                <c:pt idx="23">
                  <c:v>1.4229361929667334E-2</c:v>
                </c:pt>
                <c:pt idx="24">
                  <c:v>1.4229361929667334E-2</c:v>
                </c:pt>
                <c:pt idx="25">
                  <c:v>1.4229361929667334E-2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1.9046843823760939E-3</c:v>
                </c:pt>
                <c:pt idx="1">
                  <c:v>1.3604888445543526E-2</c:v>
                </c:pt>
                <c:pt idx="2">
                  <c:v>1.3604888445543526E-2</c:v>
                </c:pt>
                <c:pt idx="3">
                  <c:v>1.3604888445543526E-2</c:v>
                </c:pt>
                <c:pt idx="4">
                  <c:v>1.9046843823760939E-3</c:v>
                </c:pt>
                <c:pt idx="5">
                  <c:v>1.3604888445543526E-2</c:v>
                </c:pt>
                <c:pt idx="6">
                  <c:v>1.3604888445543526E-2</c:v>
                </c:pt>
                <c:pt idx="7">
                  <c:v>1.9046843823760939E-3</c:v>
                </c:pt>
                <c:pt idx="8">
                  <c:v>1.9046843823760939E-3</c:v>
                </c:pt>
                <c:pt idx="9">
                  <c:v>1.9046843823760939E-3</c:v>
                </c:pt>
                <c:pt idx="10">
                  <c:v>1.3604888445543526E-2</c:v>
                </c:pt>
                <c:pt idx="11">
                  <c:v>1.9046843823760939E-3</c:v>
                </c:pt>
                <c:pt idx="12">
                  <c:v>1.9046843823760939E-3</c:v>
                </c:pt>
                <c:pt idx="13">
                  <c:v>1.9046843823760939E-3</c:v>
                </c:pt>
                <c:pt idx="14">
                  <c:v>1.3604888445543526E-2</c:v>
                </c:pt>
                <c:pt idx="15">
                  <c:v>1.9046843823760939E-3</c:v>
                </c:pt>
                <c:pt idx="16">
                  <c:v>1.9046843823760939E-3</c:v>
                </c:pt>
                <c:pt idx="17">
                  <c:v>1.9046843823760939E-3</c:v>
                </c:pt>
                <c:pt idx="18">
                  <c:v>1.3604888445543526E-2</c:v>
                </c:pt>
                <c:pt idx="19">
                  <c:v>1.3604888445543526E-2</c:v>
                </c:pt>
                <c:pt idx="20">
                  <c:v>1.3604888445543526E-2</c:v>
                </c:pt>
                <c:pt idx="21">
                  <c:v>1.9046843823760939E-3</c:v>
                </c:pt>
                <c:pt idx="22">
                  <c:v>1.3604888445543526E-2</c:v>
                </c:pt>
                <c:pt idx="23">
                  <c:v>1.3604888445543526E-2</c:v>
                </c:pt>
                <c:pt idx="24">
                  <c:v>1.3604888445543526E-2</c:v>
                </c:pt>
                <c:pt idx="25">
                  <c:v>1.3604888445543526E-2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8.4024436690184161E-3</c:v>
                </c:pt>
                <c:pt idx="1">
                  <c:v>6.0017454778702961E-2</c:v>
                </c:pt>
                <c:pt idx="2">
                  <c:v>6.0017454778702961E-2</c:v>
                </c:pt>
                <c:pt idx="3">
                  <c:v>6.0017454778702961E-2</c:v>
                </c:pt>
                <c:pt idx="4">
                  <c:v>8.4024436690184161E-3</c:v>
                </c:pt>
                <c:pt idx="5">
                  <c:v>6.0017454778702961E-2</c:v>
                </c:pt>
                <c:pt idx="6">
                  <c:v>6.0017454778702961E-2</c:v>
                </c:pt>
                <c:pt idx="7">
                  <c:v>8.4024436690184161E-3</c:v>
                </c:pt>
                <c:pt idx="8">
                  <c:v>8.4024436690184161E-3</c:v>
                </c:pt>
                <c:pt idx="9">
                  <c:v>8.4024436690184161E-3</c:v>
                </c:pt>
                <c:pt idx="10">
                  <c:v>6.0017454778702961E-2</c:v>
                </c:pt>
                <c:pt idx="11">
                  <c:v>8.4024436690184161E-3</c:v>
                </c:pt>
                <c:pt idx="12">
                  <c:v>8.4024436690184161E-3</c:v>
                </c:pt>
                <c:pt idx="13">
                  <c:v>8.4024436690184161E-3</c:v>
                </c:pt>
                <c:pt idx="14">
                  <c:v>6.0017454778702961E-2</c:v>
                </c:pt>
                <c:pt idx="15">
                  <c:v>8.4024436690184161E-3</c:v>
                </c:pt>
                <c:pt idx="16">
                  <c:v>8.4024436690184161E-3</c:v>
                </c:pt>
                <c:pt idx="17">
                  <c:v>8.4024436690184161E-3</c:v>
                </c:pt>
                <c:pt idx="18">
                  <c:v>6.0017454778702961E-2</c:v>
                </c:pt>
                <c:pt idx="19">
                  <c:v>6.0017454778702961E-2</c:v>
                </c:pt>
                <c:pt idx="20">
                  <c:v>6.0017454778702961E-2</c:v>
                </c:pt>
                <c:pt idx="21">
                  <c:v>8.4024436690184161E-3</c:v>
                </c:pt>
                <c:pt idx="22">
                  <c:v>6.0017454778702961E-2</c:v>
                </c:pt>
                <c:pt idx="23">
                  <c:v>6.0017454778702961E-2</c:v>
                </c:pt>
                <c:pt idx="24">
                  <c:v>6.0017454778702961E-2</c:v>
                </c:pt>
                <c:pt idx="25">
                  <c:v>6.0017454778702961E-2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1.9921106701534267E-3</c:v>
                </c:pt>
                <c:pt idx="1">
                  <c:v>5.3854827760433113E-2</c:v>
                </c:pt>
                <c:pt idx="2">
                  <c:v>5.3794266294712685E-2</c:v>
                </c:pt>
                <c:pt idx="3">
                  <c:v>5.3794266294712685E-2</c:v>
                </c:pt>
                <c:pt idx="4">
                  <c:v>1.9921106701534267E-3</c:v>
                </c:pt>
                <c:pt idx="5">
                  <c:v>5.3794266294712685E-2</c:v>
                </c:pt>
                <c:pt idx="6">
                  <c:v>5.3794266294712685E-2</c:v>
                </c:pt>
                <c:pt idx="7">
                  <c:v>1.9921106701534267E-3</c:v>
                </c:pt>
                <c:pt idx="8">
                  <c:v>1.9921106701534267E-3</c:v>
                </c:pt>
                <c:pt idx="9">
                  <c:v>1.9921106701534267E-3</c:v>
                </c:pt>
                <c:pt idx="10">
                  <c:v>5.3794266294712685E-2</c:v>
                </c:pt>
                <c:pt idx="11">
                  <c:v>1.9921106701534267E-3</c:v>
                </c:pt>
                <c:pt idx="12">
                  <c:v>1.9921106701534267E-3</c:v>
                </c:pt>
                <c:pt idx="13">
                  <c:v>1.9921106701534267E-3</c:v>
                </c:pt>
                <c:pt idx="14">
                  <c:v>5.3794266294712685E-2</c:v>
                </c:pt>
                <c:pt idx="15">
                  <c:v>1.9921106701534267E-3</c:v>
                </c:pt>
                <c:pt idx="16">
                  <c:v>1.9921106701534267E-3</c:v>
                </c:pt>
                <c:pt idx="17">
                  <c:v>1.9921106701534267E-3</c:v>
                </c:pt>
                <c:pt idx="18">
                  <c:v>5.3794266294712685E-2</c:v>
                </c:pt>
                <c:pt idx="19">
                  <c:v>5.3794266294712685E-2</c:v>
                </c:pt>
                <c:pt idx="20">
                  <c:v>5.3854827760433113E-2</c:v>
                </c:pt>
                <c:pt idx="21">
                  <c:v>1.9921106701534267E-3</c:v>
                </c:pt>
                <c:pt idx="22">
                  <c:v>5.3794266294712685E-2</c:v>
                </c:pt>
                <c:pt idx="23">
                  <c:v>5.3794266294712685E-2</c:v>
                </c:pt>
                <c:pt idx="24">
                  <c:v>5.3794266294712685E-2</c:v>
                </c:pt>
                <c:pt idx="25">
                  <c:v>5.3794266294712685E-2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1.9046843823760939E-3</c:v>
                </c:pt>
                <c:pt idx="1">
                  <c:v>5.8239372411249581E-2</c:v>
                </c:pt>
                <c:pt idx="2">
                  <c:v>5.445806847574617E-2</c:v>
                </c:pt>
                <c:pt idx="3">
                  <c:v>5.445806847574617E-2</c:v>
                </c:pt>
                <c:pt idx="4">
                  <c:v>1.9046843823760939E-3</c:v>
                </c:pt>
                <c:pt idx="5">
                  <c:v>5.445806847574617E-2</c:v>
                </c:pt>
                <c:pt idx="6">
                  <c:v>5.445806847574617E-2</c:v>
                </c:pt>
                <c:pt idx="7">
                  <c:v>1.9046843823760939E-3</c:v>
                </c:pt>
                <c:pt idx="8">
                  <c:v>1.9046843823760939E-3</c:v>
                </c:pt>
                <c:pt idx="9">
                  <c:v>1.9046843823760939E-3</c:v>
                </c:pt>
                <c:pt idx="10">
                  <c:v>5.445806847574617E-2</c:v>
                </c:pt>
                <c:pt idx="11">
                  <c:v>1.9046843823760939E-3</c:v>
                </c:pt>
                <c:pt idx="12">
                  <c:v>1.9046843823760939E-3</c:v>
                </c:pt>
                <c:pt idx="13">
                  <c:v>1.9046843823760939E-3</c:v>
                </c:pt>
                <c:pt idx="14">
                  <c:v>5.445806847574617E-2</c:v>
                </c:pt>
                <c:pt idx="15">
                  <c:v>1.9046843823760939E-3</c:v>
                </c:pt>
                <c:pt idx="16">
                  <c:v>1.9046843823760939E-3</c:v>
                </c:pt>
                <c:pt idx="17">
                  <c:v>1.9046843823760939E-3</c:v>
                </c:pt>
                <c:pt idx="18">
                  <c:v>5.445806847574617E-2</c:v>
                </c:pt>
                <c:pt idx="19">
                  <c:v>5.445806847574617E-2</c:v>
                </c:pt>
                <c:pt idx="20">
                  <c:v>5.8239372411249581E-2</c:v>
                </c:pt>
                <c:pt idx="21">
                  <c:v>1.9046843823760939E-3</c:v>
                </c:pt>
                <c:pt idx="22">
                  <c:v>5.445806847574617E-2</c:v>
                </c:pt>
                <c:pt idx="23">
                  <c:v>5.445806847574617E-2</c:v>
                </c:pt>
                <c:pt idx="24">
                  <c:v>5.445806847574617E-2</c:v>
                </c:pt>
                <c:pt idx="25">
                  <c:v>5.445806847574617E-2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8.4024436690184161E-3</c:v>
                </c:pt>
                <c:pt idx="1">
                  <c:v>6.0017454778693004E-2</c:v>
                </c:pt>
                <c:pt idx="2">
                  <c:v>6.001745477869079E-2</c:v>
                </c:pt>
                <c:pt idx="3">
                  <c:v>6.001745477869079E-2</c:v>
                </c:pt>
                <c:pt idx="4">
                  <c:v>8.4024436690184161E-3</c:v>
                </c:pt>
                <c:pt idx="5">
                  <c:v>6.001745477869079E-2</c:v>
                </c:pt>
                <c:pt idx="6">
                  <c:v>6.001745477869079E-2</c:v>
                </c:pt>
                <c:pt idx="7">
                  <c:v>8.4024436690184161E-3</c:v>
                </c:pt>
                <c:pt idx="8">
                  <c:v>8.4024436690184161E-3</c:v>
                </c:pt>
                <c:pt idx="9">
                  <c:v>8.4024436690184161E-3</c:v>
                </c:pt>
                <c:pt idx="10">
                  <c:v>6.001745477869079E-2</c:v>
                </c:pt>
                <c:pt idx="11">
                  <c:v>8.4024436690184161E-3</c:v>
                </c:pt>
                <c:pt idx="12">
                  <c:v>8.4024436690184161E-3</c:v>
                </c:pt>
                <c:pt idx="13">
                  <c:v>8.4024436690184161E-3</c:v>
                </c:pt>
                <c:pt idx="14">
                  <c:v>6.001745477869079E-2</c:v>
                </c:pt>
                <c:pt idx="15">
                  <c:v>8.4024436690184161E-3</c:v>
                </c:pt>
                <c:pt idx="16">
                  <c:v>8.4024436690184161E-3</c:v>
                </c:pt>
                <c:pt idx="17">
                  <c:v>8.4024436690184161E-3</c:v>
                </c:pt>
                <c:pt idx="18">
                  <c:v>6.001745477869079E-2</c:v>
                </c:pt>
                <c:pt idx="19">
                  <c:v>6.001745477869079E-2</c:v>
                </c:pt>
                <c:pt idx="20">
                  <c:v>6.0017454778693004E-2</c:v>
                </c:pt>
                <c:pt idx="21">
                  <c:v>8.4024436690184161E-3</c:v>
                </c:pt>
                <c:pt idx="22">
                  <c:v>6.001745477869079E-2</c:v>
                </c:pt>
                <c:pt idx="23">
                  <c:v>6.001745477869079E-2</c:v>
                </c:pt>
                <c:pt idx="24">
                  <c:v>6.001745477869079E-2</c:v>
                </c:pt>
                <c:pt idx="25">
                  <c:v>6.001745477869079E-2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Pivots'!$B$4:$B$224</c:f>
              <c:numCache>
                <c:formatCode>General</c:formatCode>
                <c:ptCount val="221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Pivots'!$C$4:$C$224</c:f>
              <c:numCache>
                <c:formatCode>General</c:formatCode>
                <c:ptCount val="221"/>
                <c:pt idx="0">
                  <c:v>1.1565870748191352E-2</c:v>
                </c:pt>
                <c:pt idx="1">
                  <c:v>1.1565870748191352E-2</c:v>
                </c:pt>
                <c:pt idx="2">
                  <c:v>1.1565870748191352E-2</c:v>
                </c:pt>
                <c:pt idx="3">
                  <c:v>1.1565870748191352E-2</c:v>
                </c:pt>
                <c:pt idx="4">
                  <c:v>1.1565870748191352E-2</c:v>
                </c:pt>
                <c:pt idx="5">
                  <c:v>1.1565870748191352E-2</c:v>
                </c:pt>
                <c:pt idx="6">
                  <c:v>1.1565870748191352E-2</c:v>
                </c:pt>
                <c:pt idx="7">
                  <c:v>1.1565870748191352E-2</c:v>
                </c:pt>
                <c:pt idx="8">
                  <c:v>1.1565870748191352E-2</c:v>
                </c:pt>
                <c:pt idx="9">
                  <c:v>1.1565870748191352E-2</c:v>
                </c:pt>
                <c:pt idx="10">
                  <c:v>1.1565870748191352E-2</c:v>
                </c:pt>
                <c:pt idx="11">
                  <c:v>1.6192219047467893E-3</c:v>
                </c:pt>
                <c:pt idx="12">
                  <c:v>1.1565870748191352E-2</c:v>
                </c:pt>
                <c:pt idx="13">
                  <c:v>1.1565870748191352E-2</c:v>
                </c:pt>
                <c:pt idx="14">
                  <c:v>1.6192219047467893E-3</c:v>
                </c:pt>
                <c:pt idx="15">
                  <c:v>1.1565870748191352E-2</c:v>
                </c:pt>
                <c:pt idx="16">
                  <c:v>1.1565870748191352E-2</c:v>
                </c:pt>
                <c:pt idx="17">
                  <c:v>1.1565870748191352E-2</c:v>
                </c:pt>
                <c:pt idx="18">
                  <c:v>1.1565870748191352E-2</c:v>
                </c:pt>
                <c:pt idx="19">
                  <c:v>1.1565870748191352E-2</c:v>
                </c:pt>
                <c:pt idx="20">
                  <c:v>1.1565870748191352E-2</c:v>
                </c:pt>
                <c:pt idx="21">
                  <c:v>1.6192219047467893E-3</c:v>
                </c:pt>
                <c:pt idx="22">
                  <c:v>1.1565870748191352E-2</c:v>
                </c:pt>
                <c:pt idx="23">
                  <c:v>1.6192219047467893E-3</c:v>
                </c:pt>
                <c:pt idx="24">
                  <c:v>1.6192219047467893E-3</c:v>
                </c:pt>
                <c:pt idx="25">
                  <c:v>1.1565870748191352E-2</c:v>
                </c:pt>
                <c:pt idx="26">
                  <c:v>1.1565870748191352E-2</c:v>
                </c:pt>
                <c:pt idx="27">
                  <c:v>1.1565870748191352E-2</c:v>
                </c:pt>
                <c:pt idx="28">
                  <c:v>1.1565870748191352E-2</c:v>
                </c:pt>
                <c:pt idx="29">
                  <c:v>1.1565870748191352E-2</c:v>
                </c:pt>
                <c:pt idx="30">
                  <c:v>1.1565870748191352E-2</c:v>
                </c:pt>
                <c:pt idx="31">
                  <c:v>1.1565870748191352E-2</c:v>
                </c:pt>
                <c:pt idx="32">
                  <c:v>1.1565870748191352E-2</c:v>
                </c:pt>
                <c:pt idx="33">
                  <c:v>1.1565870748191352E-2</c:v>
                </c:pt>
                <c:pt idx="34">
                  <c:v>1.1565870748191352E-2</c:v>
                </c:pt>
                <c:pt idx="35">
                  <c:v>1.1565870748191352E-2</c:v>
                </c:pt>
                <c:pt idx="36">
                  <c:v>1.1565870748191352E-2</c:v>
                </c:pt>
                <c:pt idx="37">
                  <c:v>1.1565870748191352E-2</c:v>
                </c:pt>
                <c:pt idx="38">
                  <c:v>1.1565870748191352E-2</c:v>
                </c:pt>
                <c:pt idx="39">
                  <c:v>1.1565870748191352E-2</c:v>
                </c:pt>
                <c:pt idx="40">
                  <c:v>1.1565870748191352E-2</c:v>
                </c:pt>
                <c:pt idx="41">
                  <c:v>1.1565870748191352E-2</c:v>
                </c:pt>
                <c:pt idx="42">
                  <c:v>1.1565870748191352E-2</c:v>
                </c:pt>
                <c:pt idx="43">
                  <c:v>1.1565870748191352E-2</c:v>
                </c:pt>
                <c:pt idx="44">
                  <c:v>1.1565870748191352E-2</c:v>
                </c:pt>
                <c:pt idx="45">
                  <c:v>1.1565870748191352E-2</c:v>
                </c:pt>
                <c:pt idx="46">
                  <c:v>1.1565870748191352E-2</c:v>
                </c:pt>
                <c:pt idx="47">
                  <c:v>1.1565870748191352E-2</c:v>
                </c:pt>
                <c:pt idx="48">
                  <c:v>1.6192219047467893E-3</c:v>
                </c:pt>
                <c:pt idx="49">
                  <c:v>1.1565870748191352E-2</c:v>
                </c:pt>
                <c:pt idx="50">
                  <c:v>1.1565870748191352E-2</c:v>
                </c:pt>
                <c:pt idx="51">
                  <c:v>1.1565870748191352E-2</c:v>
                </c:pt>
                <c:pt idx="52">
                  <c:v>1.1565870748191352E-2</c:v>
                </c:pt>
                <c:pt idx="53">
                  <c:v>1.1565870748191352E-2</c:v>
                </c:pt>
                <c:pt idx="54">
                  <c:v>1.1565870748191352E-2</c:v>
                </c:pt>
                <c:pt idx="55">
                  <c:v>1.1565870748191352E-2</c:v>
                </c:pt>
                <c:pt idx="56">
                  <c:v>1.1565870748191352E-2</c:v>
                </c:pt>
                <c:pt idx="57">
                  <c:v>1.1565870748191352E-2</c:v>
                </c:pt>
                <c:pt idx="58">
                  <c:v>1.6192219047467893E-3</c:v>
                </c:pt>
                <c:pt idx="59">
                  <c:v>1.1565870748191352E-2</c:v>
                </c:pt>
                <c:pt idx="60">
                  <c:v>1.1565870748191352E-2</c:v>
                </c:pt>
                <c:pt idx="61">
                  <c:v>1.1565870748191352E-2</c:v>
                </c:pt>
                <c:pt idx="62">
                  <c:v>1.1565870748191352E-2</c:v>
                </c:pt>
                <c:pt idx="63">
                  <c:v>1.1565870748191352E-2</c:v>
                </c:pt>
                <c:pt idx="64">
                  <c:v>1.1565870748191352E-2</c:v>
                </c:pt>
                <c:pt idx="65">
                  <c:v>1.1565870748191352E-2</c:v>
                </c:pt>
                <c:pt idx="66">
                  <c:v>1.6192219047467893E-3</c:v>
                </c:pt>
                <c:pt idx="67">
                  <c:v>1.1565870748191352E-2</c:v>
                </c:pt>
                <c:pt idx="68">
                  <c:v>1.1565870748191352E-2</c:v>
                </c:pt>
                <c:pt idx="69">
                  <c:v>1.1565870748191352E-2</c:v>
                </c:pt>
                <c:pt idx="70">
                  <c:v>1.1565870748191352E-2</c:v>
                </c:pt>
                <c:pt idx="71">
                  <c:v>1.1565870748191352E-2</c:v>
                </c:pt>
                <c:pt idx="72">
                  <c:v>1.1565870748191352E-2</c:v>
                </c:pt>
                <c:pt idx="73">
                  <c:v>1.1565870748191352E-2</c:v>
                </c:pt>
                <c:pt idx="74">
                  <c:v>1.1565870748191352E-2</c:v>
                </c:pt>
                <c:pt idx="75">
                  <c:v>1.1565870748191352E-2</c:v>
                </c:pt>
                <c:pt idx="76">
                  <c:v>1.1565870748191352E-2</c:v>
                </c:pt>
                <c:pt idx="77">
                  <c:v>1.1565870748191352E-2</c:v>
                </c:pt>
                <c:pt idx="78">
                  <c:v>1.1565870748191352E-2</c:v>
                </c:pt>
                <c:pt idx="79">
                  <c:v>1.1565870748191352E-2</c:v>
                </c:pt>
                <c:pt idx="80">
                  <c:v>1.6192219047467893E-3</c:v>
                </c:pt>
                <c:pt idx="81">
                  <c:v>1.1565870748191352E-2</c:v>
                </c:pt>
                <c:pt idx="82">
                  <c:v>1.1565870748191352E-2</c:v>
                </c:pt>
                <c:pt idx="83">
                  <c:v>1.6192219047467893E-3</c:v>
                </c:pt>
                <c:pt idx="84">
                  <c:v>1.1565870748191352E-2</c:v>
                </c:pt>
                <c:pt idx="85">
                  <c:v>1.1565870748191352E-2</c:v>
                </c:pt>
                <c:pt idx="86">
                  <c:v>1.1565870748191352E-2</c:v>
                </c:pt>
                <c:pt idx="87">
                  <c:v>1.1565870748191352E-2</c:v>
                </c:pt>
                <c:pt idx="88">
                  <c:v>1.1565870748191352E-2</c:v>
                </c:pt>
                <c:pt idx="89">
                  <c:v>1.1565870748191352E-2</c:v>
                </c:pt>
                <c:pt idx="90">
                  <c:v>1.1565870748191352E-2</c:v>
                </c:pt>
                <c:pt idx="91">
                  <c:v>1.1565870748191352E-2</c:v>
                </c:pt>
                <c:pt idx="92">
                  <c:v>1.6192219047467893E-3</c:v>
                </c:pt>
                <c:pt idx="93">
                  <c:v>1.1565870748191352E-2</c:v>
                </c:pt>
                <c:pt idx="94">
                  <c:v>1.6192219047467893E-3</c:v>
                </c:pt>
                <c:pt idx="95">
                  <c:v>1.6192219047467893E-3</c:v>
                </c:pt>
                <c:pt idx="96">
                  <c:v>1.6192219047467893E-3</c:v>
                </c:pt>
                <c:pt idx="97">
                  <c:v>1.1565870748191352E-2</c:v>
                </c:pt>
                <c:pt idx="98">
                  <c:v>1.1565870748191352E-2</c:v>
                </c:pt>
                <c:pt idx="99">
                  <c:v>1.1565870748191352E-2</c:v>
                </c:pt>
                <c:pt idx="100">
                  <c:v>1.6192219047467893E-3</c:v>
                </c:pt>
                <c:pt idx="101">
                  <c:v>1.1565870748191352E-2</c:v>
                </c:pt>
                <c:pt idx="102">
                  <c:v>1.1565870748191352E-2</c:v>
                </c:pt>
                <c:pt idx="103">
                  <c:v>1.1565870748191352E-2</c:v>
                </c:pt>
                <c:pt idx="104">
                  <c:v>1.1565870748191352E-2</c:v>
                </c:pt>
                <c:pt idx="105">
                  <c:v>1.1565870748191352E-2</c:v>
                </c:pt>
                <c:pt idx="106">
                  <c:v>1.1565870748191352E-2</c:v>
                </c:pt>
                <c:pt idx="107">
                  <c:v>1.1565870748191352E-2</c:v>
                </c:pt>
                <c:pt idx="108">
                  <c:v>1.1565870748191352E-2</c:v>
                </c:pt>
                <c:pt idx="109">
                  <c:v>1.1565870748191352E-2</c:v>
                </c:pt>
                <c:pt idx="110">
                  <c:v>1.1565870748191352E-2</c:v>
                </c:pt>
                <c:pt idx="111">
                  <c:v>1.1565870748191352E-2</c:v>
                </c:pt>
                <c:pt idx="112">
                  <c:v>1.1565870748191352E-2</c:v>
                </c:pt>
                <c:pt idx="113">
                  <c:v>1.1565870748191352E-2</c:v>
                </c:pt>
                <c:pt idx="114">
                  <c:v>1.1565870748191352E-2</c:v>
                </c:pt>
                <c:pt idx="115">
                  <c:v>1.1565870748191352E-2</c:v>
                </c:pt>
                <c:pt idx="116">
                  <c:v>1.1565870748191352E-2</c:v>
                </c:pt>
                <c:pt idx="117">
                  <c:v>1.1565870748191352E-2</c:v>
                </c:pt>
                <c:pt idx="118">
                  <c:v>1.1565870748191352E-2</c:v>
                </c:pt>
                <c:pt idx="119">
                  <c:v>1.1565870748191352E-2</c:v>
                </c:pt>
                <c:pt idx="120">
                  <c:v>1.1565870748191352E-2</c:v>
                </c:pt>
                <c:pt idx="121">
                  <c:v>1.1565870748191352E-2</c:v>
                </c:pt>
                <c:pt idx="122">
                  <c:v>1.1565870748191352E-2</c:v>
                </c:pt>
                <c:pt idx="123">
                  <c:v>1.1565870748191352E-2</c:v>
                </c:pt>
                <c:pt idx="124">
                  <c:v>1.1565870748191352E-2</c:v>
                </c:pt>
                <c:pt idx="125">
                  <c:v>1.1565870748191352E-2</c:v>
                </c:pt>
                <c:pt idx="126">
                  <c:v>1.1565870748191352E-2</c:v>
                </c:pt>
                <c:pt idx="127">
                  <c:v>1.1565870748191352E-2</c:v>
                </c:pt>
                <c:pt idx="128">
                  <c:v>1.1565870748191352E-2</c:v>
                </c:pt>
                <c:pt idx="129">
                  <c:v>1.1565870748191352E-2</c:v>
                </c:pt>
                <c:pt idx="130">
                  <c:v>1.1565870748191352E-2</c:v>
                </c:pt>
                <c:pt idx="131">
                  <c:v>1.1565870748191352E-2</c:v>
                </c:pt>
                <c:pt idx="132">
                  <c:v>1.1565870748191352E-2</c:v>
                </c:pt>
                <c:pt idx="133">
                  <c:v>1.1565870748191352E-2</c:v>
                </c:pt>
                <c:pt idx="134">
                  <c:v>1.1565870748191352E-2</c:v>
                </c:pt>
                <c:pt idx="135">
                  <c:v>1.1565870748191352E-2</c:v>
                </c:pt>
                <c:pt idx="136">
                  <c:v>1.6192219047467893E-3</c:v>
                </c:pt>
                <c:pt idx="137">
                  <c:v>1.1565870748191352E-2</c:v>
                </c:pt>
                <c:pt idx="138">
                  <c:v>1.1565870748191352E-2</c:v>
                </c:pt>
                <c:pt idx="139">
                  <c:v>1.1565870748191352E-2</c:v>
                </c:pt>
                <c:pt idx="140">
                  <c:v>1.1565870748191352E-2</c:v>
                </c:pt>
                <c:pt idx="141">
                  <c:v>1.1565870748191352E-2</c:v>
                </c:pt>
                <c:pt idx="142">
                  <c:v>1.1565870748191352E-2</c:v>
                </c:pt>
                <c:pt idx="143">
                  <c:v>1.1565870748191352E-2</c:v>
                </c:pt>
                <c:pt idx="144">
                  <c:v>1.1565870748191352E-2</c:v>
                </c:pt>
                <c:pt idx="145">
                  <c:v>1.1565870748191352E-2</c:v>
                </c:pt>
                <c:pt idx="146">
                  <c:v>1.1565870748191352E-2</c:v>
                </c:pt>
                <c:pt idx="147">
                  <c:v>1.1565870748191352E-2</c:v>
                </c:pt>
                <c:pt idx="148">
                  <c:v>1.1565870748191352E-2</c:v>
                </c:pt>
                <c:pt idx="149">
                  <c:v>1.1565870748191352E-2</c:v>
                </c:pt>
                <c:pt idx="150">
                  <c:v>1.1565870748191352E-2</c:v>
                </c:pt>
                <c:pt idx="151">
                  <c:v>1.1565870748191352E-2</c:v>
                </c:pt>
                <c:pt idx="152">
                  <c:v>1.1565870748191352E-2</c:v>
                </c:pt>
                <c:pt idx="153">
                  <c:v>1.1565870748191352E-2</c:v>
                </c:pt>
                <c:pt idx="154">
                  <c:v>1.1565870748191352E-2</c:v>
                </c:pt>
                <c:pt idx="155">
                  <c:v>1.1565870748191352E-2</c:v>
                </c:pt>
                <c:pt idx="156">
                  <c:v>1.1565870748191352E-2</c:v>
                </c:pt>
                <c:pt idx="157">
                  <c:v>1.1565870748191352E-2</c:v>
                </c:pt>
                <c:pt idx="158">
                  <c:v>1.1565870748191352E-2</c:v>
                </c:pt>
                <c:pt idx="159">
                  <c:v>1.1565870748191352E-2</c:v>
                </c:pt>
                <c:pt idx="160">
                  <c:v>1.6192219047467893E-3</c:v>
                </c:pt>
                <c:pt idx="161">
                  <c:v>1.1565870748191352E-2</c:v>
                </c:pt>
                <c:pt idx="162">
                  <c:v>1.1565870748191352E-2</c:v>
                </c:pt>
                <c:pt idx="163">
                  <c:v>1.1565870748191352E-2</c:v>
                </c:pt>
                <c:pt idx="164">
                  <c:v>1.1565870748191352E-2</c:v>
                </c:pt>
                <c:pt idx="165">
                  <c:v>1.1565870748191352E-2</c:v>
                </c:pt>
                <c:pt idx="166">
                  <c:v>1.1565870748191352E-2</c:v>
                </c:pt>
                <c:pt idx="167">
                  <c:v>1.1565870748191352E-2</c:v>
                </c:pt>
                <c:pt idx="168">
                  <c:v>1.1565870748191352E-2</c:v>
                </c:pt>
                <c:pt idx="169">
                  <c:v>1.1565870748191352E-2</c:v>
                </c:pt>
                <c:pt idx="170">
                  <c:v>1.1565870748191352E-2</c:v>
                </c:pt>
                <c:pt idx="171">
                  <c:v>1.1565870748191352E-2</c:v>
                </c:pt>
                <c:pt idx="172">
                  <c:v>1.1565870748191352E-2</c:v>
                </c:pt>
                <c:pt idx="173">
                  <c:v>1.1565870748191352E-2</c:v>
                </c:pt>
                <c:pt idx="174">
                  <c:v>1.1565870748191352E-2</c:v>
                </c:pt>
                <c:pt idx="175">
                  <c:v>1.1565870748191352E-2</c:v>
                </c:pt>
                <c:pt idx="176">
                  <c:v>1.1565870748191352E-2</c:v>
                </c:pt>
                <c:pt idx="177">
                  <c:v>1.1565870748191352E-2</c:v>
                </c:pt>
                <c:pt idx="178">
                  <c:v>1.1565870748191352E-2</c:v>
                </c:pt>
                <c:pt idx="179">
                  <c:v>1.1565870748191352E-2</c:v>
                </c:pt>
                <c:pt idx="180">
                  <c:v>1.1565870748191352E-2</c:v>
                </c:pt>
                <c:pt idx="181">
                  <c:v>1.1565870748191352E-2</c:v>
                </c:pt>
                <c:pt idx="182">
                  <c:v>1.1565870748191352E-2</c:v>
                </c:pt>
                <c:pt idx="183">
                  <c:v>1.1565870748191352E-2</c:v>
                </c:pt>
                <c:pt idx="184">
                  <c:v>1.1565870748191352E-2</c:v>
                </c:pt>
                <c:pt idx="185">
                  <c:v>1.6192219047467893E-3</c:v>
                </c:pt>
                <c:pt idx="186">
                  <c:v>1.1565870748191352E-2</c:v>
                </c:pt>
                <c:pt idx="187">
                  <c:v>1.1565870748191352E-2</c:v>
                </c:pt>
                <c:pt idx="188">
                  <c:v>1.1565870748191352E-2</c:v>
                </c:pt>
                <c:pt idx="189">
                  <c:v>1.1565870748191352E-2</c:v>
                </c:pt>
                <c:pt idx="190">
                  <c:v>1.1565870748191352E-2</c:v>
                </c:pt>
                <c:pt idx="191">
                  <c:v>1.1565870748191352E-2</c:v>
                </c:pt>
                <c:pt idx="192">
                  <c:v>1.1565870748191352E-2</c:v>
                </c:pt>
                <c:pt idx="193">
                  <c:v>1.1565870748191352E-2</c:v>
                </c:pt>
                <c:pt idx="194">
                  <c:v>1.1565870748191352E-2</c:v>
                </c:pt>
                <c:pt idx="195">
                  <c:v>1.1565870748191352E-2</c:v>
                </c:pt>
                <c:pt idx="196">
                  <c:v>1.1565870748191352E-2</c:v>
                </c:pt>
                <c:pt idx="197">
                  <c:v>1.1565870748191352E-2</c:v>
                </c:pt>
                <c:pt idx="198">
                  <c:v>1.1565870748191352E-2</c:v>
                </c:pt>
                <c:pt idx="199">
                  <c:v>1.1565870748191352E-2</c:v>
                </c:pt>
                <c:pt idx="200">
                  <c:v>1.1565870748191352E-2</c:v>
                </c:pt>
                <c:pt idx="201">
                  <c:v>1.1565870748191352E-2</c:v>
                </c:pt>
                <c:pt idx="202">
                  <c:v>1.1565870748191352E-2</c:v>
                </c:pt>
                <c:pt idx="203">
                  <c:v>1.1565870748191352E-2</c:v>
                </c:pt>
                <c:pt idx="204">
                  <c:v>1.1565870748191352E-2</c:v>
                </c:pt>
                <c:pt idx="205">
                  <c:v>1.1565870748191352E-2</c:v>
                </c:pt>
                <c:pt idx="206">
                  <c:v>1.1565870748191352E-2</c:v>
                </c:pt>
                <c:pt idx="207">
                  <c:v>1.1565870748191352E-2</c:v>
                </c:pt>
                <c:pt idx="208">
                  <c:v>1.1565870748191352E-2</c:v>
                </c:pt>
                <c:pt idx="209">
                  <c:v>1.1565870748191352E-2</c:v>
                </c:pt>
                <c:pt idx="210">
                  <c:v>1.1565870748191352E-2</c:v>
                </c:pt>
                <c:pt idx="211">
                  <c:v>1.1565870748191352E-2</c:v>
                </c:pt>
                <c:pt idx="212">
                  <c:v>1.1565870748191352E-2</c:v>
                </c:pt>
                <c:pt idx="213">
                  <c:v>1.1565870748191352E-2</c:v>
                </c:pt>
                <c:pt idx="214">
                  <c:v>1.1565870748191352E-2</c:v>
                </c:pt>
                <c:pt idx="215">
                  <c:v>1.1565870748191352E-2</c:v>
                </c:pt>
                <c:pt idx="216">
                  <c:v>1.1565870748191352E-2</c:v>
                </c:pt>
                <c:pt idx="217">
                  <c:v>1.1565870748191352E-2</c:v>
                </c:pt>
                <c:pt idx="218">
                  <c:v>1.1565870748191352E-2</c:v>
                </c:pt>
                <c:pt idx="219">
                  <c:v>1.1565870748191352E-2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Pivots'!$D$4:$D$224</c:f>
              <c:numCache>
                <c:formatCode>General</c:formatCode>
                <c:ptCount val="221"/>
                <c:pt idx="0">
                  <c:v>1.2018183993446986E-2</c:v>
                </c:pt>
                <c:pt idx="1">
                  <c:v>1.2018183993446986E-2</c:v>
                </c:pt>
                <c:pt idx="2">
                  <c:v>1.2018183993446986E-2</c:v>
                </c:pt>
                <c:pt idx="3">
                  <c:v>1.2018183993446986E-2</c:v>
                </c:pt>
                <c:pt idx="4">
                  <c:v>1.2018183993446986E-2</c:v>
                </c:pt>
                <c:pt idx="5">
                  <c:v>1.2018183993446986E-2</c:v>
                </c:pt>
                <c:pt idx="6">
                  <c:v>1.2018183993446986E-2</c:v>
                </c:pt>
                <c:pt idx="7">
                  <c:v>1.2018183993446986E-2</c:v>
                </c:pt>
                <c:pt idx="8">
                  <c:v>1.2018183993446986E-2</c:v>
                </c:pt>
                <c:pt idx="9">
                  <c:v>1.2018183993446986E-2</c:v>
                </c:pt>
                <c:pt idx="10">
                  <c:v>1.2018183993446986E-2</c:v>
                </c:pt>
                <c:pt idx="11">
                  <c:v>1.6825457590825784E-3</c:v>
                </c:pt>
                <c:pt idx="12">
                  <c:v>1.2018183993446986E-2</c:v>
                </c:pt>
                <c:pt idx="13">
                  <c:v>1.2018183993446986E-2</c:v>
                </c:pt>
                <c:pt idx="14">
                  <c:v>1.6825457590825784E-3</c:v>
                </c:pt>
                <c:pt idx="15">
                  <c:v>1.2018183993446986E-2</c:v>
                </c:pt>
                <c:pt idx="16">
                  <c:v>1.2018183993446986E-2</c:v>
                </c:pt>
                <c:pt idx="17">
                  <c:v>1.2018183993446986E-2</c:v>
                </c:pt>
                <c:pt idx="18">
                  <c:v>1.2018183993446986E-2</c:v>
                </c:pt>
                <c:pt idx="19">
                  <c:v>1.2018183993446986E-2</c:v>
                </c:pt>
                <c:pt idx="20">
                  <c:v>1.2018183993446986E-2</c:v>
                </c:pt>
                <c:pt idx="21">
                  <c:v>1.6825457590825784E-3</c:v>
                </c:pt>
                <c:pt idx="22">
                  <c:v>1.2018183993446986E-2</c:v>
                </c:pt>
                <c:pt idx="23">
                  <c:v>1.6825457590825784E-3</c:v>
                </c:pt>
                <c:pt idx="24">
                  <c:v>1.6825457590825784E-3</c:v>
                </c:pt>
                <c:pt idx="25">
                  <c:v>1.2018183993446986E-2</c:v>
                </c:pt>
                <c:pt idx="26">
                  <c:v>1.2018183993446986E-2</c:v>
                </c:pt>
                <c:pt idx="27">
                  <c:v>1.2018183993446986E-2</c:v>
                </c:pt>
                <c:pt idx="28">
                  <c:v>1.2018183993446986E-2</c:v>
                </c:pt>
                <c:pt idx="29">
                  <c:v>1.2018183993446986E-2</c:v>
                </c:pt>
                <c:pt idx="30">
                  <c:v>1.2018183993446986E-2</c:v>
                </c:pt>
                <c:pt idx="31">
                  <c:v>1.2018183993446986E-2</c:v>
                </c:pt>
                <c:pt idx="32">
                  <c:v>1.2018183993446986E-2</c:v>
                </c:pt>
                <c:pt idx="33">
                  <c:v>1.2018183993446986E-2</c:v>
                </c:pt>
                <c:pt idx="34">
                  <c:v>1.2018183993446986E-2</c:v>
                </c:pt>
                <c:pt idx="35">
                  <c:v>1.2018183993446986E-2</c:v>
                </c:pt>
                <c:pt idx="36">
                  <c:v>1.2018183993446986E-2</c:v>
                </c:pt>
                <c:pt idx="37">
                  <c:v>1.2018183993446986E-2</c:v>
                </c:pt>
                <c:pt idx="38">
                  <c:v>1.2018183993446986E-2</c:v>
                </c:pt>
                <c:pt idx="39">
                  <c:v>1.2018183993446986E-2</c:v>
                </c:pt>
                <c:pt idx="40">
                  <c:v>1.2018183993446986E-2</c:v>
                </c:pt>
                <c:pt idx="41">
                  <c:v>1.2018183993446986E-2</c:v>
                </c:pt>
                <c:pt idx="42">
                  <c:v>1.2018183993446986E-2</c:v>
                </c:pt>
                <c:pt idx="43">
                  <c:v>1.2018183993446986E-2</c:v>
                </c:pt>
                <c:pt idx="44">
                  <c:v>1.2018183993446986E-2</c:v>
                </c:pt>
                <c:pt idx="45">
                  <c:v>1.2018183993446986E-2</c:v>
                </c:pt>
                <c:pt idx="46">
                  <c:v>1.2018183993446986E-2</c:v>
                </c:pt>
                <c:pt idx="47">
                  <c:v>1.2018183993446986E-2</c:v>
                </c:pt>
                <c:pt idx="48">
                  <c:v>1.6825457590825784E-3</c:v>
                </c:pt>
                <c:pt idx="49">
                  <c:v>1.2018183993446986E-2</c:v>
                </c:pt>
                <c:pt idx="50">
                  <c:v>1.2018183993446986E-2</c:v>
                </c:pt>
                <c:pt idx="51">
                  <c:v>1.2018183993446986E-2</c:v>
                </c:pt>
                <c:pt idx="52">
                  <c:v>1.2018183993446986E-2</c:v>
                </c:pt>
                <c:pt idx="53">
                  <c:v>1.2018183993446986E-2</c:v>
                </c:pt>
                <c:pt idx="54">
                  <c:v>1.2018183993446986E-2</c:v>
                </c:pt>
                <c:pt idx="55">
                  <c:v>1.2018183993446986E-2</c:v>
                </c:pt>
                <c:pt idx="56">
                  <c:v>1.2018183993446986E-2</c:v>
                </c:pt>
                <c:pt idx="57">
                  <c:v>1.2018183993446986E-2</c:v>
                </c:pt>
                <c:pt idx="58">
                  <c:v>1.6825457590825784E-3</c:v>
                </c:pt>
                <c:pt idx="59">
                  <c:v>1.2018183993446986E-2</c:v>
                </c:pt>
                <c:pt idx="60">
                  <c:v>1.2018183993446986E-2</c:v>
                </c:pt>
                <c:pt idx="61">
                  <c:v>1.2018183993446986E-2</c:v>
                </c:pt>
                <c:pt idx="62">
                  <c:v>1.2018183993446986E-2</c:v>
                </c:pt>
                <c:pt idx="63">
                  <c:v>1.2018183993446986E-2</c:v>
                </c:pt>
                <c:pt idx="64">
                  <c:v>1.2018183993446986E-2</c:v>
                </c:pt>
                <c:pt idx="65">
                  <c:v>1.2018183993446986E-2</c:v>
                </c:pt>
                <c:pt idx="66">
                  <c:v>1.6825457590825784E-3</c:v>
                </c:pt>
                <c:pt idx="67">
                  <c:v>1.2018183993446986E-2</c:v>
                </c:pt>
                <c:pt idx="68">
                  <c:v>1.2018183993446986E-2</c:v>
                </c:pt>
                <c:pt idx="69">
                  <c:v>1.2018183993446986E-2</c:v>
                </c:pt>
                <c:pt idx="70">
                  <c:v>1.2018183993446986E-2</c:v>
                </c:pt>
                <c:pt idx="71">
                  <c:v>1.2018183993446986E-2</c:v>
                </c:pt>
                <c:pt idx="72">
                  <c:v>1.2018183993446986E-2</c:v>
                </c:pt>
                <c:pt idx="73">
                  <c:v>1.2018183993446986E-2</c:v>
                </c:pt>
                <c:pt idx="74">
                  <c:v>1.2018183993446986E-2</c:v>
                </c:pt>
                <c:pt idx="75">
                  <c:v>1.2018183993446986E-2</c:v>
                </c:pt>
                <c:pt idx="76">
                  <c:v>1.2018183993446986E-2</c:v>
                </c:pt>
                <c:pt idx="77">
                  <c:v>1.2018183993446986E-2</c:v>
                </c:pt>
                <c:pt idx="78">
                  <c:v>1.2018183993446986E-2</c:v>
                </c:pt>
                <c:pt idx="79">
                  <c:v>1.2018183993446986E-2</c:v>
                </c:pt>
                <c:pt idx="80">
                  <c:v>1.6825457590825784E-3</c:v>
                </c:pt>
                <c:pt idx="81">
                  <c:v>1.2018183993446986E-2</c:v>
                </c:pt>
                <c:pt idx="82">
                  <c:v>1.2018183993446986E-2</c:v>
                </c:pt>
                <c:pt idx="83">
                  <c:v>1.6825457590825784E-3</c:v>
                </c:pt>
                <c:pt idx="84">
                  <c:v>1.2018183993446986E-2</c:v>
                </c:pt>
                <c:pt idx="85">
                  <c:v>1.2018183993446986E-2</c:v>
                </c:pt>
                <c:pt idx="86">
                  <c:v>1.2018183993446986E-2</c:v>
                </c:pt>
                <c:pt idx="87">
                  <c:v>1.2018183993446986E-2</c:v>
                </c:pt>
                <c:pt idx="88">
                  <c:v>1.2018183993446986E-2</c:v>
                </c:pt>
                <c:pt idx="89">
                  <c:v>1.2018183993446986E-2</c:v>
                </c:pt>
                <c:pt idx="90">
                  <c:v>1.2018183993446986E-2</c:v>
                </c:pt>
                <c:pt idx="91">
                  <c:v>1.2018183993446986E-2</c:v>
                </c:pt>
                <c:pt idx="92">
                  <c:v>1.6825457590825784E-3</c:v>
                </c:pt>
                <c:pt idx="93">
                  <c:v>1.2018183993446986E-2</c:v>
                </c:pt>
                <c:pt idx="94">
                  <c:v>1.6825457590825784E-3</c:v>
                </c:pt>
                <c:pt idx="95">
                  <c:v>1.6825457590825784E-3</c:v>
                </c:pt>
                <c:pt idx="96">
                  <c:v>1.6825457590825784E-3</c:v>
                </c:pt>
                <c:pt idx="97">
                  <c:v>1.2018183993446986E-2</c:v>
                </c:pt>
                <c:pt idx="98">
                  <c:v>1.2018183993446986E-2</c:v>
                </c:pt>
                <c:pt idx="99">
                  <c:v>1.2018183993446986E-2</c:v>
                </c:pt>
                <c:pt idx="100">
                  <c:v>1.6825457590825784E-3</c:v>
                </c:pt>
                <c:pt idx="101">
                  <c:v>1.2018183993446986E-2</c:v>
                </c:pt>
                <c:pt idx="102">
                  <c:v>1.2018183993446986E-2</c:v>
                </c:pt>
                <c:pt idx="103">
                  <c:v>1.2018183993446986E-2</c:v>
                </c:pt>
                <c:pt idx="104">
                  <c:v>1.2018183993446986E-2</c:v>
                </c:pt>
                <c:pt idx="105">
                  <c:v>1.2018183993446986E-2</c:v>
                </c:pt>
                <c:pt idx="106">
                  <c:v>1.2018183993446986E-2</c:v>
                </c:pt>
                <c:pt idx="107">
                  <c:v>1.2018183993446986E-2</c:v>
                </c:pt>
                <c:pt idx="108">
                  <c:v>1.2018183993446986E-2</c:v>
                </c:pt>
                <c:pt idx="109">
                  <c:v>1.2018183993446986E-2</c:v>
                </c:pt>
                <c:pt idx="110">
                  <c:v>1.2018183993446986E-2</c:v>
                </c:pt>
                <c:pt idx="111">
                  <c:v>1.2018183993446986E-2</c:v>
                </c:pt>
                <c:pt idx="112">
                  <c:v>1.2018183993446986E-2</c:v>
                </c:pt>
                <c:pt idx="113">
                  <c:v>1.2018183993446986E-2</c:v>
                </c:pt>
                <c:pt idx="114">
                  <c:v>1.2018183993446986E-2</c:v>
                </c:pt>
                <c:pt idx="115">
                  <c:v>1.2018183993446986E-2</c:v>
                </c:pt>
                <c:pt idx="116">
                  <c:v>1.2018183993446986E-2</c:v>
                </c:pt>
                <c:pt idx="117">
                  <c:v>1.2018183993446986E-2</c:v>
                </c:pt>
                <c:pt idx="118">
                  <c:v>1.2018183993446986E-2</c:v>
                </c:pt>
                <c:pt idx="119">
                  <c:v>1.2018183993446986E-2</c:v>
                </c:pt>
                <c:pt idx="120">
                  <c:v>1.2018183993446986E-2</c:v>
                </c:pt>
                <c:pt idx="121">
                  <c:v>1.2018183993446986E-2</c:v>
                </c:pt>
                <c:pt idx="122">
                  <c:v>1.2018183993446986E-2</c:v>
                </c:pt>
                <c:pt idx="123">
                  <c:v>1.2018183993446986E-2</c:v>
                </c:pt>
                <c:pt idx="124">
                  <c:v>1.2018183993446986E-2</c:v>
                </c:pt>
                <c:pt idx="125">
                  <c:v>1.2018183993446986E-2</c:v>
                </c:pt>
                <c:pt idx="126">
                  <c:v>1.2018183993446986E-2</c:v>
                </c:pt>
                <c:pt idx="127">
                  <c:v>1.2018183993446986E-2</c:v>
                </c:pt>
                <c:pt idx="128">
                  <c:v>1.2018183993446986E-2</c:v>
                </c:pt>
                <c:pt idx="129">
                  <c:v>1.2018183993446986E-2</c:v>
                </c:pt>
                <c:pt idx="130">
                  <c:v>1.2018183993446986E-2</c:v>
                </c:pt>
                <c:pt idx="131">
                  <c:v>1.2018183993446986E-2</c:v>
                </c:pt>
                <c:pt idx="132">
                  <c:v>1.2018183993446986E-2</c:v>
                </c:pt>
                <c:pt idx="133">
                  <c:v>1.2018183993446986E-2</c:v>
                </c:pt>
                <c:pt idx="134">
                  <c:v>1.2018183993446986E-2</c:v>
                </c:pt>
                <c:pt idx="135">
                  <c:v>1.2018183993446986E-2</c:v>
                </c:pt>
                <c:pt idx="136">
                  <c:v>1.6825457590825784E-3</c:v>
                </c:pt>
                <c:pt idx="137">
                  <c:v>1.2018183993446986E-2</c:v>
                </c:pt>
                <c:pt idx="138">
                  <c:v>1.2018183993446986E-2</c:v>
                </c:pt>
                <c:pt idx="139">
                  <c:v>1.2018183993446986E-2</c:v>
                </c:pt>
                <c:pt idx="140">
                  <c:v>1.2018183993446986E-2</c:v>
                </c:pt>
                <c:pt idx="141">
                  <c:v>1.2018183993446986E-2</c:v>
                </c:pt>
                <c:pt idx="142">
                  <c:v>1.2018183993446986E-2</c:v>
                </c:pt>
                <c:pt idx="143">
                  <c:v>1.2018183993446986E-2</c:v>
                </c:pt>
                <c:pt idx="144">
                  <c:v>1.2018183993446986E-2</c:v>
                </c:pt>
                <c:pt idx="145">
                  <c:v>1.2018183993446986E-2</c:v>
                </c:pt>
                <c:pt idx="146">
                  <c:v>1.2018183993446986E-2</c:v>
                </c:pt>
                <c:pt idx="147">
                  <c:v>1.2018183993446986E-2</c:v>
                </c:pt>
                <c:pt idx="148">
                  <c:v>1.2018183993446986E-2</c:v>
                </c:pt>
                <c:pt idx="149">
                  <c:v>1.2018183993446986E-2</c:v>
                </c:pt>
                <c:pt idx="150">
                  <c:v>1.2018183993446986E-2</c:v>
                </c:pt>
                <c:pt idx="151">
                  <c:v>1.2018183993446986E-2</c:v>
                </c:pt>
                <c:pt idx="152">
                  <c:v>1.2018183993446986E-2</c:v>
                </c:pt>
                <c:pt idx="153">
                  <c:v>1.2018183993446986E-2</c:v>
                </c:pt>
                <c:pt idx="154">
                  <c:v>1.2018183993446986E-2</c:v>
                </c:pt>
                <c:pt idx="155">
                  <c:v>1.2018183993446986E-2</c:v>
                </c:pt>
                <c:pt idx="156">
                  <c:v>1.2018183993446986E-2</c:v>
                </c:pt>
                <c:pt idx="157">
                  <c:v>1.2018183993446986E-2</c:v>
                </c:pt>
                <c:pt idx="158">
                  <c:v>1.2018183993446986E-2</c:v>
                </c:pt>
                <c:pt idx="159">
                  <c:v>1.2018183993446986E-2</c:v>
                </c:pt>
                <c:pt idx="160">
                  <c:v>1.6825457590825784E-3</c:v>
                </c:pt>
                <c:pt idx="161">
                  <c:v>1.2018183993446986E-2</c:v>
                </c:pt>
                <c:pt idx="162">
                  <c:v>1.2018183993446986E-2</c:v>
                </c:pt>
                <c:pt idx="163">
                  <c:v>1.2018183993446986E-2</c:v>
                </c:pt>
                <c:pt idx="164">
                  <c:v>1.2018183993446986E-2</c:v>
                </c:pt>
                <c:pt idx="165">
                  <c:v>1.2018183993446986E-2</c:v>
                </c:pt>
                <c:pt idx="166">
                  <c:v>1.2018183993446986E-2</c:v>
                </c:pt>
                <c:pt idx="167">
                  <c:v>1.2018183993446986E-2</c:v>
                </c:pt>
                <c:pt idx="168">
                  <c:v>1.2018183993446986E-2</c:v>
                </c:pt>
                <c:pt idx="169">
                  <c:v>1.2018183993446986E-2</c:v>
                </c:pt>
                <c:pt idx="170">
                  <c:v>1.2018183993446986E-2</c:v>
                </c:pt>
                <c:pt idx="171">
                  <c:v>1.2018183993446986E-2</c:v>
                </c:pt>
                <c:pt idx="172">
                  <c:v>1.2018183993446986E-2</c:v>
                </c:pt>
                <c:pt idx="173">
                  <c:v>1.2018183993446986E-2</c:v>
                </c:pt>
                <c:pt idx="174">
                  <c:v>1.2018183993446986E-2</c:v>
                </c:pt>
                <c:pt idx="175">
                  <c:v>1.2018183993446986E-2</c:v>
                </c:pt>
                <c:pt idx="176">
                  <c:v>1.2018183993446986E-2</c:v>
                </c:pt>
                <c:pt idx="177">
                  <c:v>1.2018183993446986E-2</c:v>
                </c:pt>
                <c:pt idx="178">
                  <c:v>1.2018183993446986E-2</c:v>
                </c:pt>
                <c:pt idx="179">
                  <c:v>1.2018183993446986E-2</c:v>
                </c:pt>
                <c:pt idx="180">
                  <c:v>1.2018183993446986E-2</c:v>
                </c:pt>
                <c:pt idx="181">
                  <c:v>1.2018183993446986E-2</c:v>
                </c:pt>
                <c:pt idx="182">
                  <c:v>1.2018183993446986E-2</c:v>
                </c:pt>
                <c:pt idx="183">
                  <c:v>1.2018183993446986E-2</c:v>
                </c:pt>
                <c:pt idx="184">
                  <c:v>1.2018183993446986E-2</c:v>
                </c:pt>
                <c:pt idx="185">
                  <c:v>1.6825457590825784E-3</c:v>
                </c:pt>
                <c:pt idx="186">
                  <c:v>1.2018183993446986E-2</c:v>
                </c:pt>
                <c:pt idx="187">
                  <c:v>1.2018183993446986E-2</c:v>
                </c:pt>
                <c:pt idx="188">
                  <c:v>1.2018183993446986E-2</c:v>
                </c:pt>
                <c:pt idx="189">
                  <c:v>1.2018183993446986E-2</c:v>
                </c:pt>
                <c:pt idx="190">
                  <c:v>1.2018183993446986E-2</c:v>
                </c:pt>
                <c:pt idx="191">
                  <c:v>1.2018183993446986E-2</c:v>
                </c:pt>
                <c:pt idx="192">
                  <c:v>1.2018183993446986E-2</c:v>
                </c:pt>
                <c:pt idx="193">
                  <c:v>1.2018183993446986E-2</c:v>
                </c:pt>
                <c:pt idx="194">
                  <c:v>1.2018183993446986E-2</c:v>
                </c:pt>
                <c:pt idx="195">
                  <c:v>1.2018183993446986E-2</c:v>
                </c:pt>
                <c:pt idx="196">
                  <c:v>1.2018183993446986E-2</c:v>
                </c:pt>
                <c:pt idx="197">
                  <c:v>1.2018183993446986E-2</c:v>
                </c:pt>
                <c:pt idx="198">
                  <c:v>1.2018183993446986E-2</c:v>
                </c:pt>
                <c:pt idx="199">
                  <c:v>1.2018183993446986E-2</c:v>
                </c:pt>
                <c:pt idx="200">
                  <c:v>1.2018183993446986E-2</c:v>
                </c:pt>
                <c:pt idx="201">
                  <c:v>1.2018183993446986E-2</c:v>
                </c:pt>
                <c:pt idx="202">
                  <c:v>1.2018183993446986E-2</c:v>
                </c:pt>
                <c:pt idx="203">
                  <c:v>1.2018183993446986E-2</c:v>
                </c:pt>
                <c:pt idx="204">
                  <c:v>1.2018183993446986E-2</c:v>
                </c:pt>
                <c:pt idx="205">
                  <c:v>1.2018183993446986E-2</c:v>
                </c:pt>
                <c:pt idx="206">
                  <c:v>1.2018183993446986E-2</c:v>
                </c:pt>
                <c:pt idx="207">
                  <c:v>1.2018183993446986E-2</c:v>
                </c:pt>
                <c:pt idx="208">
                  <c:v>1.2018183993446986E-2</c:v>
                </c:pt>
                <c:pt idx="209">
                  <c:v>1.2018183993446986E-2</c:v>
                </c:pt>
                <c:pt idx="210">
                  <c:v>1.2018183993446986E-2</c:v>
                </c:pt>
                <c:pt idx="211">
                  <c:v>1.2018183993446986E-2</c:v>
                </c:pt>
                <c:pt idx="212">
                  <c:v>1.2018183993446986E-2</c:v>
                </c:pt>
                <c:pt idx="213">
                  <c:v>1.2018183993446986E-2</c:v>
                </c:pt>
                <c:pt idx="214">
                  <c:v>1.2018183993446986E-2</c:v>
                </c:pt>
                <c:pt idx="215">
                  <c:v>1.2018183993446986E-2</c:v>
                </c:pt>
                <c:pt idx="216">
                  <c:v>1.2018183993446986E-2</c:v>
                </c:pt>
                <c:pt idx="217">
                  <c:v>1.2018183993446986E-2</c:v>
                </c:pt>
                <c:pt idx="218">
                  <c:v>1.2018183993446986E-2</c:v>
                </c:pt>
                <c:pt idx="219">
                  <c:v>1.2018183993446986E-2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Pivots'!$E$4:$E$224</c:f>
              <c:numCache>
                <c:formatCode>General</c:formatCode>
                <c:ptCount val="221"/>
                <c:pt idx="0">
                  <c:v>2.1958495758114361E-2</c:v>
                </c:pt>
                <c:pt idx="1">
                  <c:v>2.1958495758114361E-2</c:v>
                </c:pt>
                <c:pt idx="2">
                  <c:v>2.1958495758114361E-2</c:v>
                </c:pt>
                <c:pt idx="3">
                  <c:v>2.1958495758114361E-2</c:v>
                </c:pt>
                <c:pt idx="4">
                  <c:v>2.1958495758114361E-2</c:v>
                </c:pt>
                <c:pt idx="5">
                  <c:v>2.1958495758114361E-2</c:v>
                </c:pt>
                <c:pt idx="6">
                  <c:v>2.1958495758114361E-2</c:v>
                </c:pt>
                <c:pt idx="7">
                  <c:v>2.1958495758114361E-2</c:v>
                </c:pt>
                <c:pt idx="8">
                  <c:v>2.1958495758114361E-2</c:v>
                </c:pt>
                <c:pt idx="9">
                  <c:v>2.1958495758114361E-2</c:v>
                </c:pt>
                <c:pt idx="10">
                  <c:v>2.1958495758114361E-2</c:v>
                </c:pt>
                <c:pt idx="11">
                  <c:v>3.0741894061360104E-3</c:v>
                </c:pt>
                <c:pt idx="12">
                  <c:v>2.1958495758114361E-2</c:v>
                </c:pt>
                <c:pt idx="13">
                  <c:v>2.1958495758114361E-2</c:v>
                </c:pt>
                <c:pt idx="14">
                  <c:v>3.0741894061360104E-3</c:v>
                </c:pt>
                <c:pt idx="15">
                  <c:v>2.1958495758114361E-2</c:v>
                </c:pt>
                <c:pt idx="16">
                  <c:v>2.1958495758114361E-2</c:v>
                </c:pt>
                <c:pt idx="17">
                  <c:v>2.1958495758114361E-2</c:v>
                </c:pt>
                <c:pt idx="18">
                  <c:v>2.1958495758114361E-2</c:v>
                </c:pt>
                <c:pt idx="19">
                  <c:v>2.1958495758114361E-2</c:v>
                </c:pt>
                <c:pt idx="20">
                  <c:v>2.1958495758114361E-2</c:v>
                </c:pt>
                <c:pt idx="21">
                  <c:v>3.0741894061360104E-3</c:v>
                </c:pt>
                <c:pt idx="22">
                  <c:v>2.1958495758114361E-2</c:v>
                </c:pt>
                <c:pt idx="23">
                  <c:v>3.0741894061360104E-3</c:v>
                </c:pt>
                <c:pt idx="24">
                  <c:v>3.0741894061360104E-3</c:v>
                </c:pt>
                <c:pt idx="25">
                  <c:v>2.1958495758114361E-2</c:v>
                </c:pt>
                <c:pt idx="26">
                  <c:v>2.1958495758114361E-2</c:v>
                </c:pt>
                <c:pt idx="27">
                  <c:v>2.1958495758114361E-2</c:v>
                </c:pt>
                <c:pt idx="28">
                  <c:v>2.1958495758114361E-2</c:v>
                </c:pt>
                <c:pt idx="29">
                  <c:v>2.1958495758114361E-2</c:v>
                </c:pt>
                <c:pt idx="30">
                  <c:v>2.1958495758114361E-2</c:v>
                </c:pt>
                <c:pt idx="31">
                  <c:v>2.1958495758114361E-2</c:v>
                </c:pt>
                <c:pt idx="32">
                  <c:v>2.1958495758114361E-2</c:v>
                </c:pt>
                <c:pt idx="33">
                  <c:v>2.1958495758114361E-2</c:v>
                </c:pt>
                <c:pt idx="34">
                  <c:v>2.1958495758114361E-2</c:v>
                </c:pt>
                <c:pt idx="35">
                  <c:v>2.1958495758114361E-2</c:v>
                </c:pt>
                <c:pt idx="36">
                  <c:v>2.1958495758114361E-2</c:v>
                </c:pt>
                <c:pt idx="37">
                  <c:v>2.1958495758114361E-2</c:v>
                </c:pt>
                <c:pt idx="38">
                  <c:v>2.1958495758114361E-2</c:v>
                </c:pt>
                <c:pt idx="39">
                  <c:v>2.1958495758114361E-2</c:v>
                </c:pt>
                <c:pt idx="40">
                  <c:v>2.1958495758114361E-2</c:v>
                </c:pt>
                <c:pt idx="41">
                  <c:v>2.1958495758114361E-2</c:v>
                </c:pt>
                <c:pt idx="42">
                  <c:v>2.1958495758114361E-2</c:v>
                </c:pt>
                <c:pt idx="43">
                  <c:v>2.1958495758114361E-2</c:v>
                </c:pt>
                <c:pt idx="44">
                  <c:v>2.1958495758114361E-2</c:v>
                </c:pt>
                <c:pt idx="45">
                  <c:v>2.1958495758114361E-2</c:v>
                </c:pt>
                <c:pt idx="46">
                  <c:v>2.1958495758114361E-2</c:v>
                </c:pt>
                <c:pt idx="47">
                  <c:v>2.1958495758114361E-2</c:v>
                </c:pt>
                <c:pt idx="48">
                  <c:v>3.0741894061360104E-3</c:v>
                </c:pt>
                <c:pt idx="49">
                  <c:v>2.1958495758114361E-2</c:v>
                </c:pt>
                <c:pt idx="50">
                  <c:v>2.1958495758114361E-2</c:v>
                </c:pt>
                <c:pt idx="51">
                  <c:v>2.1958495758114361E-2</c:v>
                </c:pt>
                <c:pt idx="52">
                  <c:v>2.1958495758114361E-2</c:v>
                </c:pt>
                <c:pt idx="53">
                  <c:v>2.1958495758114361E-2</c:v>
                </c:pt>
                <c:pt idx="54">
                  <c:v>2.1958495758114361E-2</c:v>
                </c:pt>
                <c:pt idx="55">
                  <c:v>2.1958495758114361E-2</c:v>
                </c:pt>
                <c:pt idx="56">
                  <c:v>2.1958495758114361E-2</c:v>
                </c:pt>
                <c:pt idx="57">
                  <c:v>2.1958495758114361E-2</c:v>
                </c:pt>
                <c:pt idx="58">
                  <c:v>3.0741894061360104E-3</c:v>
                </c:pt>
                <c:pt idx="59">
                  <c:v>2.1958495758114361E-2</c:v>
                </c:pt>
                <c:pt idx="60">
                  <c:v>2.1958495758114361E-2</c:v>
                </c:pt>
                <c:pt idx="61">
                  <c:v>2.1958495758114361E-2</c:v>
                </c:pt>
                <c:pt idx="62">
                  <c:v>2.1958495758114361E-2</c:v>
                </c:pt>
                <c:pt idx="63">
                  <c:v>2.1958495758114361E-2</c:v>
                </c:pt>
                <c:pt idx="64">
                  <c:v>2.1958495758114361E-2</c:v>
                </c:pt>
                <c:pt idx="65">
                  <c:v>2.1958495758114361E-2</c:v>
                </c:pt>
                <c:pt idx="66">
                  <c:v>3.0741894061360104E-3</c:v>
                </c:pt>
                <c:pt idx="67">
                  <c:v>2.1958495758114361E-2</c:v>
                </c:pt>
                <c:pt idx="68">
                  <c:v>2.1958495758114361E-2</c:v>
                </c:pt>
                <c:pt idx="69">
                  <c:v>2.1958495758114361E-2</c:v>
                </c:pt>
                <c:pt idx="70">
                  <c:v>2.1958495758114361E-2</c:v>
                </c:pt>
                <c:pt idx="71">
                  <c:v>2.1958495758114361E-2</c:v>
                </c:pt>
                <c:pt idx="72">
                  <c:v>2.1958495758114361E-2</c:v>
                </c:pt>
                <c:pt idx="73">
                  <c:v>2.1958495758114361E-2</c:v>
                </c:pt>
                <c:pt idx="74">
                  <c:v>2.1958495758114361E-2</c:v>
                </c:pt>
                <c:pt idx="75">
                  <c:v>2.1958495758114361E-2</c:v>
                </c:pt>
                <c:pt idx="76">
                  <c:v>2.1958495758114361E-2</c:v>
                </c:pt>
                <c:pt idx="77">
                  <c:v>2.1958495758114361E-2</c:v>
                </c:pt>
                <c:pt idx="78">
                  <c:v>2.1958495758114361E-2</c:v>
                </c:pt>
                <c:pt idx="79">
                  <c:v>2.1958495758114361E-2</c:v>
                </c:pt>
                <c:pt idx="80">
                  <c:v>3.0741894061360104E-3</c:v>
                </c:pt>
                <c:pt idx="81">
                  <c:v>2.1958495758114361E-2</c:v>
                </c:pt>
                <c:pt idx="82">
                  <c:v>2.1958495758114361E-2</c:v>
                </c:pt>
                <c:pt idx="83">
                  <c:v>3.0741894061360104E-3</c:v>
                </c:pt>
                <c:pt idx="84">
                  <c:v>2.1958495758114361E-2</c:v>
                </c:pt>
                <c:pt idx="85">
                  <c:v>2.1958495758114361E-2</c:v>
                </c:pt>
                <c:pt idx="86">
                  <c:v>2.1958495758114361E-2</c:v>
                </c:pt>
                <c:pt idx="87">
                  <c:v>2.1958495758114361E-2</c:v>
                </c:pt>
                <c:pt idx="88">
                  <c:v>2.1958495758114361E-2</c:v>
                </c:pt>
                <c:pt idx="89">
                  <c:v>2.1958495758114361E-2</c:v>
                </c:pt>
                <c:pt idx="90">
                  <c:v>2.1958495758114361E-2</c:v>
                </c:pt>
                <c:pt idx="91">
                  <c:v>2.1958495758114361E-2</c:v>
                </c:pt>
                <c:pt idx="92">
                  <c:v>3.0741894061360104E-3</c:v>
                </c:pt>
                <c:pt idx="93">
                  <c:v>2.1958495758114361E-2</c:v>
                </c:pt>
                <c:pt idx="94">
                  <c:v>3.0741894061360104E-3</c:v>
                </c:pt>
                <c:pt idx="95">
                  <c:v>3.0741894061360104E-3</c:v>
                </c:pt>
                <c:pt idx="96">
                  <c:v>3.0741894061360104E-3</c:v>
                </c:pt>
                <c:pt idx="97">
                  <c:v>2.1958495758114361E-2</c:v>
                </c:pt>
                <c:pt idx="98">
                  <c:v>2.1958495758114361E-2</c:v>
                </c:pt>
                <c:pt idx="99">
                  <c:v>2.1958495758114361E-2</c:v>
                </c:pt>
                <c:pt idx="100">
                  <c:v>3.0741894061360104E-3</c:v>
                </c:pt>
                <c:pt idx="101">
                  <c:v>2.1958495758114361E-2</c:v>
                </c:pt>
                <c:pt idx="102">
                  <c:v>2.1958495758114361E-2</c:v>
                </c:pt>
                <c:pt idx="103">
                  <c:v>2.1958495758114361E-2</c:v>
                </c:pt>
                <c:pt idx="104">
                  <c:v>2.1958495758114361E-2</c:v>
                </c:pt>
                <c:pt idx="105">
                  <c:v>2.1958495758114361E-2</c:v>
                </c:pt>
                <c:pt idx="106">
                  <c:v>2.1958495758114361E-2</c:v>
                </c:pt>
                <c:pt idx="107">
                  <c:v>2.1958495758114361E-2</c:v>
                </c:pt>
                <c:pt idx="108">
                  <c:v>2.1958495758114361E-2</c:v>
                </c:pt>
                <c:pt idx="109">
                  <c:v>2.1958495758114361E-2</c:v>
                </c:pt>
                <c:pt idx="110">
                  <c:v>2.1958495758114361E-2</c:v>
                </c:pt>
                <c:pt idx="111">
                  <c:v>2.1958495758114361E-2</c:v>
                </c:pt>
                <c:pt idx="112">
                  <c:v>2.1958495758114361E-2</c:v>
                </c:pt>
                <c:pt idx="113">
                  <c:v>2.1958495758114361E-2</c:v>
                </c:pt>
                <c:pt idx="114">
                  <c:v>2.1958495758114361E-2</c:v>
                </c:pt>
                <c:pt idx="115">
                  <c:v>2.1958495758114361E-2</c:v>
                </c:pt>
                <c:pt idx="116">
                  <c:v>2.1958495758114361E-2</c:v>
                </c:pt>
                <c:pt idx="117">
                  <c:v>2.1958495758114361E-2</c:v>
                </c:pt>
                <c:pt idx="118">
                  <c:v>2.1958495758114361E-2</c:v>
                </c:pt>
                <c:pt idx="119">
                  <c:v>2.1958495758114361E-2</c:v>
                </c:pt>
                <c:pt idx="120">
                  <c:v>2.1958495758114361E-2</c:v>
                </c:pt>
                <c:pt idx="121">
                  <c:v>2.1958495758114361E-2</c:v>
                </c:pt>
                <c:pt idx="122">
                  <c:v>2.1958495758114361E-2</c:v>
                </c:pt>
                <c:pt idx="123">
                  <c:v>2.1958495758114361E-2</c:v>
                </c:pt>
                <c:pt idx="124">
                  <c:v>2.1958495758114361E-2</c:v>
                </c:pt>
                <c:pt idx="125">
                  <c:v>2.1958495758114361E-2</c:v>
                </c:pt>
                <c:pt idx="126">
                  <c:v>2.1958495758114361E-2</c:v>
                </c:pt>
                <c:pt idx="127">
                  <c:v>2.1958495758114361E-2</c:v>
                </c:pt>
                <c:pt idx="128">
                  <c:v>2.1958495758114361E-2</c:v>
                </c:pt>
                <c:pt idx="129">
                  <c:v>2.1958495758114361E-2</c:v>
                </c:pt>
                <c:pt idx="130">
                  <c:v>2.1958495758114361E-2</c:v>
                </c:pt>
                <c:pt idx="131">
                  <c:v>2.1958495758114361E-2</c:v>
                </c:pt>
                <c:pt idx="132">
                  <c:v>2.1958495758114361E-2</c:v>
                </c:pt>
                <c:pt idx="133">
                  <c:v>2.1958495758114361E-2</c:v>
                </c:pt>
                <c:pt idx="134">
                  <c:v>2.1958495758114361E-2</c:v>
                </c:pt>
                <c:pt idx="135">
                  <c:v>2.1958495758114361E-2</c:v>
                </c:pt>
                <c:pt idx="136">
                  <c:v>3.0741894061360104E-3</c:v>
                </c:pt>
                <c:pt idx="137">
                  <c:v>2.1958495758114361E-2</c:v>
                </c:pt>
                <c:pt idx="138">
                  <c:v>2.1958495758114361E-2</c:v>
                </c:pt>
                <c:pt idx="139">
                  <c:v>2.1958495758114361E-2</c:v>
                </c:pt>
                <c:pt idx="140">
                  <c:v>2.1958495758114361E-2</c:v>
                </c:pt>
                <c:pt idx="141">
                  <c:v>2.1958495758114361E-2</c:v>
                </c:pt>
                <c:pt idx="142">
                  <c:v>2.1958495758114361E-2</c:v>
                </c:pt>
                <c:pt idx="143">
                  <c:v>2.1958495758114361E-2</c:v>
                </c:pt>
                <c:pt idx="144">
                  <c:v>2.1958495758114361E-2</c:v>
                </c:pt>
                <c:pt idx="145">
                  <c:v>2.1958495758114361E-2</c:v>
                </c:pt>
                <c:pt idx="146">
                  <c:v>2.1958495758114361E-2</c:v>
                </c:pt>
                <c:pt idx="147">
                  <c:v>2.1958495758114361E-2</c:v>
                </c:pt>
                <c:pt idx="148">
                  <c:v>2.1958495758114361E-2</c:v>
                </c:pt>
                <c:pt idx="149">
                  <c:v>2.1958495758114361E-2</c:v>
                </c:pt>
                <c:pt idx="150">
                  <c:v>2.1958495758114361E-2</c:v>
                </c:pt>
                <c:pt idx="151">
                  <c:v>2.1958495758114361E-2</c:v>
                </c:pt>
                <c:pt idx="152">
                  <c:v>2.1958495758114361E-2</c:v>
                </c:pt>
                <c:pt idx="153">
                  <c:v>2.1958495758114361E-2</c:v>
                </c:pt>
                <c:pt idx="154">
                  <c:v>2.1958495758114361E-2</c:v>
                </c:pt>
                <c:pt idx="155">
                  <c:v>2.1958495758114361E-2</c:v>
                </c:pt>
                <c:pt idx="156">
                  <c:v>2.1958495758114361E-2</c:v>
                </c:pt>
                <c:pt idx="157">
                  <c:v>2.1958495758114361E-2</c:v>
                </c:pt>
                <c:pt idx="158">
                  <c:v>2.1958495758114361E-2</c:v>
                </c:pt>
                <c:pt idx="159">
                  <c:v>2.1958495758114361E-2</c:v>
                </c:pt>
                <c:pt idx="160">
                  <c:v>3.0741894061360104E-3</c:v>
                </c:pt>
                <c:pt idx="161">
                  <c:v>2.1958495758114361E-2</c:v>
                </c:pt>
                <c:pt idx="162">
                  <c:v>2.1958495758114361E-2</c:v>
                </c:pt>
                <c:pt idx="163">
                  <c:v>2.1958495758114361E-2</c:v>
                </c:pt>
                <c:pt idx="164">
                  <c:v>2.1958495758114361E-2</c:v>
                </c:pt>
                <c:pt idx="165">
                  <c:v>2.1958495758114361E-2</c:v>
                </c:pt>
                <c:pt idx="166">
                  <c:v>2.1958495758114361E-2</c:v>
                </c:pt>
                <c:pt idx="167">
                  <c:v>2.1958495758114361E-2</c:v>
                </c:pt>
                <c:pt idx="168">
                  <c:v>2.1958495758114361E-2</c:v>
                </c:pt>
                <c:pt idx="169">
                  <c:v>2.1958495758114361E-2</c:v>
                </c:pt>
                <c:pt idx="170">
                  <c:v>2.1958495758114361E-2</c:v>
                </c:pt>
                <c:pt idx="171">
                  <c:v>2.1958495758114361E-2</c:v>
                </c:pt>
                <c:pt idx="172">
                  <c:v>2.1958495758114361E-2</c:v>
                </c:pt>
                <c:pt idx="173">
                  <c:v>2.1958495758114361E-2</c:v>
                </c:pt>
                <c:pt idx="174">
                  <c:v>2.1958495758114361E-2</c:v>
                </c:pt>
                <c:pt idx="175">
                  <c:v>2.1958495758114361E-2</c:v>
                </c:pt>
                <c:pt idx="176">
                  <c:v>2.1958495758114361E-2</c:v>
                </c:pt>
                <c:pt idx="177">
                  <c:v>2.1958495758114361E-2</c:v>
                </c:pt>
                <c:pt idx="178">
                  <c:v>2.1958495758114361E-2</c:v>
                </c:pt>
                <c:pt idx="179">
                  <c:v>2.1958495758114361E-2</c:v>
                </c:pt>
                <c:pt idx="180">
                  <c:v>2.1958495758114361E-2</c:v>
                </c:pt>
                <c:pt idx="181">
                  <c:v>2.1958495758114361E-2</c:v>
                </c:pt>
                <c:pt idx="182">
                  <c:v>2.1958495758114361E-2</c:v>
                </c:pt>
                <c:pt idx="183">
                  <c:v>2.1958495758114361E-2</c:v>
                </c:pt>
                <c:pt idx="184">
                  <c:v>2.1958495758114361E-2</c:v>
                </c:pt>
                <c:pt idx="185">
                  <c:v>3.0741894061360104E-3</c:v>
                </c:pt>
                <c:pt idx="186">
                  <c:v>2.1958495758114361E-2</c:v>
                </c:pt>
                <c:pt idx="187">
                  <c:v>2.1958495758114361E-2</c:v>
                </c:pt>
                <c:pt idx="188">
                  <c:v>2.1958495758114361E-2</c:v>
                </c:pt>
                <c:pt idx="189">
                  <c:v>2.1958495758114361E-2</c:v>
                </c:pt>
                <c:pt idx="190">
                  <c:v>2.1958495758114361E-2</c:v>
                </c:pt>
                <c:pt idx="191">
                  <c:v>2.1958495758114361E-2</c:v>
                </c:pt>
                <c:pt idx="192">
                  <c:v>2.1958495758114361E-2</c:v>
                </c:pt>
                <c:pt idx="193">
                  <c:v>2.1958495758114361E-2</c:v>
                </c:pt>
                <c:pt idx="194">
                  <c:v>2.1958495758114361E-2</c:v>
                </c:pt>
                <c:pt idx="195">
                  <c:v>2.1958495758114361E-2</c:v>
                </c:pt>
                <c:pt idx="196">
                  <c:v>2.1958495758114361E-2</c:v>
                </c:pt>
                <c:pt idx="197">
                  <c:v>2.1958495758114361E-2</c:v>
                </c:pt>
                <c:pt idx="198">
                  <c:v>2.1958495758114361E-2</c:v>
                </c:pt>
                <c:pt idx="199">
                  <c:v>2.1958495758114361E-2</c:v>
                </c:pt>
                <c:pt idx="200">
                  <c:v>2.1958495758114361E-2</c:v>
                </c:pt>
                <c:pt idx="201">
                  <c:v>2.1958495758114361E-2</c:v>
                </c:pt>
                <c:pt idx="202">
                  <c:v>2.1958495758114361E-2</c:v>
                </c:pt>
                <c:pt idx="203">
                  <c:v>2.1958495758114361E-2</c:v>
                </c:pt>
                <c:pt idx="204">
                  <c:v>2.1958495758114361E-2</c:v>
                </c:pt>
                <c:pt idx="205">
                  <c:v>2.1958495758114361E-2</c:v>
                </c:pt>
                <c:pt idx="206">
                  <c:v>2.1958495758114361E-2</c:v>
                </c:pt>
                <c:pt idx="207">
                  <c:v>2.1958495758114361E-2</c:v>
                </c:pt>
                <c:pt idx="208">
                  <c:v>2.1958495758114361E-2</c:v>
                </c:pt>
                <c:pt idx="209">
                  <c:v>2.1958495758114361E-2</c:v>
                </c:pt>
                <c:pt idx="210">
                  <c:v>2.1958495758114361E-2</c:v>
                </c:pt>
                <c:pt idx="211">
                  <c:v>2.1958495758114361E-2</c:v>
                </c:pt>
                <c:pt idx="212">
                  <c:v>2.1958495758114361E-2</c:v>
                </c:pt>
                <c:pt idx="213">
                  <c:v>2.1958495758114361E-2</c:v>
                </c:pt>
                <c:pt idx="214">
                  <c:v>2.1958495758114361E-2</c:v>
                </c:pt>
                <c:pt idx="215">
                  <c:v>2.1958495758114361E-2</c:v>
                </c:pt>
                <c:pt idx="216">
                  <c:v>2.1958495758114361E-2</c:v>
                </c:pt>
                <c:pt idx="217">
                  <c:v>2.1958495758114361E-2</c:v>
                </c:pt>
                <c:pt idx="218">
                  <c:v>2.1958495758114361E-2</c:v>
                </c:pt>
                <c:pt idx="219">
                  <c:v>2.1958495758114361E-2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Pivots'!$H$4:$H$224</c:f>
              <c:numCache>
                <c:formatCode>General</c:formatCode>
                <c:ptCount val="221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Pivots'!$I$4:$I$224</c:f>
              <c:numCache>
                <c:formatCode>General</c:formatCode>
                <c:ptCount val="221"/>
                <c:pt idx="0">
                  <c:v>3.3423071320188472E-2</c:v>
                </c:pt>
                <c:pt idx="1">
                  <c:v>3.3423071320188472E-2</c:v>
                </c:pt>
                <c:pt idx="2">
                  <c:v>3.3423071320188472E-2</c:v>
                </c:pt>
                <c:pt idx="3">
                  <c:v>3.3423071320188472E-2</c:v>
                </c:pt>
                <c:pt idx="4">
                  <c:v>3.3423071320188472E-2</c:v>
                </c:pt>
                <c:pt idx="5">
                  <c:v>3.3423071320188472E-2</c:v>
                </c:pt>
                <c:pt idx="6">
                  <c:v>3.3423071320188472E-2</c:v>
                </c:pt>
                <c:pt idx="7">
                  <c:v>3.3423071320188472E-2</c:v>
                </c:pt>
                <c:pt idx="8">
                  <c:v>3.3423071320188472E-2</c:v>
                </c:pt>
                <c:pt idx="9">
                  <c:v>3.3423071320188472E-2</c:v>
                </c:pt>
                <c:pt idx="10">
                  <c:v>3.3423071320188472E-2</c:v>
                </c:pt>
                <c:pt idx="11">
                  <c:v>1.6192219047467893E-3</c:v>
                </c:pt>
                <c:pt idx="12">
                  <c:v>3.3423071320188472E-2</c:v>
                </c:pt>
                <c:pt idx="13">
                  <c:v>3.3423071320188472E-2</c:v>
                </c:pt>
                <c:pt idx="14">
                  <c:v>1.6192219047467893E-3</c:v>
                </c:pt>
                <c:pt idx="15">
                  <c:v>3.898434185322526E-2</c:v>
                </c:pt>
                <c:pt idx="16">
                  <c:v>3.3423071320188472E-2</c:v>
                </c:pt>
                <c:pt idx="17">
                  <c:v>3.898434185322526E-2</c:v>
                </c:pt>
                <c:pt idx="18">
                  <c:v>3.3423071320188472E-2</c:v>
                </c:pt>
                <c:pt idx="19">
                  <c:v>3.3423071320188472E-2</c:v>
                </c:pt>
                <c:pt idx="20">
                  <c:v>3.3423071320188472E-2</c:v>
                </c:pt>
                <c:pt idx="21">
                  <c:v>1.6192219047467893E-3</c:v>
                </c:pt>
                <c:pt idx="22">
                  <c:v>3.3423071320188472E-2</c:v>
                </c:pt>
                <c:pt idx="23">
                  <c:v>1.6192219047467893E-3</c:v>
                </c:pt>
                <c:pt idx="24">
                  <c:v>1.6192219047467893E-3</c:v>
                </c:pt>
                <c:pt idx="25">
                  <c:v>3.3423071320188472E-2</c:v>
                </c:pt>
                <c:pt idx="26">
                  <c:v>3.3423071320188472E-2</c:v>
                </c:pt>
                <c:pt idx="27">
                  <c:v>3.3423071320188472E-2</c:v>
                </c:pt>
                <c:pt idx="28">
                  <c:v>3.3423071320188472E-2</c:v>
                </c:pt>
                <c:pt idx="29">
                  <c:v>3.3423071320188472E-2</c:v>
                </c:pt>
                <c:pt idx="30">
                  <c:v>3.3423071320188472E-2</c:v>
                </c:pt>
                <c:pt idx="31">
                  <c:v>3.3423071320188472E-2</c:v>
                </c:pt>
                <c:pt idx="32">
                  <c:v>3.3423071320188472E-2</c:v>
                </c:pt>
                <c:pt idx="33">
                  <c:v>3.3423071320188472E-2</c:v>
                </c:pt>
                <c:pt idx="34">
                  <c:v>3.3423071320188472E-2</c:v>
                </c:pt>
                <c:pt idx="35">
                  <c:v>3.3423071320188472E-2</c:v>
                </c:pt>
                <c:pt idx="36">
                  <c:v>3.3423071320188472E-2</c:v>
                </c:pt>
                <c:pt idx="37">
                  <c:v>3.3423071320188472E-2</c:v>
                </c:pt>
                <c:pt idx="38">
                  <c:v>3.3423071320188472E-2</c:v>
                </c:pt>
                <c:pt idx="39">
                  <c:v>3.3423071320188472E-2</c:v>
                </c:pt>
                <c:pt idx="40">
                  <c:v>3.3423071320188472E-2</c:v>
                </c:pt>
                <c:pt idx="41">
                  <c:v>3.3423071320188472E-2</c:v>
                </c:pt>
                <c:pt idx="42">
                  <c:v>3.3423071320188472E-2</c:v>
                </c:pt>
                <c:pt idx="43">
                  <c:v>3.3423071320188472E-2</c:v>
                </c:pt>
                <c:pt idx="44">
                  <c:v>3.3423071320188472E-2</c:v>
                </c:pt>
                <c:pt idx="45">
                  <c:v>3.3423071320188472E-2</c:v>
                </c:pt>
                <c:pt idx="46">
                  <c:v>3.3423071320188472E-2</c:v>
                </c:pt>
                <c:pt idx="47">
                  <c:v>3.3423071320188472E-2</c:v>
                </c:pt>
                <c:pt idx="48">
                  <c:v>1.6192219047467893E-3</c:v>
                </c:pt>
                <c:pt idx="49">
                  <c:v>3.3423071320188472E-2</c:v>
                </c:pt>
                <c:pt idx="50">
                  <c:v>3.3423071320188472E-2</c:v>
                </c:pt>
                <c:pt idx="51">
                  <c:v>3.3423071320188472E-2</c:v>
                </c:pt>
                <c:pt idx="52">
                  <c:v>3.3423071320188472E-2</c:v>
                </c:pt>
                <c:pt idx="53">
                  <c:v>3.3423071320188472E-2</c:v>
                </c:pt>
                <c:pt idx="54">
                  <c:v>3.3423071320188472E-2</c:v>
                </c:pt>
                <c:pt idx="55">
                  <c:v>3.3423071320188472E-2</c:v>
                </c:pt>
                <c:pt idx="56">
                  <c:v>3.3423071320188472E-2</c:v>
                </c:pt>
                <c:pt idx="57">
                  <c:v>3.3423071320188472E-2</c:v>
                </c:pt>
                <c:pt idx="58">
                  <c:v>1.6192219047467893E-3</c:v>
                </c:pt>
                <c:pt idx="59">
                  <c:v>3.3423071320188472E-2</c:v>
                </c:pt>
                <c:pt idx="60">
                  <c:v>3.3423071320188472E-2</c:v>
                </c:pt>
                <c:pt idx="61">
                  <c:v>3.3423071320188472E-2</c:v>
                </c:pt>
                <c:pt idx="62">
                  <c:v>3.3423071320188472E-2</c:v>
                </c:pt>
                <c:pt idx="63">
                  <c:v>3.3423071320188472E-2</c:v>
                </c:pt>
                <c:pt idx="64">
                  <c:v>3.3423071320188472E-2</c:v>
                </c:pt>
                <c:pt idx="65">
                  <c:v>3.3423071320188472E-2</c:v>
                </c:pt>
                <c:pt idx="66">
                  <c:v>1.6192219047467893E-3</c:v>
                </c:pt>
                <c:pt idx="67">
                  <c:v>3.3423071320188472E-2</c:v>
                </c:pt>
                <c:pt idx="68">
                  <c:v>3.3423071320188472E-2</c:v>
                </c:pt>
                <c:pt idx="69">
                  <c:v>3.3423071320188472E-2</c:v>
                </c:pt>
                <c:pt idx="70">
                  <c:v>3.3423071320188472E-2</c:v>
                </c:pt>
                <c:pt idx="71">
                  <c:v>3.3423071320188472E-2</c:v>
                </c:pt>
                <c:pt idx="72">
                  <c:v>3.3423071320188472E-2</c:v>
                </c:pt>
                <c:pt idx="73">
                  <c:v>3.3423071320188472E-2</c:v>
                </c:pt>
                <c:pt idx="74">
                  <c:v>3.3423071320188472E-2</c:v>
                </c:pt>
                <c:pt idx="75">
                  <c:v>3.3423071320188472E-2</c:v>
                </c:pt>
                <c:pt idx="76">
                  <c:v>3.3423071320188472E-2</c:v>
                </c:pt>
                <c:pt idx="77">
                  <c:v>3.3423071320188472E-2</c:v>
                </c:pt>
                <c:pt idx="78">
                  <c:v>3.3423071320188472E-2</c:v>
                </c:pt>
                <c:pt idx="79">
                  <c:v>3.3423071320188472E-2</c:v>
                </c:pt>
                <c:pt idx="80">
                  <c:v>1.6192219047467893E-3</c:v>
                </c:pt>
                <c:pt idx="81">
                  <c:v>3.3423071320188472E-2</c:v>
                </c:pt>
                <c:pt idx="82">
                  <c:v>3.3423071320188472E-2</c:v>
                </c:pt>
                <c:pt idx="83">
                  <c:v>1.6192219047467893E-3</c:v>
                </c:pt>
                <c:pt idx="84">
                  <c:v>3.3423071320188472E-2</c:v>
                </c:pt>
                <c:pt idx="85">
                  <c:v>3.3423071320188472E-2</c:v>
                </c:pt>
                <c:pt idx="86">
                  <c:v>3.3423071320188472E-2</c:v>
                </c:pt>
                <c:pt idx="87">
                  <c:v>3.3423071320188472E-2</c:v>
                </c:pt>
                <c:pt idx="88">
                  <c:v>3.3423071320188472E-2</c:v>
                </c:pt>
                <c:pt idx="89">
                  <c:v>3.3423071320188472E-2</c:v>
                </c:pt>
                <c:pt idx="90">
                  <c:v>3.3423071320188472E-2</c:v>
                </c:pt>
                <c:pt idx="91">
                  <c:v>3.3423071320188472E-2</c:v>
                </c:pt>
                <c:pt idx="92">
                  <c:v>1.6192219047467893E-3</c:v>
                </c:pt>
                <c:pt idx="93">
                  <c:v>3.3423071320188472E-2</c:v>
                </c:pt>
                <c:pt idx="94">
                  <c:v>1.6192219047467893E-3</c:v>
                </c:pt>
                <c:pt idx="95">
                  <c:v>1.6192219047467893E-3</c:v>
                </c:pt>
                <c:pt idx="96">
                  <c:v>1.6192219047467893E-3</c:v>
                </c:pt>
                <c:pt idx="97">
                  <c:v>3.3423071320188472E-2</c:v>
                </c:pt>
                <c:pt idx="98">
                  <c:v>3.3423071320188472E-2</c:v>
                </c:pt>
                <c:pt idx="99">
                  <c:v>3.3423071320188472E-2</c:v>
                </c:pt>
                <c:pt idx="100">
                  <c:v>1.6192219047467893E-3</c:v>
                </c:pt>
                <c:pt idx="101">
                  <c:v>3.3423071320188472E-2</c:v>
                </c:pt>
                <c:pt idx="102">
                  <c:v>3.3423071320188472E-2</c:v>
                </c:pt>
                <c:pt idx="103">
                  <c:v>3.3423071320188472E-2</c:v>
                </c:pt>
                <c:pt idx="104">
                  <c:v>3.3423071320188472E-2</c:v>
                </c:pt>
                <c:pt idx="105">
                  <c:v>3.3423071320188472E-2</c:v>
                </c:pt>
                <c:pt idx="106">
                  <c:v>3.3423071320188472E-2</c:v>
                </c:pt>
                <c:pt idx="107">
                  <c:v>3.3423071320188472E-2</c:v>
                </c:pt>
                <c:pt idx="108">
                  <c:v>3.3423071320188472E-2</c:v>
                </c:pt>
                <c:pt idx="109">
                  <c:v>3.3423071320188472E-2</c:v>
                </c:pt>
                <c:pt idx="110">
                  <c:v>3.3423071320188472E-2</c:v>
                </c:pt>
                <c:pt idx="111">
                  <c:v>3.3423071320188472E-2</c:v>
                </c:pt>
                <c:pt idx="112">
                  <c:v>3.3423071320188472E-2</c:v>
                </c:pt>
                <c:pt idx="113">
                  <c:v>3.3423071320188472E-2</c:v>
                </c:pt>
                <c:pt idx="114">
                  <c:v>3.3423071320188472E-2</c:v>
                </c:pt>
                <c:pt idx="115">
                  <c:v>3.3423071320188472E-2</c:v>
                </c:pt>
                <c:pt idx="116">
                  <c:v>3.3423071320188472E-2</c:v>
                </c:pt>
                <c:pt idx="117">
                  <c:v>3.3423071320188472E-2</c:v>
                </c:pt>
                <c:pt idx="118">
                  <c:v>3.3423071320188472E-2</c:v>
                </c:pt>
                <c:pt idx="119">
                  <c:v>3.3423071320188472E-2</c:v>
                </c:pt>
                <c:pt idx="120">
                  <c:v>3.3423071320188472E-2</c:v>
                </c:pt>
                <c:pt idx="121">
                  <c:v>3.3423071320188472E-2</c:v>
                </c:pt>
                <c:pt idx="122">
                  <c:v>3.3423071320188472E-2</c:v>
                </c:pt>
                <c:pt idx="123">
                  <c:v>3.3423071320188472E-2</c:v>
                </c:pt>
                <c:pt idx="124">
                  <c:v>3.3423071320188472E-2</c:v>
                </c:pt>
                <c:pt idx="125">
                  <c:v>3.3423071320188472E-2</c:v>
                </c:pt>
                <c:pt idx="126">
                  <c:v>3.3423071320188472E-2</c:v>
                </c:pt>
                <c:pt idx="127">
                  <c:v>3.3423071320188472E-2</c:v>
                </c:pt>
                <c:pt idx="128">
                  <c:v>3.3423071320188472E-2</c:v>
                </c:pt>
                <c:pt idx="129">
                  <c:v>3.3423071320188472E-2</c:v>
                </c:pt>
                <c:pt idx="130">
                  <c:v>3.3423071320188472E-2</c:v>
                </c:pt>
                <c:pt idx="131">
                  <c:v>3.3423071320188472E-2</c:v>
                </c:pt>
                <c:pt idx="132">
                  <c:v>3.898434185322526E-2</c:v>
                </c:pt>
                <c:pt idx="133">
                  <c:v>3.3423071320188472E-2</c:v>
                </c:pt>
                <c:pt idx="134">
                  <c:v>3.3423071320188472E-2</c:v>
                </c:pt>
                <c:pt idx="135">
                  <c:v>3.3423071320188472E-2</c:v>
                </c:pt>
                <c:pt idx="136">
                  <c:v>1.6192219047467893E-3</c:v>
                </c:pt>
                <c:pt idx="137">
                  <c:v>3.3423071320188472E-2</c:v>
                </c:pt>
                <c:pt idx="138">
                  <c:v>3.3423071320188472E-2</c:v>
                </c:pt>
                <c:pt idx="139">
                  <c:v>3.3423071320188472E-2</c:v>
                </c:pt>
                <c:pt idx="140">
                  <c:v>3.3423071320188472E-2</c:v>
                </c:pt>
                <c:pt idx="141">
                  <c:v>3.3423071320188472E-2</c:v>
                </c:pt>
                <c:pt idx="142">
                  <c:v>3.3423071320188472E-2</c:v>
                </c:pt>
                <c:pt idx="143">
                  <c:v>3.3423071320188472E-2</c:v>
                </c:pt>
                <c:pt idx="144">
                  <c:v>3.3423071320188472E-2</c:v>
                </c:pt>
                <c:pt idx="145">
                  <c:v>3.3423071320188472E-2</c:v>
                </c:pt>
                <c:pt idx="146">
                  <c:v>3.3423071320188472E-2</c:v>
                </c:pt>
                <c:pt idx="147">
                  <c:v>3.3423071320188472E-2</c:v>
                </c:pt>
                <c:pt idx="148">
                  <c:v>3.3423071320188472E-2</c:v>
                </c:pt>
                <c:pt idx="149">
                  <c:v>3.3423071320188472E-2</c:v>
                </c:pt>
                <c:pt idx="150">
                  <c:v>3.3423071320188472E-2</c:v>
                </c:pt>
                <c:pt idx="151">
                  <c:v>3.3423071320188472E-2</c:v>
                </c:pt>
                <c:pt idx="152">
                  <c:v>3.3423071320188472E-2</c:v>
                </c:pt>
                <c:pt idx="153">
                  <c:v>3.3423071320188472E-2</c:v>
                </c:pt>
                <c:pt idx="154">
                  <c:v>3.3423071320188472E-2</c:v>
                </c:pt>
                <c:pt idx="155">
                  <c:v>3.3423071320188472E-2</c:v>
                </c:pt>
                <c:pt idx="156">
                  <c:v>3.3423071320188472E-2</c:v>
                </c:pt>
                <c:pt idx="157">
                  <c:v>3.3423071320188472E-2</c:v>
                </c:pt>
                <c:pt idx="158">
                  <c:v>3.3423071320188472E-2</c:v>
                </c:pt>
                <c:pt idx="159">
                  <c:v>3.3423071320188472E-2</c:v>
                </c:pt>
                <c:pt idx="160">
                  <c:v>1.6192219047467893E-3</c:v>
                </c:pt>
                <c:pt idx="161">
                  <c:v>3.3423071320188472E-2</c:v>
                </c:pt>
                <c:pt idx="162">
                  <c:v>3.3423071320188472E-2</c:v>
                </c:pt>
                <c:pt idx="163">
                  <c:v>3.3423071320188472E-2</c:v>
                </c:pt>
                <c:pt idx="164">
                  <c:v>3.3423071320188472E-2</c:v>
                </c:pt>
                <c:pt idx="165">
                  <c:v>3.3423071320188472E-2</c:v>
                </c:pt>
                <c:pt idx="166">
                  <c:v>3.3423071320188472E-2</c:v>
                </c:pt>
                <c:pt idx="167">
                  <c:v>3.3423071320188472E-2</c:v>
                </c:pt>
                <c:pt idx="168">
                  <c:v>3.3423071320188472E-2</c:v>
                </c:pt>
                <c:pt idx="169">
                  <c:v>3.3423071320188472E-2</c:v>
                </c:pt>
                <c:pt idx="170">
                  <c:v>3.3423071320188472E-2</c:v>
                </c:pt>
                <c:pt idx="171">
                  <c:v>3.3423071320188472E-2</c:v>
                </c:pt>
                <c:pt idx="172">
                  <c:v>3.3423071320188472E-2</c:v>
                </c:pt>
                <c:pt idx="173">
                  <c:v>3.3423071320188472E-2</c:v>
                </c:pt>
                <c:pt idx="174">
                  <c:v>3.3423071320188472E-2</c:v>
                </c:pt>
                <c:pt idx="175">
                  <c:v>3.3423071320188472E-2</c:v>
                </c:pt>
                <c:pt idx="176">
                  <c:v>3.3423071320188472E-2</c:v>
                </c:pt>
                <c:pt idx="177">
                  <c:v>3.3423071320188472E-2</c:v>
                </c:pt>
                <c:pt idx="178">
                  <c:v>3.3423071320188472E-2</c:v>
                </c:pt>
                <c:pt idx="179">
                  <c:v>3.3423071320188472E-2</c:v>
                </c:pt>
                <c:pt idx="180">
                  <c:v>3.3423071320188472E-2</c:v>
                </c:pt>
                <c:pt idx="181">
                  <c:v>3.3423071320188472E-2</c:v>
                </c:pt>
                <c:pt idx="182">
                  <c:v>3.3423071320188472E-2</c:v>
                </c:pt>
                <c:pt idx="183">
                  <c:v>3.3423071320188472E-2</c:v>
                </c:pt>
                <c:pt idx="184">
                  <c:v>3.3423071320188472E-2</c:v>
                </c:pt>
                <c:pt idx="185">
                  <c:v>1.6192219047467893E-3</c:v>
                </c:pt>
                <c:pt idx="186">
                  <c:v>3.3423071320188472E-2</c:v>
                </c:pt>
                <c:pt idx="187">
                  <c:v>3.3423071320188472E-2</c:v>
                </c:pt>
                <c:pt idx="188">
                  <c:v>3.3423071320188472E-2</c:v>
                </c:pt>
                <c:pt idx="189">
                  <c:v>3.3423071320188472E-2</c:v>
                </c:pt>
                <c:pt idx="190">
                  <c:v>3.3423071320188472E-2</c:v>
                </c:pt>
                <c:pt idx="191">
                  <c:v>3.3423071320188472E-2</c:v>
                </c:pt>
                <c:pt idx="192">
                  <c:v>3.3423071320188472E-2</c:v>
                </c:pt>
                <c:pt idx="193">
                  <c:v>3.3423071320188472E-2</c:v>
                </c:pt>
                <c:pt idx="194">
                  <c:v>3.3423071320188472E-2</c:v>
                </c:pt>
                <c:pt idx="195">
                  <c:v>3.3423071320188472E-2</c:v>
                </c:pt>
                <c:pt idx="196">
                  <c:v>3.3423071320188472E-2</c:v>
                </c:pt>
                <c:pt idx="197">
                  <c:v>3.3423071320188472E-2</c:v>
                </c:pt>
                <c:pt idx="198">
                  <c:v>3.3423071320188472E-2</c:v>
                </c:pt>
                <c:pt idx="199">
                  <c:v>3.3423071320188472E-2</c:v>
                </c:pt>
                <c:pt idx="200">
                  <c:v>3.3423071320188472E-2</c:v>
                </c:pt>
                <c:pt idx="201">
                  <c:v>3.3423071320188472E-2</c:v>
                </c:pt>
                <c:pt idx="202">
                  <c:v>3.3423071320188472E-2</c:v>
                </c:pt>
                <c:pt idx="203">
                  <c:v>3.3423071320188472E-2</c:v>
                </c:pt>
                <c:pt idx="204">
                  <c:v>3.3423071320188472E-2</c:v>
                </c:pt>
                <c:pt idx="205">
                  <c:v>3.3423071320188472E-2</c:v>
                </c:pt>
                <c:pt idx="206">
                  <c:v>3.3423071320188472E-2</c:v>
                </c:pt>
                <c:pt idx="207">
                  <c:v>3.3423071320188472E-2</c:v>
                </c:pt>
                <c:pt idx="208">
                  <c:v>3.3423071320188472E-2</c:v>
                </c:pt>
                <c:pt idx="209">
                  <c:v>3.3423071320188472E-2</c:v>
                </c:pt>
                <c:pt idx="210">
                  <c:v>3.3423071320188472E-2</c:v>
                </c:pt>
                <c:pt idx="211">
                  <c:v>3.3423071320188472E-2</c:v>
                </c:pt>
                <c:pt idx="212">
                  <c:v>3.3423071320188472E-2</c:v>
                </c:pt>
                <c:pt idx="213">
                  <c:v>3.3423071320188472E-2</c:v>
                </c:pt>
                <c:pt idx="214">
                  <c:v>3.3423071320188472E-2</c:v>
                </c:pt>
                <c:pt idx="215">
                  <c:v>3.3423071320188472E-2</c:v>
                </c:pt>
                <c:pt idx="216">
                  <c:v>3.3423071320188472E-2</c:v>
                </c:pt>
                <c:pt idx="217">
                  <c:v>3.3423071320188472E-2</c:v>
                </c:pt>
                <c:pt idx="218">
                  <c:v>3.3423071320188472E-2</c:v>
                </c:pt>
                <c:pt idx="219">
                  <c:v>3.3423071320188472E-2</c:v>
                </c:pt>
                <c:pt idx="2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Pivots'!$J$4:$J$224</c:f>
              <c:numCache>
                <c:formatCode>General</c:formatCode>
                <c:ptCount val="221"/>
                <c:pt idx="0">
                  <c:v>3.4963158935406601E-2</c:v>
                </c:pt>
                <c:pt idx="1">
                  <c:v>3.4963158935406601E-2</c:v>
                </c:pt>
                <c:pt idx="2">
                  <c:v>3.4963158935406601E-2</c:v>
                </c:pt>
                <c:pt idx="3">
                  <c:v>3.4963158935406601E-2</c:v>
                </c:pt>
                <c:pt idx="4">
                  <c:v>3.4963158935406601E-2</c:v>
                </c:pt>
                <c:pt idx="5">
                  <c:v>3.4963158935406601E-2</c:v>
                </c:pt>
                <c:pt idx="6">
                  <c:v>3.4963158935406601E-2</c:v>
                </c:pt>
                <c:pt idx="7">
                  <c:v>3.4963158935406601E-2</c:v>
                </c:pt>
                <c:pt idx="8">
                  <c:v>3.4963158935406601E-2</c:v>
                </c:pt>
                <c:pt idx="9">
                  <c:v>3.4963158935406601E-2</c:v>
                </c:pt>
                <c:pt idx="10">
                  <c:v>3.4963158935406601E-2</c:v>
                </c:pt>
                <c:pt idx="11">
                  <c:v>1.6825457590825784E-3</c:v>
                </c:pt>
                <c:pt idx="12">
                  <c:v>3.4963158935406601E-2</c:v>
                </c:pt>
                <c:pt idx="13">
                  <c:v>3.4963158935406601E-2</c:v>
                </c:pt>
                <c:pt idx="14">
                  <c:v>1.6825457590825784E-3</c:v>
                </c:pt>
                <c:pt idx="15">
                  <c:v>4.3544080689339078E-2</c:v>
                </c:pt>
                <c:pt idx="16">
                  <c:v>3.4963158935406601E-2</c:v>
                </c:pt>
                <c:pt idx="17">
                  <c:v>4.3544080689339078E-2</c:v>
                </c:pt>
                <c:pt idx="18">
                  <c:v>3.4963158935406601E-2</c:v>
                </c:pt>
                <c:pt idx="19">
                  <c:v>3.4963158935406601E-2</c:v>
                </c:pt>
                <c:pt idx="20">
                  <c:v>3.4963158935406601E-2</c:v>
                </c:pt>
                <c:pt idx="21">
                  <c:v>1.6825457590825784E-3</c:v>
                </c:pt>
                <c:pt idx="22">
                  <c:v>3.4963158935406601E-2</c:v>
                </c:pt>
                <c:pt idx="23">
                  <c:v>1.6825457590825784E-3</c:v>
                </c:pt>
                <c:pt idx="24">
                  <c:v>1.6825457590825784E-3</c:v>
                </c:pt>
                <c:pt idx="25">
                  <c:v>3.4963158935406601E-2</c:v>
                </c:pt>
                <c:pt idx="26">
                  <c:v>3.4963158935406601E-2</c:v>
                </c:pt>
                <c:pt idx="27">
                  <c:v>3.4963158935406601E-2</c:v>
                </c:pt>
                <c:pt idx="28">
                  <c:v>3.4963158935406601E-2</c:v>
                </c:pt>
                <c:pt idx="29">
                  <c:v>3.4963158935406601E-2</c:v>
                </c:pt>
                <c:pt idx="30">
                  <c:v>3.4963158935406601E-2</c:v>
                </c:pt>
                <c:pt idx="31">
                  <c:v>3.4963158935406601E-2</c:v>
                </c:pt>
                <c:pt idx="32">
                  <c:v>3.4963158935406601E-2</c:v>
                </c:pt>
                <c:pt idx="33">
                  <c:v>3.4963158935406601E-2</c:v>
                </c:pt>
                <c:pt idx="34">
                  <c:v>3.4963158935406601E-2</c:v>
                </c:pt>
                <c:pt idx="35">
                  <c:v>3.4963158935406601E-2</c:v>
                </c:pt>
                <c:pt idx="36">
                  <c:v>3.4963158935406601E-2</c:v>
                </c:pt>
                <c:pt idx="37">
                  <c:v>3.4963158935406601E-2</c:v>
                </c:pt>
                <c:pt idx="38">
                  <c:v>3.4963158935406601E-2</c:v>
                </c:pt>
                <c:pt idx="39">
                  <c:v>3.4963158935406601E-2</c:v>
                </c:pt>
                <c:pt idx="40">
                  <c:v>3.4963158935406601E-2</c:v>
                </c:pt>
                <c:pt idx="41">
                  <c:v>3.4963158935406601E-2</c:v>
                </c:pt>
                <c:pt idx="42">
                  <c:v>3.4963158935406601E-2</c:v>
                </c:pt>
                <c:pt idx="43">
                  <c:v>3.4963158935406601E-2</c:v>
                </c:pt>
                <c:pt idx="44">
                  <c:v>3.4963158935406601E-2</c:v>
                </c:pt>
                <c:pt idx="45">
                  <c:v>3.4963158935406601E-2</c:v>
                </c:pt>
                <c:pt idx="46">
                  <c:v>3.4963158935406601E-2</c:v>
                </c:pt>
                <c:pt idx="47">
                  <c:v>3.4963158935406601E-2</c:v>
                </c:pt>
                <c:pt idx="48">
                  <c:v>1.6825457590825784E-3</c:v>
                </c:pt>
                <c:pt idx="49">
                  <c:v>3.4963158935406601E-2</c:v>
                </c:pt>
                <c:pt idx="50">
                  <c:v>3.4963158935406601E-2</c:v>
                </c:pt>
                <c:pt idx="51">
                  <c:v>3.4963158935406601E-2</c:v>
                </c:pt>
                <c:pt idx="52">
                  <c:v>3.4963158935406601E-2</c:v>
                </c:pt>
                <c:pt idx="53">
                  <c:v>3.4963158935406601E-2</c:v>
                </c:pt>
                <c:pt idx="54">
                  <c:v>3.4963158935406601E-2</c:v>
                </c:pt>
                <c:pt idx="55">
                  <c:v>3.4963158935406601E-2</c:v>
                </c:pt>
                <c:pt idx="56">
                  <c:v>3.4963158935406601E-2</c:v>
                </c:pt>
                <c:pt idx="57">
                  <c:v>3.4963158935406601E-2</c:v>
                </c:pt>
                <c:pt idx="58">
                  <c:v>1.6825457590825784E-3</c:v>
                </c:pt>
                <c:pt idx="59">
                  <c:v>3.4963158935406601E-2</c:v>
                </c:pt>
                <c:pt idx="60">
                  <c:v>3.4963158935406601E-2</c:v>
                </c:pt>
                <c:pt idx="61">
                  <c:v>3.4963158935406601E-2</c:v>
                </c:pt>
                <c:pt idx="62">
                  <c:v>3.4963158935406601E-2</c:v>
                </c:pt>
                <c:pt idx="63">
                  <c:v>3.4963158935406601E-2</c:v>
                </c:pt>
                <c:pt idx="64">
                  <c:v>3.4963158935406601E-2</c:v>
                </c:pt>
                <c:pt idx="65">
                  <c:v>3.4963158935406601E-2</c:v>
                </c:pt>
                <c:pt idx="66">
                  <c:v>1.6825457590825784E-3</c:v>
                </c:pt>
                <c:pt idx="67">
                  <c:v>3.4963158935406601E-2</c:v>
                </c:pt>
                <c:pt idx="68">
                  <c:v>3.4963158935406601E-2</c:v>
                </c:pt>
                <c:pt idx="69">
                  <c:v>3.4963158935406601E-2</c:v>
                </c:pt>
                <c:pt idx="70">
                  <c:v>3.4963158935406601E-2</c:v>
                </c:pt>
                <c:pt idx="71">
                  <c:v>3.4963158935406601E-2</c:v>
                </c:pt>
                <c:pt idx="72">
                  <c:v>3.4963158935406601E-2</c:v>
                </c:pt>
                <c:pt idx="73">
                  <c:v>3.4963158935406601E-2</c:v>
                </c:pt>
                <c:pt idx="74">
                  <c:v>3.4963158935406601E-2</c:v>
                </c:pt>
                <c:pt idx="75">
                  <c:v>3.4963158935406601E-2</c:v>
                </c:pt>
                <c:pt idx="76">
                  <c:v>3.4963158935406601E-2</c:v>
                </c:pt>
                <c:pt idx="77">
                  <c:v>3.4963158935406601E-2</c:v>
                </c:pt>
                <c:pt idx="78">
                  <c:v>3.4963158935406601E-2</c:v>
                </c:pt>
                <c:pt idx="79">
                  <c:v>3.4963158935406601E-2</c:v>
                </c:pt>
                <c:pt idx="80">
                  <c:v>1.6825457590825784E-3</c:v>
                </c:pt>
                <c:pt idx="81">
                  <c:v>3.4963158935406601E-2</c:v>
                </c:pt>
                <c:pt idx="82">
                  <c:v>3.4963158935406601E-2</c:v>
                </c:pt>
                <c:pt idx="83">
                  <c:v>1.6825457590825784E-3</c:v>
                </c:pt>
                <c:pt idx="84">
                  <c:v>3.4963158935406601E-2</c:v>
                </c:pt>
                <c:pt idx="85">
                  <c:v>3.4963158935406601E-2</c:v>
                </c:pt>
                <c:pt idx="86">
                  <c:v>3.4963158935406601E-2</c:v>
                </c:pt>
                <c:pt idx="87">
                  <c:v>3.4963158935406601E-2</c:v>
                </c:pt>
                <c:pt idx="88">
                  <c:v>3.4963158935406601E-2</c:v>
                </c:pt>
                <c:pt idx="89">
                  <c:v>3.4963158935406601E-2</c:v>
                </c:pt>
                <c:pt idx="90">
                  <c:v>3.4963158935406601E-2</c:v>
                </c:pt>
                <c:pt idx="91">
                  <c:v>3.4963158935406601E-2</c:v>
                </c:pt>
                <c:pt idx="92">
                  <c:v>1.6825457590825784E-3</c:v>
                </c:pt>
                <c:pt idx="93">
                  <c:v>3.4963158935406601E-2</c:v>
                </c:pt>
                <c:pt idx="94">
                  <c:v>1.6825457590825784E-3</c:v>
                </c:pt>
                <c:pt idx="95">
                  <c:v>1.6825457590825784E-3</c:v>
                </c:pt>
                <c:pt idx="96">
                  <c:v>1.6825457590825784E-3</c:v>
                </c:pt>
                <c:pt idx="97">
                  <c:v>3.4963158935406601E-2</c:v>
                </c:pt>
                <c:pt idx="98">
                  <c:v>3.4963158935406601E-2</c:v>
                </c:pt>
                <c:pt idx="99">
                  <c:v>3.4963158935406601E-2</c:v>
                </c:pt>
                <c:pt idx="100">
                  <c:v>1.6825457590825784E-3</c:v>
                </c:pt>
                <c:pt idx="101">
                  <c:v>3.4963158935406601E-2</c:v>
                </c:pt>
                <c:pt idx="102">
                  <c:v>3.4963158935406601E-2</c:v>
                </c:pt>
                <c:pt idx="103">
                  <c:v>3.4963158935406601E-2</c:v>
                </c:pt>
                <c:pt idx="104">
                  <c:v>3.4963158935406601E-2</c:v>
                </c:pt>
                <c:pt idx="105">
                  <c:v>3.4963158935406601E-2</c:v>
                </c:pt>
                <c:pt idx="106">
                  <c:v>3.4963158935406601E-2</c:v>
                </c:pt>
                <c:pt idx="107">
                  <c:v>3.4963158935406601E-2</c:v>
                </c:pt>
                <c:pt idx="108">
                  <c:v>3.4963158935406601E-2</c:v>
                </c:pt>
                <c:pt idx="109">
                  <c:v>3.4963158935406601E-2</c:v>
                </c:pt>
                <c:pt idx="110">
                  <c:v>3.4963158935406601E-2</c:v>
                </c:pt>
                <c:pt idx="111">
                  <c:v>3.4963158935406601E-2</c:v>
                </c:pt>
                <c:pt idx="112">
                  <c:v>3.4963158935406601E-2</c:v>
                </c:pt>
                <c:pt idx="113">
                  <c:v>3.4963158935406601E-2</c:v>
                </c:pt>
                <c:pt idx="114">
                  <c:v>3.4963158935406601E-2</c:v>
                </c:pt>
                <c:pt idx="115">
                  <c:v>3.4963158935406601E-2</c:v>
                </c:pt>
                <c:pt idx="116">
                  <c:v>3.4963158935406601E-2</c:v>
                </c:pt>
                <c:pt idx="117">
                  <c:v>3.4963158935406601E-2</c:v>
                </c:pt>
                <c:pt idx="118">
                  <c:v>3.4963158935406601E-2</c:v>
                </c:pt>
                <c:pt idx="119">
                  <c:v>3.4963158935406601E-2</c:v>
                </c:pt>
                <c:pt idx="120">
                  <c:v>3.4963158935406601E-2</c:v>
                </c:pt>
                <c:pt idx="121">
                  <c:v>3.4963158935406601E-2</c:v>
                </c:pt>
                <c:pt idx="122">
                  <c:v>3.4963158935406601E-2</c:v>
                </c:pt>
                <c:pt idx="123">
                  <c:v>3.4963158935406601E-2</c:v>
                </c:pt>
                <c:pt idx="124">
                  <c:v>3.4963158935406601E-2</c:v>
                </c:pt>
                <c:pt idx="125">
                  <c:v>3.4963158935406601E-2</c:v>
                </c:pt>
                <c:pt idx="126">
                  <c:v>3.4963158935406601E-2</c:v>
                </c:pt>
                <c:pt idx="127">
                  <c:v>3.4963158935406601E-2</c:v>
                </c:pt>
                <c:pt idx="128">
                  <c:v>3.4963158935406601E-2</c:v>
                </c:pt>
                <c:pt idx="129">
                  <c:v>3.4963158935406601E-2</c:v>
                </c:pt>
                <c:pt idx="130">
                  <c:v>3.4963158935406601E-2</c:v>
                </c:pt>
                <c:pt idx="131">
                  <c:v>3.4963158935406601E-2</c:v>
                </c:pt>
                <c:pt idx="132">
                  <c:v>4.3544080689339078E-2</c:v>
                </c:pt>
                <c:pt idx="133">
                  <c:v>3.4963158935406601E-2</c:v>
                </c:pt>
                <c:pt idx="134">
                  <c:v>3.4963158935406601E-2</c:v>
                </c:pt>
                <c:pt idx="135">
                  <c:v>3.4963158935406601E-2</c:v>
                </c:pt>
                <c:pt idx="136">
                  <c:v>1.6825457590825784E-3</c:v>
                </c:pt>
                <c:pt idx="137">
                  <c:v>3.4963158935406601E-2</c:v>
                </c:pt>
                <c:pt idx="138">
                  <c:v>3.4963158935406601E-2</c:v>
                </c:pt>
                <c:pt idx="139">
                  <c:v>3.4963158935406601E-2</c:v>
                </c:pt>
                <c:pt idx="140">
                  <c:v>3.4963158935406601E-2</c:v>
                </c:pt>
                <c:pt idx="141">
                  <c:v>3.4963158935406601E-2</c:v>
                </c:pt>
                <c:pt idx="142">
                  <c:v>3.4963158935406601E-2</c:v>
                </c:pt>
                <c:pt idx="143">
                  <c:v>3.4963158935406601E-2</c:v>
                </c:pt>
                <c:pt idx="144">
                  <c:v>3.4963158935406601E-2</c:v>
                </c:pt>
                <c:pt idx="145">
                  <c:v>3.4963158935406601E-2</c:v>
                </c:pt>
                <c:pt idx="146">
                  <c:v>3.4963158935406601E-2</c:v>
                </c:pt>
                <c:pt idx="147">
                  <c:v>3.4963158935406601E-2</c:v>
                </c:pt>
                <c:pt idx="148">
                  <c:v>3.4963158935406601E-2</c:v>
                </c:pt>
                <c:pt idx="149">
                  <c:v>3.4963158935406601E-2</c:v>
                </c:pt>
                <c:pt idx="150">
                  <c:v>3.4963158935406601E-2</c:v>
                </c:pt>
                <c:pt idx="151">
                  <c:v>3.4963158935406601E-2</c:v>
                </c:pt>
                <c:pt idx="152">
                  <c:v>3.4963158935406601E-2</c:v>
                </c:pt>
                <c:pt idx="153">
                  <c:v>3.4963158935406601E-2</c:v>
                </c:pt>
                <c:pt idx="154">
                  <c:v>3.4963158935406601E-2</c:v>
                </c:pt>
                <c:pt idx="155">
                  <c:v>3.4963158935406601E-2</c:v>
                </c:pt>
                <c:pt idx="156">
                  <c:v>3.4963158935406601E-2</c:v>
                </c:pt>
                <c:pt idx="157">
                  <c:v>3.4963158935406601E-2</c:v>
                </c:pt>
                <c:pt idx="158">
                  <c:v>3.4963158935406601E-2</c:v>
                </c:pt>
                <c:pt idx="159">
                  <c:v>3.4963158935406601E-2</c:v>
                </c:pt>
                <c:pt idx="160">
                  <c:v>1.6825457590825784E-3</c:v>
                </c:pt>
                <c:pt idx="161">
                  <c:v>3.4963158935406601E-2</c:v>
                </c:pt>
                <c:pt idx="162">
                  <c:v>3.4963158935406601E-2</c:v>
                </c:pt>
                <c:pt idx="163">
                  <c:v>3.4963158935406601E-2</c:v>
                </c:pt>
                <c:pt idx="164">
                  <c:v>3.4963158935406601E-2</c:v>
                </c:pt>
                <c:pt idx="165">
                  <c:v>3.4963158935406601E-2</c:v>
                </c:pt>
                <c:pt idx="166">
                  <c:v>3.4963158935406601E-2</c:v>
                </c:pt>
                <c:pt idx="167">
                  <c:v>3.4963158935406601E-2</c:v>
                </c:pt>
                <c:pt idx="168">
                  <c:v>3.4963158935406601E-2</c:v>
                </c:pt>
                <c:pt idx="169">
                  <c:v>3.4963158935406601E-2</c:v>
                </c:pt>
                <c:pt idx="170">
                  <c:v>3.4963158935406601E-2</c:v>
                </c:pt>
                <c:pt idx="171">
                  <c:v>3.4963158935406601E-2</c:v>
                </c:pt>
                <c:pt idx="172">
                  <c:v>3.4963158935406601E-2</c:v>
                </c:pt>
                <c:pt idx="173">
                  <c:v>3.4963158935406601E-2</c:v>
                </c:pt>
                <c:pt idx="174">
                  <c:v>3.4963158935406601E-2</c:v>
                </c:pt>
                <c:pt idx="175">
                  <c:v>3.4963158935406601E-2</c:v>
                </c:pt>
                <c:pt idx="176">
                  <c:v>3.4963158935406601E-2</c:v>
                </c:pt>
                <c:pt idx="177">
                  <c:v>3.4963158935406601E-2</c:v>
                </c:pt>
                <c:pt idx="178">
                  <c:v>3.4963158935406601E-2</c:v>
                </c:pt>
                <c:pt idx="179">
                  <c:v>3.4963158935406601E-2</c:v>
                </c:pt>
                <c:pt idx="180">
                  <c:v>3.4963158935406601E-2</c:v>
                </c:pt>
                <c:pt idx="181">
                  <c:v>3.4963158935406601E-2</c:v>
                </c:pt>
                <c:pt idx="182">
                  <c:v>3.4963158935406601E-2</c:v>
                </c:pt>
                <c:pt idx="183">
                  <c:v>3.4963158935406601E-2</c:v>
                </c:pt>
                <c:pt idx="184">
                  <c:v>3.4963158935406601E-2</c:v>
                </c:pt>
                <c:pt idx="185">
                  <c:v>1.6825457590825784E-3</c:v>
                </c:pt>
                <c:pt idx="186">
                  <c:v>3.4963158935406601E-2</c:v>
                </c:pt>
                <c:pt idx="187">
                  <c:v>3.4963158935406601E-2</c:v>
                </c:pt>
                <c:pt idx="188">
                  <c:v>3.4963158935406601E-2</c:v>
                </c:pt>
                <c:pt idx="189">
                  <c:v>3.4963158935406601E-2</c:v>
                </c:pt>
                <c:pt idx="190">
                  <c:v>3.4963158935406601E-2</c:v>
                </c:pt>
                <c:pt idx="191">
                  <c:v>3.4963158935406601E-2</c:v>
                </c:pt>
                <c:pt idx="192">
                  <c:v>3.4963158935406601E-2</c:v>
                </c:pt>
                <c:pt idx="193">
                  <c:v>3.4963158935406601E-2</c:v>
                </c:pt>
                <c:pt idx="194">
                  <c:v>3.4963158935406601E-2</c:v>
                </c:pt>
                <c:pt idx="195">
                  <c:v>3.4963158935406601E-2</c:v>
                </c:pt>
                <c:pt idx="196">
                  <c:v>3.4963158935406601E-2</c:v>
                </c:pt>
                <c:pt idx="197">
                  <c:v>3.4963158935406601E-2</c:v>
                </c:pt>
                <c:pt idx="198">
                  <c:v>3.4963158935406601E-2</c:v>
                </c:pt>
                <c:pt idx="199">
                  <c:v>3.4963158935406601E-2</c:v>
                </c:pt>
                <c:pt idx="200">
                  <c:v>3.4963158935406601E-2</c:v>
                </c:pt>
                <c:pt idx="201">
                  <c:v>3.4963158935406601E-2</c:v>
                </c:pt>
                <c:pt idx="202">
                  <c:v>3.4963158935406601E-2</c:v>
                </c:pt>
                <c:pt idx="203">
                  <c:v>3.4963158935406601E-2</c:v>
                </c:pt>
                <c:pt idx="204">
                  <c:v>3.4963158935406601E-2</c:v>
                </c:pt>
                <c:pt idx="205">
                  <c:v>3.4963158935406601E-2</c:v>
                </c:pt>
                <c:pt idx="206">
                  <c:v>3.4963158935406601E-2</c:v>
                </c:pt>
                <c:pt idx="207">
                  <c:v>3.4963158935406601E-2</c:v>
                </c:pt>
                <c:pt idx="208">
                  <c:v>3.4963158935406601E-2</c:v>
                </c:pt>
                <c:pt idx="209">
                  <c:v>3.4963158935406601E-2</c:v>
                </c:pt>
                <c:pt idx="210">
                  <c:v>3.4963158935406601E-2</c:v>
                </c:pt>
                <c:pt idx="211">
                  <c:v>3.4963158935406601E-2</c:v>
                </c:pt>
                <c:pt idx="212">
                  <c:v>3.4963158935406601E-2</c:v>
                </c:pt>
                <c:pt idx="213">
                  <c:v>3.4963158935406601E-2</c:v>
                </c:pt>
                <c:pt idx="214">
                  <c:v>3.4963158935406601E-2</c:v>
                </c:pt>
                <c:pt idx="215">
                  <c:v>3.4963158935406601E-2</c:v>
                </c:pt>
                <c:pt idx="216">
                  <c:v>3.4963158935406601E-2</c:v>
                </c:pt>
                <c:pt idx="217">
                  <c:v>3.4963158935406601E-2</c:v>
                </c:pt>
                <c:pt idx="218">
                  <c:v>3.4963158935406601E-2</c:v>
                </c:pt>
                <c:pt idx="219">
                  <c:v>3.4963158935406601E-2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Pivots'!$K$4:$K$224</c:f>
              <c:numCache>
                <c:formatCode>General</c:formatCode>
                <c:ptCount val="221"/>
                <c:pt idx="0">
                  <c:v>2.1958495758114361E-2</c:v>
                </c:pt>
                <c:pt idx="1">
                  <c:v>2.1958495758114361E-2</c:v>
                </c:pt>
                <c:pt idx="2">
                  <c:v>2.1958495758114361E-2</c:v>
                </c:pt>
                <c:pt idx="3">
                  <c:v>2.1958495758114361E-2</c:v>
                </c:pt>
                <c:pt idx="4">
                  <c:v>2.1958495758114361E-2</c:v>
                </c:pt>
                <c:pt idx="5">
                  <c:v>2.1958495758114361E-2</c:v>
                </c:pt>
                <c:pt idx="6">
                  <c:v>2.1958495758114361E-2</c:v>
                </c:pt>
                <c:pt idx="7">
                  <c:v>2.1958495758114361E-2</c:v>
                </c:pt>
                <c:pt idx="8">
                  <c:v>2.1958495758114361E-2</c:v>
                </c:pt>
                <c:pt idx="9">
                  <c:v>2.1958495758114361E-2</c:v>
                </c:pt>
                <c:pt idx="10">
                  <c:v>2.1958495758114361E-2</c:v>
                </c:pt>
                <c:pt idx="11">
                  <c:v>3.0741894061360104E-3</c:v>
                </c:pt>
                <c:pt idx="12">
                  <c:v>2.1958495758114361E-2</c:v>
                </c:pt>
                <c:pt idx="13">
                  <c:v>2.1958495758114361E-2</c:v>
                </c:pt>
                <c:pt idx="14">
                  <c:v>3.0741894061360104E-3</c:v>
                </c:pt>
                <c:pt idx="15">
                  <c:v>2.1958495758114361E-2</c:v>
                </c:pt>
                <c:pt idx="16">
                  <c:v>2.1958495758114361E-2</c:v>
                </c:pt>
                <c:pt idx="17">
                  <c:v>2.1958495758114361E-2</c:v>
                </c:pt>
                <c:pt idx="18">
                  <c:v>2.1958495758114361E-2</c:v>
                </c:pt>
                <c:pt idx="19">
                  <c:v>2.1958495758114361E-2</c:v>
                </c:pt>
                <c:pt idx="20">
                  <c:v>2.1958495758114361E-2</c:v>
                </c:pt>
                <c:pt idx="21">
                  <c:v>3.0741894061360104E-3</c:v>
                </c:pt>
                <c:pt idx="22">
                  <c:v>2.1958495758114361E-2</c:v>
                </c:pt>
                <c:pt idx="23">
                  <c:v>3.0741894061360104E-3</c:v>
                </c:pt>
                <c:pt idx="24">
                  <c:v>3.0741894061360104E-3</c:v>
                </c:pt>
                <c:pt idx="25">
                  <c:v>2.1958495758114361E-2</c:v>
                </c:pt>
                <c:pt idx="26">
                  <c:v>2.1958495758114361E-2</c:v>
                </c:pt>
                <c:pt idx="27">
                  <c:v>2.1958495758114361E-2</c:v>
                </c:pt>
                <c:pt idx="28">
                  <c:v>2.1958495758114361E-2</c:v>
                </c:pt>
                <c:pt idx="29">
                  <c:v>2.1958495758114361E-2</c:v>
                </c:pt>
                <c:pt idx="30">
                  <c:v>2.1958495758114361E-2</c:v>
                </c:pt>
                <c:pt idx="31">
                  <c:v>2.1958495758114361E-2</c:v>
                </c:pt>
                <c:pt idx="32">
                  <c:v>2.1958495758114361E-2</c:v>
                </c:pt>
                <c:pt idx="33">
                  <c:v>2.1958495758114361E-2</c:v>
                </c:pt>
                <c:pt idx="34">
                  <c:v>2.1958495758114361E-2</c:v>
                </c:pt>
                <c:pt idx="35">
                  <c:v>2.1958495758114361E-2</c:v>
                </c:pt>
                <c:pt idx="36">
                  <c:v>2.1958495758114361E-2</c:v>
                </c:pt>
                <c:pt idx="37">
                  <c:v>2.1958495758114361E-2</c:v>
                </c:pt>
                <c:pt idx="38">
                  <c:v>2.1958495758114361E-2</c:v>
                </c:pt>
                <c:pt idx="39">
                  <c:v>2.1958495758114361E-2</c:v>
                </c:pt>
                <c:pt idx="40">
                  <c:v>2.1958495758114361E-2</c:v>
                </c:pt>
                <c:pt idx="41">
                  <c:v>2.1958495758114361E-2</c:v>
                </c:pt>
                <c:pt idx="42">
                  <c:v>2.1958495758114361E-2</c:v>
                </c:pt>
                <c:pt idx="43">
                  <c:v>2.1958495758114361E-2</c:v>
                </c:pt>
                <c:pt idx="44">
                  <c:v>2.1958495758114361E-2</c:v>
                </c:pt>
                <c:pt idx="45">
                  <c:v>2.1958495758114361E-2</c:v>
                </c:pt>
                <c:pt idx="46">
                  <c:v>2.1958495758114361E-2</c:v>
                </c:pt>
                <c:pt idx="47">
                  <c:v>2.1958495758114361E-2</c:v>
                </c:pt>
                <c:pt idx="48">
                  <c:v>3.0741894061360104E-3</c:v>
                </c:pt>
                <c:pt idx="49">
                  <c:v>2.1958495758114361E-2</c:v>
                </c:pt>
                <c:pt idx="50">
                  <c:v>2.1958495758114361E-2</c:v>
                </c:pt>
                <c:pt idx="51">
                  <c:v>2.1958495758114361E-2</c:v>
                </c:pt>
                <c:pt idx="52">
                  <c:v>2.1958495758114361E-2</c:v>
                </c:pt>
                <c:pt idx="53">
                  <c:v>2.1958495758114361E-2</c:v>
                </c:pt>
                <c:pt idx="54">
                  <c:v>2.1958495758114361E-2</c:v>
                </c:pt>
                <c:pt idx="55">
                  <c:v>2.1958495758114361E-2</c:v>
                </c:pt>
                <c:pt idx="56">
                  <c:v>2.1958495758114361E-2</c:v>
                </c:pt>
                <c:pt idx="57">
                  <c:v>2.1958495758114361E-2</c:v>
                </c:pt>
                <c:pt idx="58">
                  <c:v>3.0741894061360104E-3</c:v>
                </c:pt>
                <c:pt idx="59">
                  <c:v>2.1958495758114361E-2</c:v>
                </c:pt>
                <c:pt idx="60">
                  <c:v>2.1958495758114361E-2</c:v>
                </c:pt>
                <c:pt idx="61">
                  <c:v>2.1958495758114361E-2</c:v>
                </c:pt>
                <c:pt idx="62">
                  <c:v>2.1958495758114361E-2</c:v>
                </c:pt>
                <c:pt idx="63">
                  <c:v>2.1958495758114361E-2</c:v>
                </c:pt>
                <c:pt idx="64">
                  <c:v>2.1958495758114361E-2</c:v>
                </c:pt>
                <c:pt idx="65">
                  <c:v>2.1958495758114361E-2</c:v>
                </c:pt>
                <c:pt idx="66">
                  <c:v>3.0741894061360104E-3</c:v>
                </c:pt>
                <c:pt idx="67">
                  <c:v>2.1958495758114361E-2</c:v>
                </c:pt>
                <c:pt idx="68">
                  <c:v>2.1958495758114361E-2</c:v>
                </c:pt>
                <c:pt idx="69">
                  <c:v>2.1958495758114361E-2</c:v>
                </c:pt>
                <c:pt idx="70">
                  <c:v>2.1958495758114361E-2</c:v>
                </c:pt>
                <c:pt idx="71">
                  <c:v>2.1958495758114361E-2</c:v>
                </c:pt>
                <c:pt idx="72">
                  <c:v>2.1958495758114361E-2</c:v>
                </c:pt>
                <c:pt idx="73">
                  <c:v>2.1958495758114361E-2</c:v>
                </c:pt>
                <c:pt idx="74">
                  <c:v>2.1958495758114361E-2</c:v>
                </c:pt>
                <c:pt idx="75">
                  <c:v>2.1958495758114361E-2</c:v>
                </c:pt>
                <c:pt idx="76">
                  <c:v>2.1958495758114361E-2</c:v>
                </c:pt>
                <c:pt idx="77">
                  <c:v>2.1958495758114361E-2</c:v>
                </c:pt>
                <c:pt idx="78">
                  <c:v>2.1958495758114361E-2</c:v>
                </c:pt>
                <c:pt idx="79">
                  <c:v>2.1958495758114361E-2</c:v>
                </c:pt>
                <c:pt idx="80">
                  <c:v>3.0741894061360104E-3</c:v>
                </c:pt>
                <c:pt idx="81">
                  <c:v>2.1958495758114361E-2</c:v>
                </c:pt>
                <c:pt idx="82">
                  <c:v>2.1958495758114361E-2</c:v>
                </c:pt>
                <c:pt idx="83">
                  <c:v>3.0741894061360104E-3</c:v>
                </c:pt>
                <c:pt idx="84">
                  <c:v>2.1958495758114361E-2</c:v>
                </c:pt>
                <c:pt idx="85">
                  <c:v>2.1958495758114361E-2</c:v>
                </c:pt>
                <c:pt idx="86">
                  <c:v>2.1958495758114361E-2</c:v>
                </c:pt>
                <c:pt idx="87">
                  <c:v>2.1958495758114361E-2</c:v>
                </c:pt>
                <c:pt idx="88">
                  <c:v>2.1958495758114361E-2</c:v>
                </c:pt>
                <c:pt idx="89">
                  <c:v>2.1958495758114361E-2</c:v>
                </c:pt>
                <c:pt idx="90">
                  <c:v>2.1958495758114361E-2</c:v>
                </c:pt>
                <c:pt idx="91">
                  <c:v>2.1958495758114361E-2</c:v>
                </c:pt>
                <c:pt idx="92">
                  <c:v>3.0741894061360104E-3</c:v>
                </c:pt>
                <c:pt idx="93">
                  <c:v>2.1958495758114361E-2</c:v>
                </c:pt>
                <c:pt idx="94">
                  <c:v>3.0741894061360104E-3</c:v>
                </c:pt>
                <c:pt idx="95">
                  <c:v>3.0741894061360104E-3</c:v>
                </c:pt>
                <c:pt idx="96">
                  <c:v>3.0741894061360104E-3</c:v>
                </c:pt>
                <c:pt idx="97">
                  <c:v>2.1958495758114361E-2</c:v>
                </c:pt>
                <c:pt idx="98">
                  <c:v>2.1958495758114361E-2</c:v>
                </c:pt>
                <c:pt idx="99">
                  <c:v>2.1958495758114361E-2</c:v>
                </c:pt>
                <c:pt idx="100">
                  <c:v>3.0741894061360104E-3</c:v>
                </c:pt>
                <c:pt idx="101">
                  <c:v>2.1958495758114361E-2</c:v>
                </c:pt>
                <c:pt idx="102">
                  <c:v>2.1958495758114361E-2</c:v>
                </c:pt>
                <c:pt idx="103">
                  <c:v>2.1958495758114361E-2</c:v>
                </c:pt>
                <c:pt idx="104">
                  <c:v>2.1958495758114361E-2</c:v>
                </c:pt>
                <c:pt idx="105">
                  <c:v>2.1958495758114361E-2</c:v>
                </c:pt>
                <c:pt idx="106">
                  <c:v>2.1958495758114361E-2</c:v>
                </c:pt>
                <c:pt idx="107">
                  <c:v>2.1958495758114361E-2</c:v>
                </c:pt>
                <c:pt idx="108">
                  <c:v>2.1958495758114361E-2</c:v>
                </c:pt>
                <c:pt idx="109">
                  <c:v>2.1958495758114361E-2</c:v>
                </c:pt>
                <c:pt idx="110">
                  <c:v>2.1958495758114361E-2</c:v>
                </c:pt>
                <c:pt idx="111">
                  <c:v>2.1958495758114361E-2</c:v>
                </c:pt>
                <c:pt idx="112">
                  <c:v>2.1958495758114361E-2</c:v>
                </c:pt>
                <c:pt idx="113">
                  <c:v>2.1958495758114361E-2</c:v>
                </c:pt>
                <c:pt idx="114">
                  <c:v>2.1958495758114361E-2</c:v>
                </c:pt>
                <c:pt idx="115">
                  <c:v>2.1958495758114361E-2</c:v>
                </c:pt>
                <c:pt idx="116">
                  <c:v>2.1958495758114361E-2</c:v>
                </c:pt>
                <c:pt idx="117">
                  <c:v>2.1958495758114361E-2</c:v>
                </c:pt>
                <c:pt idx="118">
                  <c:v>2.1958495758114361E-2</c:v>
                </c:pt>
                <c:pt idx="119">
                  <c:v>2.1958495758114361E-2</c:v>
                </c:pt>
                <c:pt idx="120">
                  <c:v>2.1958495758114361E-2</c:v>
                </c:pt>
                <c:pt idx="121">
                  <c:v>2.1958495758114361E-2</c:v>
                </c:pt>
                <c:pt idx="122">
                  <c:v>2.1958495758114361E-2</c:v>
                </c:pt>
                <c:pt idx="123">
                  <c:v>2.1958495758114361E-2</c:v>
                </c:pt>
                <c:pt idx="124">
                  <c:v>2.1958495758114361E-2</c:v>
                </c:pt>
                <c:pt idx="125">
                  <c:v>2.1958495758114361E-2</c:v>
                </c:pt>
                <c:pt idx="126">
                  <c:v>2.1958495758114361E-2</c:v>
                </c:pt>
                <c:pt idx="127">
                  <c:v>2.1958495758114361E-2</c:v>
                </c:pt>
                <c:pt idx="128">
                  <c:v>2.1958495758114361E-2</c:v>
                </c:pt>
                <c:pt idx="129">
                  <c:v>2.1958495758114361E-2</c:v>
                </c:pt>
                <c:pt idx="130">
                  <c:v>2.1958495758114361E-2</c:v>
                </c:pt>
                <c:pt idx="131">
                  <c:v>2.1958495758114361E-2</c:v>
                </c:pt>
                <c:pt idx="132">
                  <c:v>2.1958495758114361E-2</c:v>
                </c:pt>
                <c:pt idx="133">
                  <c:v>2.1958495758114361E-2</c:v>
                </c:pt>
                <c:pt idx="134">
                  <c:v>2.1958495758114361E-2</c:v>
                </c:pt>
                <c:pt idx="135">
                  <c:v>2.1958495758114361E-2</c:v>
                </c:pt>
                <c:pt idx="136">
                  <c:v>3.0741894061360104E-3</c:v>
                </c:pt>
                <c:pt idx="137">
                  <c:v>2.1958495758114361E-2</c:v>
                </c:pt>
                <c:pt idx="138">
                  <c:v>2.1958495758114361E-2</c:v>
                </c:pt>
                <c:pt idx="139">
                  <c:v>2.1958495758114361E-2</c:v>
                </c:pt>
                <c:pt idx="140">
                  <c:v>2.1958495758114361E-2</c:v>
                </c:pt>
                <c:pt idx="141">
                  <c:v>2.1958495758114361E-2</c:v>
                </c:pt>
                <c:pt idx="142">
                  <c:v>2.1958495758114361E-2</c:v>
                </c:pt>
                <c:pt idx="143">
                  <c:v>2.1958495758114361E-2</c:v>
                </c:pt>
                <c:pt idx="144">
                  <c:v>2.1958495758114361E-2</c:v>
                </c:pt>
                <c:pt idx="145">
                  <c:v>2.1958495758114361E-2</c:v>
                </c:pt>
                <c:pt idx="146">
                  <c:v>2.1958495758114361E-2</c:v>
                </c:pt>
                <c:pt idx="147">
                  <c:v>2.1958495758114361E-2</c:v>
                </c:pt>
                <c:pt idx="148">
                  <c:v>2.1958495758114361E-2</c:v>
                </c:pt>
                <c:pt idx="149">
                  <c:v>2.1958495758114361E-2</c:v>
                </c:pt>
                <c:pt idx="150">
                  <c:v>2.1958495758114361E-2</c:v>
                </c:pt>
                <c:pt idx="151">
                  <c:v>2.1958495758114361E-2</c:v>
                </c:pt>
                <c:pt idx="152">
                  <c:v>2.1958495758114361E-2</c:v>
                </c:pt>
                <c:pt idx="153">
                  <c:v>2.1958495758114361E-2</c:v>
                </c:pt>
                <c:pt idx="154">
                  <c:v>2.1958495758114361E-2</c:v>
                </c:pt>
                <c:pt idx="155">
                  <c:v>2.1958495758114361E-2</c:v>
                </c:pt>
                <c:pt idx="156">
                  <c:v>2.1958495758114361E-2</c:v>
                </c:pt>
                <c:pt idx="157">
                  <c:v>2.1958495758114361E-2</c:v>
                </c:pt>
                <c:pt idx="158">
                  <c:v>2.1958495758114361E-2</c:v>
                </c:pt>
                <c:pt idx="159">
                  <c:v>2.1958495758114361E-2</c:v>
                </c:pt>
                <c:pt idx="160">
                  <c:v>3.0741894061360104E-3</c:v>
                </c:pt>
                <c:pt idx="161">
                  <c:v>2.1958495758114361E-2</c:v>
                </c:pt>
                <c:pt idx="162">
                  <c:v>2.1958495758114361E-2</c:v>
                </c:pt>
                <c:pt idx="163">
                  <c:v>2.1958495758114361E-2</c:v>
                </c:pt>
                <c:pt idx="164">
                  <c:v>2.1958495758114361E-2</c:v>
                </c:pt>
                <c:pt idx="165">
                  <c:v>2.1958495758114361E-2</c:v>
                </c:pt>
                <c:pt idx="166">
                  <c:v>2.1958495758114361E-2</c:v>
                </c:pt>
                <c:pt idx="167">
                  <c:v>2.1958495758114361E-2</c:v>
                </c:pt>
                <c:pt idx="168">
                  <c:v>2.1958495758114361E-2</c:v>
                </c:pt>
                <c:pt idx="169">
                  <c:v>2.1958495758114361E-2</c:v>
                </c:pt>
                <c:pt idx="170">
                  <c:v>2.1958495758114361E-2</c:v>
                </c:pt>
                <c:pt idx="171">
                  <c:v>2.1958495758114361E-2</c:v>
                </c:pt>
                <c:pt idx="172">
                  <c:v>2.1958495758114361E-2</c:v>
                </c:pt>
                <c:pt idx="173">
                  <c:v>2.1958495758114361E-2</c:v>
                </c:pt>
                <c:pt idx="174">
                  <c:v>2.1958495758114361E-2</c:v>
                </c:pt>
                <c:pt idx="175">
                  <c:v>2.1958495758114361E-2</c:v>
                </c:pt>
                <c:pt idx="176">
                  <c:v>2.1958495758114361E-2</c:v>
                </c:pt>
                <c:pt idx="177">
                  <c:v>2.1958495758114361E-2</c:v>
                </c:pt>
                <c:pt idx="178">
                  <c:v>2.1958495758114361E-2</c:v>
                </c:pt>
                <c:pt idx="179">
                  <c:v>2.1958495758114361E-2</c:v>
                </c:pt>
                <c:pt idx="180">
                  <c:v>2.1958495758114361E-2</c:v>
                </c:pt>
                <c:pt idx="181">
                  <c:v>2.1958495758114361E-2</c:v>
                </c:pt>
                <c:pt idx="182">
                  <c:v>2.1958495758114361E-2</c:v>
                </c:pt>
                <c:pt idx="183">
                  <c:v>2.1958495758114361E-2</c:v>
                </c:pt>
                <c:pt idx="184">
                  <c:v>2.1958495758114361E-2</c:v>
                </c:pt>
                <c:pt idx="185">
                  <c:v>3.0741894061360104E-3</c:v>
                </c:pt>
                <c:pt idx="186">
                  <c:v>2.1958495758114361E-2</c:v>
                </c:pt>
                <c:pt idx="187">
                  <c:v>2.1958495758114361E-2</c:v>
                </c:pt>
                <c:pt idx="188">
                  <c:v>2.1958495758114361E-2</c:v>
                </c:pt>
                <c:pt idx="189">
                  <c:v>2.1958495758114361E-2</c:v>
                </c:pt>
                <c:pt idx="190">
                  <c:v>2.1958495758114361E-2</c:v>
                </c:pt>
                <c:pt idx="191">
                  <c:v>2.1958495758114361E-2</c:v>
                </c:pt>
                <c:pt idx="192">
                  <c:v>2.1958495758114361E-2</c:v>
                </c:pt>
                <c:pt idx="193">
                  <c:v>2.1958495758114361E-2</c:v>
                </c:pt>
                <c:pt idx="194">
                  <c:v>2.1958495758114361E-2</c:v>
                </c:pt>
                <c:pt idx="195">
                  <c:v>2.1958495758114361E-2</c:v>
                </c:pt>
                <c:pt idx="196">
                  <c:v>2.1958495758114361E-2</c:v>
                </c:pt>
                <c:pt idx="197">
                  <c:v>2.1958495758114361E-2</c:v>
                </c:pt>
                <c:pt idx="198">
                  <c:v>2.1958495758114361E-2</c:v>
                </c:pt>
                <c:pt idx="199">
                  <c:v>2.1958495758114361E-2</c:v>
                </c:pt>
                <c:pt idx="200">
                  <c:v>2.1958495758114361E-2</c:v>
                </c:pt>
                <c:pt idx="201">
                  <c:v>2.1958495758114361E-2</c:v>
                </c:pt>
                <c:pt idx="202">
                  <c:v>2.1958495758114361E-2</c:v>
                </c:pt>
                <c:pt idx="203">
                  <c:v>2.1958495758114361E-2</c:v>
                </c:pt>
                <c:pt idx="204">
                  <c:v>2.1958495758114361E-2</c:v>
                </c:pt>
                <c:pt idx="205">
                  <c:v>2.1958495758114361E-2</c:v>
                </c:pt>
                <c:pt idx="206">
                  <c:v>2.1958495758114361E-2</c:v>
                </c:pt>
                <c:pt idx="207">
                  <c:v>2.1958495758114361E-2</c:v>
                </c:pt>
                <c:pt idx="208">
                  <c:v>2.1958495758114361E-2</c:v>
                </c:pt>
                <c:pt idx="209">
                  <c:v>2.1958495758114361E-2</c:v>
                </c:pt>
                <c:pt idx="210">
                  <c:v>2.1958495758114361E-2</c:v>
                </c:pt>
                <c:pt idx="211">
                  <c:v>2.1958495758114361E-2</c:v>
                </c:pt>
                <c:pt idx="212">
                  <c:v>2.1958495758114361E-2</c:v>
                </c:pt>
                <c:pt idx="213">
                  <c:v>2.1958495758114361E-2</c:v>
                </c:pt>
                <c:pt idx="214">
                  <c:v>2.1958495758114361E-2</c:v>
                </c:pt>
                <c:pt idx="215">
                  <c:v>2.1958495758114361E-2</c:v>
                </c:pt>
                <c:pt idx="216">
                  <c:v>2.1958495758114361E-2</c:v>
                </c:pt>
                <c:pt idx="217">
                  <c:v>2.1958495758114361E-2</c:v>
                </c:pt>
                <c:pt idx="218">
                  <c:v>2.1958495758114361E-2</c:v>
                </c:pt>
                <c:pt idx="219">
                  <c:v>2.1958495758114361E-2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7714380.9150792211</c:v>
                </c:pt>
                <c:pt idx="2">
                  <c:v>4127387.7052883906</c:v>
                </c:pt>
                <c:pt idx="3">
                  <c:v>0</c:v>
                </c:pt>
                <c:pt idx="4">
                  <c:v>0</c:v>
                </c:pt>
                <c:pt idx="5">
                  <c:v>408570.52940434788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42119459.948932104</c:v>
                </c:pt>
                <c:pt idx="23">
                  <c:v>4898702.1466844948</c:v>
                </c:pt>
                <c:pt idx="24">
                  <c:v>2865186.1699981075</c:v>
                </c:pt>
                <c:pt idx="25">
                  <c:v>1994.3128424862471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7216648.8644066509</c:v>
                </c:pt>
                <c:pt idx="2">
                  <c:v>5314051.3886121027</c:v>
                </c:pt>
                <c:pt idx="3">
                  <c:v>0</c:v>
                </c:pt>
                <c:pt idx="4">
                  <c:v>0</c:v>
                </c:pt>
                <c:pt idx="5">
                  <c:v>600264.08376274281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6551734.9189188667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41138902.373664163</c:v>
                </c:pt>
                <c:pt idx="23">
                  <c:v>6101745.8074103575</c:v>
                </c:pt>
                <c:pt idx="24">
                  <c:v>3142587.3846387118</c:v>
                </c:pt>
                <c:pt idx="25">
                  <c:v>1901.5801011041158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41967357.904555812</c:v>
                </c:pt>
                <c:pt idx="2">
                  <c:v>25022163.669023827</c:v>
                </c:pt>
                <c:pt idx="3">
                  <c:v>0</c:v>
                </c:pt>
                <c:pt idx="4">
                  <c:v>314476.02086979547</c:v>
                </c:pt>
                <c:pt idx="5">
                  <c:v>4151548.1192674413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74925152.084669426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186543820.08382136</c:v>
                </c:pt>
                <c:pt idx="23">
                  <c:v>30695887.166372977</c:v>
                </c:pt>
                <c:pt idx="24">
                  <c:v>13863406.304331604</c:v>
                </c:pt>
                <c:pt idx="25">
                  <c:v>8388.7492486924384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42842069.329159886</c:v>
                </c:pt>
                <c:pt idx="2">
                  <c:v>50556889.549636349</c:v>
                </c:pt>
                <c:pt idx="3">
                  <c:v>1573479.7974888638</c:v>
                </c:pt>
                <c:pt idx="4">
                  <c:v>0</c:v>
                </c:pt>
                <c:pt idx="5">
                  <c:v>3253592.3964882852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99438546.263532653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77282.376955140586</c:v>
                </c:pt>
                <c:pt idx="19">
                  <c:v>22474868.256980199</c:v>
                </c:pt>
                <c:pt idx="20">
                  <c:v>0</c:v>
                </c:pt>
                <c:pt idx="21">
                  <c:v>0</c:v>
                </c:pt>
                <c:pt idx="22">
                  <c:v>173510854.76035896</c:v>
                </c:pt>
                <c:pt idx="23">
                  <c:v>30794235.763308164</c:v>
                </c:pt>
                <c:pt idx="24">
                  <c:v>12340547.130118137</c:v>
                </c:pt>
                <c:pt idx="25">
                  <c:v>7743.0538818229725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46784795.570034951</c:v>
                </c:pt>
                <c:pt idx="2">
                  <c:v>53255347.544898123</c:v>
                </c:pt>
                <c:pt idx="3">
                  <c:v>1624713.9850915617</c:v>
                </c:pt>
                <c:pt idx="4">
                  <c:v>0</c:v>
                </c:pt>
                <c:pt idx="5">
                  <c:v>3537922.9102182463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109228106.76008904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79798.773928028997</c:v>
                </c:pt>
                <c:pt idx="19">
                  <c:v>23206674.040862333</c:v>
                </c:pt>
                <c:pt idx="20">
                  <c:v>0</c:v>
                </c:pt>
                <c:pt idx="21">
                  <c:v>0</c:v>
                </c:pt>
                <c:pt idx="22">
                  <c:v>176808541.73700204</c:v>
                </c:pt>
                <c:pt idx="23">
                  <c:v>32840465.735992663</c:v>
                </c:pt>
                <c:pt idx="24">
                  <c:v>12926476.246933796</c:v>
                </c:pt>
                <c:pt idx="25">
                  <c:v>7837.5063063125299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41967357.904546984</c:v>
                </c:pt>
                <c:pt idx="2">
                  <c:v>25022163.669009544</c:v>
                </c:pt>
                <c:pt idx="3">
                  <c:v>-4.8398129910786157E-7</c:v>
                </c:pt>
                <c:pt idx="4">
                  <c:v>314476.02086979547</c:v>
                </c:pt>
                <c:pt idx="5">
                  <c:v>4151548.1192665664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74925152.084638834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-2.3771023470771392E-8</c:v>
                </c:pt>
                <c:pt idx="19">
                  <c:v>-6.9129682844677895E-6</c:v>
                </c:pt>
                <c:pt idx="20">
                  <c:v>0</c:v>
                </c:pt>
                <c:pt idx="21">
                  <c:v>0</c:v>
                </c:pt>
                <c:pt idx="22">
                  <c:v>186543820.08378094</c:v>
                </c:pt>
                <c:pt idx="23">
                  <c:v>30695887.166365013</c:v>
                </c:pt>
                <c:pt idx="24">
                  <c:v>13863406.304328689</c:v>
                </c:pt>
                <c:pt idx="25">
                  <c:v>8388.7492486906704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966660.31858898175</c:v>
                </c:pt>
                <c:pt idx="1">
                  <c:v>1001044.8850037657</c:v>
                </c:pt>
                <c:pt idx="2">
                  <c:v>2972129.4676540662</c:v>
                </c:pt>
                <c:pt idx="3">
                  <c:v>3140437.8369240132</c:v>
                </c:pt>
                <c:pt idx="4">
                  <c:v>0</c:v>
                </c:pt>
                <c:pt idx="5">
                  <c:v>317364.28680078883</c:v>
                </c:pt>
                <c:pt idx="6">
                  <c:v>2474169.8847206323</c:v>
                </c:pt>
                <c:pt idx="7">
                  <c:v>193573.63403715179</c:v>
                </c:pt>
                <c:pt idx="8">
                  <c:v>339228.7332136755</c:v>
                </c:pt>
                <c:pt idx="9">
                  <c:v>647045.78691757063</c:v>
                </c:pt>
                <c:pt idx="10">
                  <c:v>2559348.1180970655</c:v>
                </c:pt>
                <c:pt idx="11">
                  <c:v>0</c:v>
                </c:pt>
                <c:pt idx="12">
                  <c:v>807341.08262319129</c:v>
                </c:pt>
                <c:pt idx="13">
                  <c:v>104834.69728845679</c:v>
                </c:pt>
                <c:pt idx="14">
                  <c:v>0</c:v>
                </c:pt>
                <c:pt idx="15">
                  <c:v>11932.537847715357</c:v>
                </c:pt>
                <c:pt idx="16">
                  <c:v>471604.92615494621</c:v>
                </c:pt>
                <c:pt idx="17">
                  <c:v>9689197.8593045063</c:v>
                </c:pt>
                <c:pt idx="18">
                  <c:v>47550.335268492927</c:v>
                </c:pt>
                <c:pt idx="19">
                  <c:v>631307.02697906445</c:v>
                </c:pt>
                <c:pt idx="20">
                  <c:v>204.04772166903584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53943.309191620807</c:v>
                </c:pt>
                <c:pt idx="25">
                  <c:v>889763.59957458999</c:v>
                </c:pt>
                <c:pt idx="26">
                  <c:v>782549.18841455947</c:v>
                </c:pt>
                <c:pt idx="27">
                  <c:v>2218677.5105582131</c:v>
                </c:pt>
                <c:pt idx="28">
                  <c:v>47522.468918090017</c:v>
                </c:pt>
                <c:pt idx="29">
                  <c:v>429537.66867087892</c:v>
                </c:pt>
                <c:pt idx="30">
                  <c:v>687749.05533706432</c:v>
                </c:pt>
                <c:pt idx="31">
                  <c:v>5354058.9666185211</c:v>
                </c:pt>
                <c:pt idx="32">
                  <c:v>2666861.9252597773</c:v>
                </c:pt>
                <c:pt idx="33">
                  <c:v>12319.05818115488</c:v>
                </c:pt>
                <c:pt idx="34">
                  <c:v>530553.57427775103</c:v>
                </c:pt>
                <c:pt idx="35">
                  <c:v>3048121.1599431573</c:v>
                </c:pt>
                <c:pt idx="36">
                  <c:v>2411585.2283683238</c:v>
                </c:pt>
                <c:pt idx="37">
                  <c:v>0</c:v>
                </c:pt>
                <c:pt idx="38">
                  <c:v>97274.523815104898</c:v>
                </c:pt>
                <c:pt idx="39">
                  <c:v>2374075.0848436914</c:v>
                </c:pt>
                <c:pt idx="40">
                  <c:v>610000.15562483168</c:v>
                </c:pt>
                <c:pt idx="41">
                  <c:v>870461.77842938562</c:v>
                </c:pt>
                <c:pt idx="42">
                  <c:v>790173.54667258053</c:v>
                </c:pt>
                <c:pt idx="43">
                  <c:v>383964.30050936167</c:v>
                </c:pt>
                <c:pt idx="44">
                  <c:v>2157.2012897311397</c:v>
                </c:pt>
                <c:pt idx="45">
                  <c:v>0</c:v>
                </c:pt>
                <c:pt idx="46">
                  <c:v>150956.9369532337</c:v>
                </c:pt>
                <c:pt idx="47">
                  <c:v>1126041.3257197775</c:v>
                </c:pt>
                <c:pt idx="48">
                  <c:v>0</c:v>
                </c:pt>
                <c:pt idx="49">
                  <c:v>882.86570296581158</c:v>
                </c:pt>
                <c:pt idx="50">
                  <c:v>326812.97037365276</c:v>
                </c:pt>
                <c:pt idx="51">
                  <c:v>0</c:v>
                </c:pt>
                <c:pt idx="52">
                  <c:v>203876.0054997587</c:v>
                </c:pt>
                <c:pt idx="53">
                  <c:v>120239.99993384036</c:v>
                </c:pt>
                <c:pt idx="54">
                  <c:v>7035.2964709070166</c:v>
                </c:pt>
                <c:pt idx="55">
                  <c:v>0</c:v>
                </c:pt>
                <c:pt idx="56">
                  <c:v>1504021.8965394157</c:v>
                </c:pt>
                <c:pt idx="57">
                  <c:v>0</c:v>
                </c:pt>
                <c:pt idx="58">
                  <c:v>0</c:v>
                </c:pt>
                <c:pt idx="59">
                  <c:v>124696.7441011566</c:v>
                </c:pt>
                <c:pt idx="60">
                  <c:v>1520894.7788969083</c:v>
                </c:pt>
                <c:pt idx="61">
                  <c:v>3998674.9618687374</c:v>
                </c:pt>
                <c:pt idx="62">
                  <c:v>0</c:v>
                </c:pt>
                <c:pt idx="63">
                  <c:v>2627979.9461123836</c:v>
                </c:pt>
                <c:pt idx="64">
                  <c:v>2825935.2882717475</c:v>
                </c:pt>
                <c:pt idx="65">
                  <c:v>1698005.0914250407</c:v>
                </c:pt>
                <c:pt idx="66">
                  <c:v>0</c:v>
                </c:pt>
                <c:pt idx="67">
                  <c:v>0</c:v>
                </c:pt>
                <c:pt idx="68">
                  <c:v>537285.25976207317</c:v>
                </c:pt>
                <c:pt idx="69">
                  <c:v>1156077.7135348758</c:v>
                </c:pt>
                <c:pt idx="70">
                  <c:v>696231.78272733418</c:v>
                </c:pt>
                <c:pt idx="71">
                  <c:v>2541277.1616880265</c:v>
                </c:pt>
                <c:pt idx="72">
                  <c:v>0</c:v>
                </c:pt>
                <c:pt idx="73">
                  <c:v>312366.4547170435</c:v>
                </c:pt>
                <c:pt idx="74">
                  <c:v>235688.63596383575</c:v>
                </c:pt>
                <c:pt idx="75">
                  <c:v>5996346.5251210304</c:v>
                </c:pt>
                <c:pt idx="76">
                  <c:v>3139067.978015475</c:v>
                </c:pt>
                <c:pt idx="77">
                  <c:v>12.508546251339761</c:v>
                </c:pt>
                <c:pt idx="78">
                  <c:v>938219.49312470271</c:v>
                </c:pt>
                <c:pt idx="79">
                  <c:v>711751.71618096321</c:v>
                </c:pt>
                <c:pt idx="80">
                  <c:v>232254.93208429744</c:v>
                </c:pt>
                <c:pt idx="81">
                  <c:v>3299981.6273941253</c:v>
                </c:pt>
                <c:pt idx="82">
                  <c:v>5413358.8660131386</c:v>
                </c:pt>
                <c:pt idx="83">
                  <c:v>0</c:v>
                </c:pt>
                <c:pt idx="84">
                  <c:v>59646.177235461066</c:v>
                </c:pt>
                <c:pt idx="85">
                  <c:v>521678.23862648674</c:v>
                </c:pt>
                <c:pt idx="86">
                  <c:v>0</c:v>
                </c:pt>
                <c:pt idx="87">
                  <c:v>1248118.933255929</c:v>
                </c:pt>
                <c:pt idx="88">
                  <c:v>873195.89449621842</c:v>
                </c:pt>
                <c:pt idx="89">
                  <c:v>76264.585579219944</c:v>
                </c:pt>
                <c:pt idx="90">
                  <c:v>4015181.2263444946</c:v>
                </c:pt>
                <c:pt idx="91">
                  <c:v>0</c:v>
                </c:pt>
                <c:pt idx="92">
                  <c:v>15854.03323637532</c:v>
                </c:pt>
                <c:pt idx="93">
                  <c:v>0</c:v>
                </c:pt>
                <c:pt idx="94">
                  <c:v>25069.245272612057</c:v>
                </c:pt>
                <c:pt idx="95">
                  <c:v>21770.293266066583</c:v>
                </c:pt>
                <c:pt idx="96">
                  <c:v>213470.59512172491</c:v>
                </c:pt>
                <c:pt idx="97">
                  <c:v>23030.872951975529</c:v>
                </c:pt>
                <c:pt idx="98">
                  <c:v>776034.49446880026</c:v>
                </c:pt>
                <c:pt idx="99">
                  <c:v>2124357.6348540327</c:v>
                </c:pt>
                <c:pt idx="100">
                  <c:v>115227.72122156319</c:v>
                </c:pt>
                <c:pt idx="101">
                  <c:v>10551.340902543339</c:v>
                </c:pt>
                <c:pt idx="102">
                  <c:v>71090.081384521851</c:v>
                </c:pt>
                <c:pt idx="103">
                  <c:v>1276413.8572870202</c:v>
                </c:pt>
                <c:pt idx="104">
                  <c:v>378089.40616846981</c:v>
                </c:pt>
                <c:pt idx="105">
                  <c:v>492422.51223288476</c:v>
                </c:pt>
                <c:pt idx="106">
                  <c:v>60123.861757690516</c:v>
                </c:pt>
                <c:pt idx="107">
                  <c:v>590912.35787849466</c:v>
                </c:pt>
                <c:pt idx="108">
                  <c:v>129502.60005854706</c:v>
                </c:pt>
                <c:pt idx="109">
                  <c:v>36241.872348146695</c:v>
                </c:pt>
                <c:pt idx="110">
                  <c:v>801039.039094534</c:v>
                </c:pt>
                <c:pt idx="111">
                  <c:v>6555.2948705685167</c:v>
                </c:pt>
                <c:pt idx="112">
                  <c:v>0</c:v>
                </c:pt>
                <c:pt idx="113">
                  <c:v>109152.14444908449</c:v>
                </c:pt>
                <c:pt idx="114">
                  <c:v>882915.99035565741</c:v>
                </c:pt>
                <c:pt idx="115">
                  <c:v>97049.672023140069</c:v>
                </c:pt>
                <c:pt idx="116">
                  <c:v>285186.32670930214</c:v>
                </c:pt>
                <c:pt idx="117">
                  <c:v>1126216.6590841331</c:v>
                </c:pt>
                <c:pt idx="118">
                  <c:v>652691.1763540674</c:v>
                </c:pt>
                <c:pt idx="119">
                  <c:v>3323987.1458901367</c:v>
                </c:pt>
                <c:pt idx="120">
                  <c:v>1705967.6397344628</c:v>
                </c:pt>
                <c:pt idx="121">
                  <c:v>2078993.5840198938</c:v>
                </c:pt>
                <c:pt idx="122">
                  <c:v>28920.043663690209</c:v>
                </c:pt>
                <c:pt idx="123">
                  <c:v>1536574.1760007613</c:v>
                </c:pt>
                <c:pt idx="124">
                  <c:v>1202158.6954145834</c:v>
                </c:pt>
                <c:pt idx="125">
                  <c:v>302806.61898658861</c:v>
                </c:pt>
                <c:pt idx="126">
                  <c:v>2875483.5767728384</c:v>
                </c:pt>
                <c:pt idx="127">
                  <c:v>537507.49381592439</c:v>
                </c:pt>
                <c:pt idx="128">
                  <c:v>102682.02000228131</c:v>
                </c:pt>
                <c:pt idx="129">
                  <c:v>1239207.5357211258</c:v>
                </c:pt>
                <c:pt idx="130">
                  <c:v>996089.23137642024</c:v>
                </c:pt>
                <c:pt idx="131">
                  <c:v>799791.13394842192</c:v>
                </c:pt>
                <c:pt idx="132">
                  <c:v>4082161.2073938772</c:v>
                </c:pt>
                <c:pt idx="133">
                  <c:v>13594.854083200162</c:v>
                </c:pt>
                <c:pt idx="134">
                  <c:v>5383722.5973289823</c:v>
                </c:pt>
                <c:pt idx="135">
                  <c:v>2308754.01240568</c:v>
                </c:pt>
                <c:pt idx="136">
                  <c:v>0</c:v>
                </c:pt>
                <c:pt idx="137">
                  <c:v>1977682.6052544881</c:v>
                </c:pt>
                <c:pt idx="138">
                  <c:v>3038827.2578173326</c:v>
                </c:pt>
                <c:pt idx="139">
                  <c:v>13304.606238970186</c:v>
                </c:pt>
                <c:pt idx="140">
                  <c:v>861980.48399583064</c:v>
                </c:pt>
                <c:pt idx="141">
                  <c:v>4768482.4716714602</c:v>
                </c:pt>
                <c:pt idx="142">
                  <c:v>6977688.6184194554</c:v>
                </c:pt>
                <c:pt idx="143">
                  <c:v>7493.0319865788097</c:v>
                </c:pt>
                <c:pt idx="144">
                  <c:v>353642.28694018582</c:v>
                </c:pt>
                <c:pt idx="145">
                  <c:v>226379.14469780444</c:v>
                </c:pt>
                <c:pt idx="146">
                  <c:v>144858.48797042915</c:v>
                </c:pt>
                <c:pt idx="147">
                  <c:v>957570.27249169478</c:v>
                </c:pt>
                <c:pt idx="148">
                  <c:v>212974.76440293074</c:v>
                </c:pt>
                <c:pt idx="149">
                  <c:v>0</c:v>
                </c:pt>
                <c:pt idx="150">
                  <c:v>0</c:v>
                </c:pt>
                <c:pt idx="151">
                  <c:v>1711025.1782681248</c:v>
                </c:pt>
                <c:pt idx="152">
                  <c:v>169807.24511853623</c:v>
                </c:pt>
                <c:pt idx="153">
                  <c:v>424787.68591192696</c:v>
                </c:pt>
                <c:pt idx="154">
                  <c:v>701104.95022323972</c:v>
                </c:pt>
                <c:pt idx="155">
                  <c:v>99933.015848896248</c:v>
                </c:pt>
                <c:pt idx="156">
                  <c:v>2705304.3101063212</c:v>
                </c:pt>
                <c:pt idx="157">
                  <c:v>279667.75856265775</c:v>
                </c:pt>
                <c:pt idx="158">
                  <c:v>1.2189230685127588</c:v>
                </c:pt>
                <c:pt idx="159">
                  <c:v>184905.59610157608</c:v>
                </c:pt>
                <c:pt idx="160">
                  <c:v>0</c:v>
                </c:pt>
                <c:pt idx="161">
                  <c:v>239437.44297578224</c:v>
                </c:pt>
                <c:pt idx="162">
                  <c:v>1677632.5202050463</c:v>
                </c:pt>
                <c:pt idx="163">
                  <c:v>4214570.7172817653</c:v>
                </c:pt>
                <c:pt idx="164">
                  <c:v>12487.281722712481</c:v>
                </c:pt>
                <c:pt idx="165">
                  <c:v>2152447.2079719487</c:v>
                </c:pt>
                <c:pt idx="166">
                  <c:v>311155.23524232372</c:v>
                </c:pt>
                <c:pt idx="167">
                  <c:v>0</c:v>
                </c:pt>
                <c:pt idx="168">
                  <c:v>219605.66566015076</c:v>
                </c:pt>
                <c:pt idx="169">
                  <c:v>436780.57289273752</c:v>
                </c:pt>
                <c:pt idx="170">
                  <c:v>2037645.7067821878</c:v>
                </c:pt>
                <c:pt idx="171">
                  <c:v>6866.9167039679996</c:v>
                </c:pt>
                <c:pt idx="172">
                  <c:v>78314.285825276267</c:v>
                </c:pt>
                <c:pt idx="173">
                  <c:v>92982.214515936808</c:v>
                </c:pt>
                <c:pt idx="174">
                  <c:v>452736.72441951162</c:v>
                </c:pt>
                <c:pt idx="175">
                  <c:v>0</c:v>
                </c:pt>
                <c:pt idx="176">
                  <c:v>44565.360927163427</c:v>
                </c:pt>
                <c:pt idx="177">
                  <c:v>371998.62126405525</c:v>
                </c:pt>
                <c:pt idx="178">
                  <c:v>0</c:v>
                </c:pt>
                <c:pt idx="179">
                  <c:v>926947.34396886954</c:v>
                </c:pt>
                <c:pt idx="180">
                  <c:v>530032.94785672799</c:v>
                </c:pt>
                <c:pt idx="181">
                  <c:v>636808.29270461551</c:v>
                </c:pt>
                <c:pt idx="182">
                  <c:v>1802270.9434647018</c:v>
                </c:pt>
                <c:pt idx="183">
                  <c:v>31334.739131919057</c:v>
                </c:pt>
                <c:pt idx="184">
                  <c:v>157638.7212985419</c:v>
                </c:pt>
                <c:pt idx="185">
                  <c:v>114751.40982506864</c:v>
                </c:pt>
                <c:pt idx="186">
                  <c:v>45550.940578188187</c:v>
                </c:pt>
                <c:pt idx="187">
                  <c:v>576091.27243739658</c:v>
                </c:pt>
                <c:pt idx="188">
                  <c:v>8136123.4805827262</c:v>
                </c:pt>
                <c:pt idx="189">
                  <c:v>231241.87957865145</c:v>
                </c:pt>
                <c:pt idx="190">
                  <c:v>139258.40343406837</c:v>
                </c:pt>
                <c:pt idx="191">
                  <c:v>0</c:v>
                </c:pt>
                <c:pt idx="192">
                  <c:v>4031989.8922505192</c:v>
                </c:pt>
                <c:pt idx="193">
                  <c:v>1876188.9116424927</c:v>
                </c:pt>
                <c:pt idx="194">
                  <c:v>301656.85036632221</c:v>
                </c:pt>
                <c:pt idx="195">
                  <c:v>292123.74894199707</c:v>
                </c:pt>
                <c:pt idx="196">
                  <c:v>0</c:v>
                </c:pt>
                <c:pt idx="197">
                  <c:v>386932.19629178592</c:v>
                </c:pt>
                <c:pt idx="198">
                  <c:v>24143.704869290497</c:v>
                </c:pt>
                <c:pt idx="199">
                  <c:v>2529309.8308363613</c:v>
                </c:pt>
                <c:pt idx="200">
                  <c:v>0</c:v>
                </c:pt>
                <c:pt idx="201">
                  <c:v>2386502.4915075633</c:v>
                </c:pt>
                <c:pt idx="202">
                  <c:v>0</c:v>
                </c:pt>
                <c:pt idx="203">
                  <c:v>22353.437755674164</c:v>
                </c:pt>
                <c:pt idx="204">
                  <c:v>4066292.3859354141</c:v>
                </c:pt>
                <c:pt idx="205">
                  <c:v>1258147.7446944243</c:v>
                </c:pt>
                <c:pt idx="206">
                  <c:v>426869.77374459972</c:v>
                </c:pt>
                <c:pt idx="207">
                  <c:v>383520.37339432113</c:v>
                </c:pt>
                <c:pt idx="208">
                  <c:v>17503.146226768473</c:v>
                </c:pt>
                <c:pt idx="209">
                  <c:v>734020.11342772003</c:v>
                </c:pt>
                <c:pt idx="210">
                  <c:v>663637.17961172946</c:v>
                </c:pt>
                <c:pt idx="211">
                  <c:v>4408866.4006795594</c:v>
                </c:pt>
                <c:pt idx="212">
                  <c:v>0</c:v>
                </c:pt>
                <c:pt idx="213">
                  <c:v>222314.59028313536</c:v>
                </c:pt>
                <c:pt idx="214">
                  <c:v>3817248.9177912297</c:v>
                </c:pt>
                <c:pt idx="215">
                  <c:v>2925631.7852629721</c:v>
                </c:pt>
                <c:pt idx="216">
                  <c:v>874300.32576904621</c:v>
                </c:pt>
                <c:pt idx="217">
                  <c:v>0</c:v>
                </c:pt>
                <c:pt idx="218">
                  <c:v>3078412.7958260737</c:v>
                </c:pt>
                <c:pt idx="219">
                  <c:v>99.442942698151086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1001719.6294723831</c:v>
                </c:pt>
                <c:pt idx="1">
                  <c:v>1037351.2722182681</c:v>
                </c:pt>
                <c:pt idx="2">
                  <c:v>3079924.1179447733</c:v>
                </c:pt>
                <c:pt idx="3">
                  <c:v>3254336.777759227</c:v>
                </c:pt>
                <c:pt idx="4">
                  <c:v>0</c:v>
                </c:pt>
                <c:pt idx="5">
                  <c:v>328874.61052078911</c:v>
                </c:pt>
                <c:pt idx="6">
                  <c:v>2563904.2924527987</c:v>
                </c:pt>
                <c:pt idx="7">
                  <c:v>200594.25760474015</c:v>
                </c:pt>
                <c:pt idx="8">
                  <c:v>351532.04740751855</c:v>
                </c:pt>
                <c:pt idx="9">
                  <c:v>670513.1610955561</c:v>
                </c:pt>
                <c:pt idx="10">
                  <c:v>2652171.8118038573</c:v>
                </c:pt>
                <c:pt idx="11">
                  <c:v>0</c:v>
                </c:pt>
                <c:pt idx="12">
                  <c:v>836622.12526073796</c:v>
                </c:pt>
                <c:pt idx="13">
                  <c:v>108636.89354387796</c:v>
                </c:pt>
                <c:pt idx="14">
                  <c:v>0</c:v>
                </c:pt>
                <c:pt idx="15">
                  <c:v>12365.312987013162</c:v>
                </c:pt>
                <c:pt idx="16">
                  <c:v>488709.32508625276</c:v>
                </c:pt>
                <c:pt idx="17">
                  <c:v>10040610.44284367</c:v>
                </c:pt>
                <c:pt idx="18">
                  <c:v>49274.914166302107</c:v>
                </c:pt>
                <c:pt idx="19">
                  <c:v>654203.58008682239</c:v>
                </c:pt>
                <c:pt idx="20">
                  <c:v>211.44822458766885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55899.751605424521</c:v>
                </c:pt>
                <c:pt idx="25">
                  <c:v>922033.9825109184</c:v>
                </c:pt>
                <c:pt idx="26">
                  <c:v>810931.06646477967</c:v>
                </c:pt>
                <c:pt idx="27">
                  <c:v>2299145.5954654464</c:v>
                </c:pt>
                <c:pt idx="28">
                  <c:v>49246.037145425638</c:v>
                </c:pt>
                <c:pt idx="29">
                  <c:v>445116.35166062403</c:v>
                </c:pt>
                <c:pt idx="30">
                  <c:v>712692.67563175445</c:v>
                </c:pt>
                <c:pt idx="31">
                  <c:v>5548242.6050580684</c:v>
                </c:pt>
                <c:pt idx="32">
                  <c:v>2763584.9824938499</c:v>
                </c:pt>
                <c:pt idx="33">
                  <c:v>12765.851829614821</c:v>
                </c:pt>
                <c:pt idx="34">
                  <c:v>549795.95171189972</c:v>
                </c:pt>
                <c:pt idx="35">
                  <c:v>3158671.9142274647</c:v>
                </c:pt>
                <c:pt idx="36">
                  <c:v>2499049.7850665832</c:v>
                </c:pt>
                <c:pt idx="37">
                  <c:v>0</c:v>
                </c:pt>
                <c:pt idx="38">
                  <c:v>100802.52398836811</c:v>
                </c:pt>
                <c:pt idx="39">
                  <c:v>2460179.2052461579</c:v>
                </c:pt>
                <c:pt idx="40">
                  <c:v>632123.940664639</c:v>
                </c:pt>
                <c:pt idx="41">
                  <c:v>902032.11344284785</c:v>
                </c:pt>
                <c:pt idx="42">
                  <c:v>818831.94869023177</c:v>
                </c:pt>
                <c:pt idx="43">
                  <c:v>397890.10621465329</c:v>
                </c:pt>
                <c:pt idx="44">
                  <c:v>2235.4397248881291</c:v>
                </c:pt>
                <c:pt idx="45">
                  <c:v>0</c:v>
                </c:pt>
                <c:pt idx="46">
                  <c:v>156431.91723418154</c:v>
                </c:pt>
                <c:pt idx="47">
                  <c:v>1166881.1451959643</c:v>
                </c:pt>
                <c:pt idx="48">
                  <c:v>0</c:v>
                </c:pt>
                <c:pt idx="49">
                  <c:v>914.88590960236002</c:v>
                </c:pt>
                <c:pt idx="50">
                  <c:v>338665.98358700424</c:v>
                </c:pt>
                <c:pt idx="51">
                  <c:v>0</c:v>
                </c:pt>
                <c:pt idx="52">
                  <c:v>211270.28053208397</c:v>
                </c:pt>
                <c:pt idx="53">
                  <c:v>124600.92326671701</c:v>
                </c:pt>
                <c:pt idx="54">
                  <c:v>7290.4560563242194</c:v>
                </c:pt>
                <c:pt idx="55">
                  <c:v>0</c:v>
                </c:pt>
                <c:pt idx="56">
                  <c:v>1558570.5008756188</c:v>
                </c:pt>
                <c:pt idx="57">
                  <c:v>0</c:v>
                </c:pt>
                <c:pt idx="58">
                  <c:v>0</c:v>
                </c:pt>
                <c:pt idx="59">
                  <c:v>129219.30681891853</c:v>
                </c:pt>
                <c:pt idx="60">
                  <c:v>1576055.337211872</c:v>
                </c:pt>
                <c:pt idx="61">
                  <c:v>4143700.8679848211</c:v>
                </c:pt>
                <c:pt idx="62">
                  <c:v>0</c:v>
                </c:pt>
                <c:pt idx="63">
                  <c:v>2723292.8126429832</c:v>
                </c:pt>
                <c:pt idx="64">
                  <c:v>2928427.6963107078</c:v>
                </c:pt>
                <c:pt idx="65">
                  <c:v>1759589.1734827021</c:v>
                </c:pt>
                <c:pt idx="66">
                  <c:v>0</c:v>
                </c:pt>
                <c:pt idx="67">
                  <c:v>0</c:v>
                </c:pt>
                <c:pt idx="68">
                  <c:v>556771.78526936145</c:v>
                </c:pt>
                <c:pt idx="69">
                  <c:v>1198006.9074665704</c:v>
                </c:pt>
                <c:pt idx="70">
                  <c:v>721483.05874244194</c:v>
                </c:pt>
                <c:pt idx="71">
                  <c:v>2633445.4490783261</c:v>
                </c:pt>
                <c:pt idx="72">
                  <c:v>0</c:v>
                </c:pt>
                <c:pt idx="73">
                  <c:v>323695.51461003278</c:v>
                </c:pt>
                <c:pt idx="74">
                  <c:v>244236.70709186388</c:v>
                </c:pt>
                <c:pt idx="75">
                  <c:v>6213824.9639750095</c:v>
                </c:pt>
                <c:pt idx="76">
                  <c:v>3252917.2361354497</c:v>
                </c:pt>
                <c:pt idx="77">
                  <c:v>12.962212346132249</c:v>
                </c:pt>
                <c:pt idx="78">
                  <c:v>972247.2981910574</c:v>
                </c:pt>
                <c:pt idx="79">
                  <c:v>737565.87675994204</c:v>
                </c:pt>
                <c:pt idx="80">
                  <c:v>240678.46795471822</c:v>
                </c:pt>
                <c:pt idx="81">
                  <c:v>3419666.9807281713</c:v>
                </c:pt>
                <c:pt idx="82">
                  <c:v>5609693.2223090529</c:v>
                </c:pt>
                <c:pt idx="83">
                  <c:v>0</c:v>
                </c:pt>
                <c:pt idx="84">
                  <c:v>61809.454066516781</c:v>
                </c:pt>
                <c:pt idx="85">
                  <c:v>540598.72103111085</c:v>
                </c:pt>
                <c:pt idx="86">
                  <c:v>0</c:v>
                </c:pt>
                <c:pt idx="87">
                  <c:v>1293386.3233194333</c:v>
                </c:pt>
                <c:pt idx="88">
                  <c:v>904865.39177313051</c:v>
                </c:pt>
                <c:pt idx="89">
                  <c:v>79030.587000607047</c:v>
                </c:pt>
                <c:pt idx="90">
                  <c:v>4160805.7897620639</c:v>
                </c:pt>
                <c:pt idx="91">
                  <c:v>0</c:v>
                </c:pt>
                <c:pt idx="92">
                  <c:v>16429.035095147388</c:v>
                </c:pt>
                <c:pt idx="93">
                  <c:v>0</c:v>
                </c:pt>
                <c:pt idx="94">
                  <c:v>25978.468964454172</c:v>
                </c:pt>
                <c:pt idx="95">
                  <c:v>22559.868947368945</c:v>
                </c:pt>
                <c:pt idx="96">
                  <c:v>221212.8514396027</c:v>
                </c:pt>
                <c:pt idx="97">
                  <c:v>23866.167956034504</c:v>
                </c:pt>
                <c:pt idx="98">
                  <c:v>804180.09440150333</c:v>
                </c:pt>
                <c:pt idx="99">
                  <c:v>2201404.8802158674</c:v>
                </c:pt>
                <c:pt idx="100">
                  <c:v>119406.85677001474</c:v>
                </c:pt>
                <c:pt idx="101">
                  <c:v>10934.022113125133</c:v>
                </c:pt>
                <c:pt idx="102">
                  <c:v>73668.411348065129</c:v>
                </c:pt>
                <c:pt idx="103">
                  <c:v>1322707.4615427821</c:v>
                </c:pt>
                <c:pt idx="104">
                  <c:v>391802.13832233526</c:v>
                </c:pt>
                <c:pt idx="105">
                  <c:v>510281.93359359418</c:v>
                </c:pt>
                <c:pt idx="106">
                  <c:v>62304.46348545191</c:v>
                </c:pt>
                <c:pt idx="107">
                  <c:v>612343.8573011111</c:v>
                </c:pt>
                <c:pt idx="108">
                  <c:v>134199.46391894505</c:v>
                </c:pt>
                <c:pt idx="109">
                  <c:v>37556.310362427568</c:v>
                </c:pt>
                <c:pt idx="110">
                  <c:v>830091.51612426236</c:v>
                </c:pt>
                <c:pt idx="111">
                  <c:v>6793.0455223539311</c:v>
                </c:pt>
                <c:pt idx="112">
                  <c:v>0</c:v>
                </c:pt>
                <c:pt idx="113">
                  <c:v>113110.92799718369</c:v>
                </c:pt>
                <c:pt idx="114">
                  <c:v>914938.02083994262</c:v>
                </c:pt>
                <c:pt idx="115">
                  <c:v>100569.51716125225</c:v>
                </c:pt>
                <c:pt idx="116">
                  <c:v>295529.60437936435</c:v>
                </c:pt>
                <c:pt idx="117">
                  <c:v>1167062.837636834</c:v>
                </c:pt>
                <c:pt idx="118">
                  <c:v>676363.30028696242</c:v>
                </c:pt>
                <c:pt idx="119">
                  <c:v>3444543.1431512013</c:v>
                </c:pt>
                <c:pt idx="120">
                  <c:v>1767840.5114023273</c:v>
                </c:pt>
                <c:pt idx="121">
                  <c:v>2154395.5437208395</c:v>
                </c:pt>
                <c:pt idx="122">
                  <c:v>29968.930001599325</c:v>
                </c:pt>
                <c:pt idx="123">
                  <c:v>1592303.4023855287</c:v>
                </c:pt>
                <c:pt idx="124">
                  <c:v>1245759.1770142058</c:v>
                </c:pt>
                <c:pt idx="125">
                  <c:v>313788.95806522045</c:v>
                </c:pt>
                <c:pt idx="126">
                  <c:v>2979773.0264580674</c:v>
                </c:pt>
                <c:pt idx="127">
                  <c:v>557002.07941695291</c:v>
                </c:pt>
                <c:pt idx="128">
                  <c:v>106406.14190132689</c:v>
                </c:pt>
                <c:pt idx="129">
                  <c:v>1284151.7228450142</c:v>
                </c:pt>
                <c:pt idx="130">
                  <c:v>1032215.8845128701</c:v>
                </c:pt>
                <c:pt idx="131">
                  <c:v>828798.35134182381</c:v>
                </c:pt>
                <c:pt idx="132">
                  <c:v>4230215.0336387455</c:v>
                </c:pt>
                <c:pt idx="133">
                  <c:v>14087.918923611853</c:v>
                </c:pt>
                <c:pt idx="134">
                  <c:v>5578982.0908864131</c:v>
                </c:pt>
                <c:pt idx="135">
                  <c:v>2392489.0360925766</c:v>
                </c:pt>
                <c:pt idx="136">
                  <c:v>0</c:v>
                </c:pt>
                <c:pt idx="137">
                  <c:v>2049410.1686528919</c:v>
                </c:pt>
                <c:pt idx="138">
                  <c:v>3149040.9362977794</c:v>
                </c:pt>
                <c:pt idx="139">
                  <c:v>13787.144228110123</c:v>
                </c:pt>
                <c:pt idx="140">
                  <c:v>893243.2152600527</c:v>
                </c:pt>
                <c:pt idx="141">
                  <c:v>4941428.1343840966</c:v>
                </c:pt>
                <c:pt idx="142">
                  <c:v>7230758.8539679945</c:v>
                </c:pt>
                <c:pt idx="143">
                  <c:v>7764.7929483406388</c:v>
                </c:pt>
                <c:pt idx="144">
                  <c:v>366468.35897493205</c:v>
                </c:pt>
                <c:pt idx="145">
                  <c:v>234589.57462738286</c:v>
                </c:pt>
                <c:pt idx="146">
                  <c:v>150112.28671047464</c:v>
                </c:pt>
                <c:pt idx="147">
                  <c:v>992299.90112173266</c:v>
                </c:pt>
                <c:pt idx="148">
                  <c:v>220699.0376889394</c:v>
                </c:pt>
                <c:pt idx="149">
                  <c:v>0</c:v>
                </c:pt>
                <c:pt idx="150">
                  <c:v>0</c:v>
                </c:pt>
                <c:pt idx="151">
                  <c:v>1773081.4792258304</c:v>
                </c:pt>
                <c:pt idx="152">
                  <c:v>175965.89762798717</c:v>
                </c:pt>
                <c:pt idx="153">
                  <c:v>440194.09419562027</c:v>
                </c:pt>
                <c:pt idx="154">
                  <c:v>726532.96866889962</c:v>
                </c:pt>
                <c:pt idx="155">
                  <c:v>103557.4355160617</c:v>
                </c:pt>
                <c:pt idx="156">
                  <c:v>2803421.6146220057</c:v>
                </c:pt>
                <c:pt idx="157">
                  <c:v>289810.88609459618</c:v>
                </c:pt>
                <c:pt idx="158">
                  <c:v>1.2631315686240669</c:v>
                </c:pt>
                <c:pt idx="159">
                  <c:v>191611.84301493689</c:v>
                </c:pt>
                <c:pt idx="160">
                  <c:v>0</c:v>
                </c:pt>
                <c:pt idx="161">
                  <c:v>248121.47767648037</c:v>
                </c:pt>
                <c:pt idx="162">
                  <c:v>1738477.7198505912</c:v>
                </c:pt>
                <c:pt idx="163">
                  <c:v>4367426.8366194693</c:v>
                </c:pt>
                <c:pt idx="164">
                  <c:v>12940.176585143823</c:v>
                </c:pt>
                <c:pt idx="165">
                  <c:v>2230513.2197583327</c:v>
                </c:pt>
                <c:pt idx="166">
                  <c:v>322440.36603292241</c:v>
                </c:pt>
                <c:pt idx="167">
                  <c:v>0</c:v>
                </c:pt>
                <c:pt idx="168">
                  <c:v>227570.43172748448</c:v>
                </c:pt>
                <c:pt idx="169">
                  <c:v>452621.94508770783</c:v>
                </c:pt>
                <c:pt idx="170">
                  <c:v>2111548.0413774285</c:v>
                </c:pt>
                <c:pt idx="171">
                  <c:v>7115.9694093549888</c:v>
                </c:pt>
                <c:pt idx="172">
                  <c:v>81154.62678120553</c:v>
                </c:pt>
                <c:pt idx="173">
                  <c:v>96354.539108819401</c:v>
                </c:pt>
                <c:pt idx="174">
                  <c:v>469156.80214953102</c:v>
                </c:pt>
                <c:pt idx="175">
                  <c:v>0</c:v>
                </c:pt>
                <c:pt idx="176">
                  <c:v>46181.679310499014</c:v>
                </c:pt>
                <c:pt idx="177">
                  <c:v>385490.44984157511</c:v>
                </c:pt>
                <c:pt idx="178">
                  <c:v>0</c:v>
                </c:pt>
                <c:pt idx="179">
                  <c:v>960566.32519713044</c:v>
                </c:pt>
                <c:pt idx="180">
                  <c:v>549256.44295630907</c:v>
                </c:pt>
                <c:pt idx="181">
                  <c:v>659904.3684177968</c:v>
                </c:pt>
                <c:pt idx="182">
                  <c:v>1867636.5906191044</c:v>
                </c:pt>
                <c:pt idx="183">
                  <c:v>32471.20283023224</c:v>
                </c:pt>
                <c:pt idx="184">
                  <c:v>163356.03981362761</c:v>
                </c:pt>
                <c:pt idx="185">
                  <c:v>118913.27027801258</c:v>
                </c:pt>
                <c:pt idx="186">
                  <c:v>47203.0044480418</c:v>
                </c:pt>
                <c:pt idx="187">
                  <c:v>596985.23345886334</c:v>
                </c:pt>
                <c:pt idx="188">
                  <c:v>8431208.4002863299</c:v>
                </c:pt>
                <c:pt idx="189">
                  <c:v>239628.67356357878</c:v>
                </c:pt>
                <c:pt idx="190">
                  <c:v>144309.09555955848</c:v>
                </c:pt>
                <c:pt idx="191">
                  <c:v>0</c:v>
                </c:pt>
                <c:pt idx="192">
                  <c:v>4178224.0806130683</c:v>
                </c:pt>
                <c:pt idx="193">
                  <c:v>1944235.4519466187</c:v>
                </c:pt>
                <c:pt idx="194">
                  <c:v>312597.48907231353</c:v>
                </c:pt>
                <c:pt idx="195">
                  <c:v>302718.63644656719</c:v>
                </c:pt>
                <c:pt idx="196">
                  <c:v>0</c:v>
                </c:pt>
                <c:pt idx="197">
                  <c:v>400965.64309799438</c:v>
                </c:pt>
                <c:pt idx="198">
                  <c:v>25019.360607518291</c:v>
                </c:pt>
                <c:pt idx="199">
                  <c:v>2621044.0811976194</c:v>
                </c:pt>
                <c:pt idx="200">
                  <c:v>0</c:v>
                </c:pt>
                <c:pt idx="201">
                  <c:v>2473057.3351944396</c:v>
                </c:pt>
                <c:pt idx="202">
                  <c:v>0</c:v>
                </c:pt>
                <c:pt idx="203">
                  <c:v>23164.163207540118</c:v>
                </c:pt>
                <c:pt idx="204">
                  <c:v>4213770.6739750141</c:v>
                </c:pt>
                <c:pt idx="205">
                  <c:v>1303778.8646134445</c:v>
                </c:pt>
                <c:pt idx="206">
                  <c:v>442351.69621172285</c:v>
                </c:pt>
                <c:pt idx="207">
                  <c:v>397430.07853311952</c:v>
                </c:pt>
                <c:pt idx="208">
                  <c:v>18137.958924881124</c:v>
                </c:pt>
                <c:pt idx="209">
                  <c:v>760641.91516764858</c:v>
                </c:pt>
                <c:pt idx="210">
                  <c:v>687706.29856320692</c:v>
                </c:pt>
                <c:pt idx="211">
                  <c:v>4568769.3312254548</c:v>
                </c:pt>
                <c:pt idx="212">
                  <c:v>0</c:v>
                </c:pt>
                <c:pt idx="213">
                  <c:v>230377.60495826913</c:v>
                </c:pt>
                <c:pt idx="214">
                  <c:v>3955694.7750945678</c:v>
                </c:pt>
                <c:pt idx="215">
                  <c:v>3031740.0347870812</c:v>
                </c:pt>
                <c:pt idx="216">
                  <c:v>906009.8791014296</c:v>
                </c:pt>
                <c:pt idx="217">
                  <c:v>0</c:v>
                </c:pt>
                <c:pt idx="218">
                  <c:v>3190062.1820280915</c:v>
                </c:pt>
                <c:pt idx="219">
                  <c:v>103.04958815175135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1830247.9182031872</c:v>
                </c:pt>
                <c:pt idx="1">
                  <c:v>1895350.7054892515</c:v>
                </c:pt>
                <c:pt idx="2">
                  <c:v>5627347.7520464407</c:v>
                </c:pt>
                <c:pt idx="3">
                  <c:v>5946018.1645468138</c:v>
                </c:pt>
                <c:pt idx="4">
                  <c:v>0</c:v>
                </c:pt>
                <c:pt idx="5">
                  <c:v>600888.76522525295</c:v>
                </c:pt>
                <c:pt idx="6">
                  <c:v>4684524.8467433797</c:v>
                </c:pt>
                <c:pt idx="7">
                  <c:v>366506.96620367194</c:v>
                </c:pt>
                <c:pt idx="8">
                  <c:v>642286.30349212186</c:v>
                </c:pt>
                <c:pt idx="9">
                  <c:v>1225098.6015611596</c:v>
                </c:pt>
                <c:pt idx="10">
                  <c:v>4845798.9585647928</c:v>
                </c:pt>
                <c:pt idx="11">
                  <c:v>0</c:v>
                </c:pt>
                <c:pt idx="12">
                  <c:v>1528597.2821434131</c:v>
                </c:pt>
                <c:pt idx="13">
                  <c:v>198491.11707381756</c:v>
                </c:pt>
                <c:pt idx="14">
                  <c:v>0</c:v>
                </c:pt>
                <c:pt idx="15">
                  <c:v>22592.737215633861</c:v>
                </c:pt>
                <c:pt idx="16">
                  <c:v>892923.72688825137</c:v>
                </c:pt>
                <c:pt idx="17">
                  <c:v>18345259.311912529</c:v>
                </c:pt>
                <c:pt idx="18">
                  <c:v>90030.489988517831</c:v>
                </c:pt>
                <c:pt idx="19">
                  <c:v>1195299.2686842317</c:v>
                </c:pt>
                <c:pt idx="20">
                  <c:v>386.33831410808978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102134.77004318216</c:v>
                </c:pt>
                <c:pt idx="25">
                  <c:v>1684653.7966836633</c:v>
                </c:pt>
                <c:pt idx="26">
                  <c:v>1481656.9951666025</c:v>
                </c:pt>
                <c:pt idx="27">
                  <c:v>4200782.650094483</c:v>
                </c:pt>
                <c:pt idx="28">
                  <c:v>89977.728611194194</c:v>
                </c:pt>
                <c:pt idx="29">
                  <c:v>813274.74476481264</c:v>
                </c:pt>
                <c:pt idx="30">
                  <c:v>1302165.0445052397</c:v>
                </c:pt>
                <c:pt idx="31">
                  <c:v>10137227.20292736</c:v>
                </c:pt>
                <c:pt idx="32">
                  <c:v>5049362.6281947661</c:v>
                </c:pt>
                <c:pt idx="33">
                  <c:v>23324.564127339014</c:v>
                </c:pt>
                <c:pt idx="34">
                  <c:v>1004535.4672616872</c:v>
                </c:pt>
                <c:pt idx="35">
                  <c:v>5771228.3209890695</c:v>
                </c:pt>
                <c:pt idx="36">
                  <c:v>4566028.7889270484</c:v>
                </c:pt>
                <c:pt idx="37">
                  <c:v>0</c:v>
                </c:pt>
                <c:pt idx="38">
                  <c:v>184176.8936648595</c:v>
                </c:pt>
                <c:pt idx="39">
                  <c:v>4495008.1203661701</c:v>
                </c:pt>
                <c:pt idx="40">
                  <c:v>1154957.4276159743</c:v>
                </c:pt>
                <c:pt idx="41">
                  <c:v>1648108.2622397682</c:v>
                </c:pt>
                <c:pt idx="42">
                  <c:v>1496092.744272087</c:v>
                </c:pt>
                <c:pt idx="43">
                  <c:v>726987.38963175262</c:v>
                </c:pt>
                <c:pt idx="44">
                  <c:v>4084.3852734524071</c:v>
                </c:pt>
                <c:pt idx="45">
                  <c:v>0</c:v>
                </c:pt>
                <c:pt idx="46">
                  <c:v>285817.69033436663</c:v>
                </c:pt>
                <c:pt idx="47">
                  <c:v>2132015.5100787552</c:v>
                </c:pt>
                <c:pt idx="48">
                  <c:v>0</c:v>
                </c:pt>
                <c:pt idx="49">
                  <c:v>1671.5935099775472</c:v>
                </c:pt>
                <c:pt idx="50">
                  <c:v>618778.64143765182</c:v>
                </c:pt>
                <c:pt idx="51">
                  <c:v>0</c:v>
                </c:pt>
                <c:pt idx="52">
                  <c:v>386013.19146128459</c:v>
                </c:pt>
                <c:pt idx="53">
                  <c:v>227659.09113233673</c:v>
                </c:pt>
                <c:pt idx="54">
                  <c:v>13320.435805842508</c:v>
                </c:pt>
                <c:pt idx="55">
                  <c:v>0</c:v>
                </c:pt>
                <c:pt idx="56">
                  <c:v>2847673.4713714062</c:v>
                </c:pt>
                <c:pt idx="57">
                  <c:v>0</c:v>
                </c:pt>
                <c:pt idx="58">
                  <c:v>0</c:v>
                </c:pt>
                <c:pt idx="59">
                  <c:v>236097.36730581342</c:v>
                </c:pt>
                <c:pt idx="60">
                  <c:v>2879620.120276955</c:v>
                </c:pt>
                <c:pt idx="61">
                  <c:v>7570980.6059012096</c:v>
                </c:pt>
                <c:pt idx="62">
                  <c:v>0</c:v>
                </c:pt>
                <c:pt idx="63">
                  <c:v>4975744.5639982205</c:v>
                </c:pt>
                <c:pt idx="64">
                  <c:v>5350547.7352023832</c:v>
                </c:pt>
                <c:pt idx="65">
                  <c:v>3214955.8887608577</c:v>
                </c:pt>
                <c:pt idx="66">
                  <c:v>0</c:v>
                </c:pt>
                <c:pt idx="67">
                  <c:v>0</c:v>
                </c:pt>
                <c:pt idx="68">
                  <c:v>1017281.054420642</c:v>
                </c:pt>
                <c:pt idx="69">
                  <c:v>2188885.5762351602</c:v>
                </c:pt>
                <c:pt idx="70">
                  <c:v>1318226.005991058</c:v>
                </c:pt>
                <c:pt idx="71">
                  <c:v>4811583.9093778543</c:v>
                </c:pt>
                <c:pt idx="72">
                  <c:v>0</c:v>
                </c:pt>
                <c:pt idx="73">
                  <c:v>591426.00815236929</c:v>
                </c:pt>
                <c:pt idx="74">
                  <c:v>446246.34633458522</c:v>
                </c:pt>
                <c:pt idx="75">
                  <c:v>11353316.70637667</c:v>
                </c:pt>
                <c:pt idx="76">
                  <c:v>5943424.5115671968</c:v>
                </c:pt>
                <c:pt idx="77">
                  <c:v>23.683335599914244</c:v>
                </c:pt>
                <c:pt idx="78">
                  <c:v>1776398.845683112</c:v>
                </c:pt>
                <c:pt idx="79">
                  <c:v>1347611.0188522656</c:v>
                </c:pt>
                <c:pt idx="80">
                  <c:v>439745.06635401805</c:v>
                </c:pt>
                <c:pt idx="81">
                  <c:v>6248093.9658959396</c:v>
                </c:pt>
                <c:pt idx="82">
                  <c:v>10249503.992746437</c:v>
                </c:pt>
                <c:pt idx="83">
                  <c:v>0</c:v>
                </c:pt>
                <c:pt idx="84">
                  <c:v>112932.4227080415</c:v>
                </c:pt>
                <c:pt idx="85">
                  <c:v>987731.15215046739</c:v>
                </c:pt>
                <c:pt idx="86">
                  <c:v>0</c:v>
                </c:pt>
                <c:pt idx="87">
                  <c:v>2363153.8766338313</c:v>
                </c:pt>
                <c:pt idx="88">
                  <c:v>1653284.9619999805</c:v>
                </c:pt>
                <c:pt idx="89">
                  <c:v>144397.25755241851</c:v>
                </c:pt>
                <c:pt idx="90">
                  <c:v>7602233.1106467908</c:v>
                </c:pt>
                <c:pt idx="91">
                  <c:v>0</c:v>
                </c:pt>
                <c:pt idx="92">
                  <c:v>30017.588151705073</c:v>
                </c:pt>
                <c:pt idx="93">
                  <c:v>0</c:v>
                </c:pt>
                <c:pt idx="94">
                  <c:v>47465.41581234851</c:v>
                </c:pt>
                <c:pt idx="95">
                  <c:v>41219.271302097492</c:v>
                </c:pt>
                <c:pt idx="96">
                  <c:v>404179.32215262228</c:v>
                </c:pt>
                <c:pt idx="97">
                  <c:v>43606.018023253702</c:v>
                </c:pt>
                <c:pt idx="98">
                  <c:v>1469322.2537867541</c:v>
                </c:pt>
                <c:pt idx="99">
                  <c:v>4022200.005464213</c:v>
                </c:pt>
                <c:pt idx="100">
                  <c:v>218168.98121245284</c:v>
                </c:pt>
                <c:pt idx="101">
                  <c:v>19977.617110962892</c:v>
                </c:pt>
                <c:pt idx="102">
                  <c:v>134599.99438979698</c:v>
                </c:pt>
                <c:pt idx="103">
                  <c:v>2416726.7034146124</c:v>
                </c:pt>
                <c:pt idx="104">
                  <c:v>715864.02713273501</c:v>
                </c:pt>
                <c:pt idx="105">
                  <c:v>932339.16874354426</c:v>
                </c:pt>
                <c:pt idx="106">
                  <c:v>113836.85737403099</c:v>
                </c:pt>
                <c:pt idx="107">
                  <c:v>1118817.1191575581</c:v>
                </c:pt>
                <c:pt idx="108">
                  <c:v>245196.64208936665</c:v>
                </c:pt>
                <c:pt idx="109">
                  <c:v>68619.358984140679</c:v>
                </c:pt>
                <c:pt idx="110">
                  <c:v>1516665.1671833331</c:v>
                </c:pt>
                <c:pt idx="111">
                  <c:v>12411.614048230584</c:v>
                </c:pt>
                <c:pt idx="112">
                  <c:v>0</c:v>
                </c:pt>
                <c:pt idx="113">
                  <c:v>206665.65214651558</c:v>
                </c:pt>
                <c:pt idx="114">
                  <c:v>1671688.7227309905</c:v>
                </c:pt>
                <c:pt idx="115">
                  <c:v>183751.1654993043</c:v>
                </c:pt>
                <c:pt idx="116">
                  <c:v>539963.90533710248</c:v>
                </c:pt>
                <c:pt idx="117">
                  <c:v>2132347.4814227032</c:v>
                </c:pt>
                <c:pt idx="118">
                  <c:v>1235787.4258202091</c:v>
                </c:pt>
                <c:pt idx="119">
                  <c:v>6293545.350842461</c:v>
                </c:pt>
                <c:pt idx="120">
                  <c:v>3230031.9575584107</c:v>
                </c:pt>
                <c:pt idx="121">
                  <c:v>3936308.9659710005</c:v>
                </c:pt>
                <c:pt idx="122">
                  <c:v>54756.411008032861</c:v>
                </c:pt>
                <c:pt idx="123">
                  <c:v>2909307.057204186</c:v>
                </c:pt>
                <c:pt idx="124">
                  <c:v>2276134.0331462733</c:v>
                </c:pt>
                <c:pt idx="125">
                  <c:v>573325.6795182433</c:v>
                </c:pt>
                <c:pt idx="126">
                  <c:v>5444361.0945963254</c:v>
                </c:pt>
                <c:pt idx="127">
                  <c:v>1017701.8262332357</c:v>
                </c:pt>
                <c:pt idx="128">
                  <c:v>194415.29742360467</c:v>
                </c:pt>
                <c:pt idx="129">
                  <c:v>2346281.2829494621</c:v>
                </c:pt>
                <c:pt idx="130">
                  <c:v>1885967.8079394433</c:v>
                </c:pt>
                <c:pt idx="131">
                  <c:v>1514302.4180853663</c:v>
                </c:pt>
                <c:pt idx="132">
                  <c:v>7729051.1547099445</c:v>
                </c:pt>
                <c:pt idx="133">
                  <c:v>25740.120811385921</c:v>
                </c:pt>
                <c:pt idx="134">
                  <c:v>10193391.50108891</c:v>
                </c:pt>
                <c:pt idx="135">
                  <c:v>4371331.0079974942</c:v>
                </c:pt>
                <c:pt idx="136">
                  <c:v>0</c:v>
                </c:pt>
                <c:pt idx="137">
                  <c:v>3744489.5601147944</c:v>
                </c:pt>
                <c:pt idx="138">
                  <c:v>5753631.5036886521</c:v>
                </c:pt>
                <c:pt idx="139">
                  <c:v>25190.573568730615</c:v>
                </c:pt>
                <c:pt idx="140">
                  <c:v>1632050.0138745708</c:v>
                </c:pt>
                <c:pt idx="141">
                  <c:v>9028512.8591028489</c:v>
                </c:pt>
                <c:pt idx="142">
                  <c:v>13211362.690850653</c:v>
                </c:pt>
                <c:pt idx="143">
                  <c:v>14187.099574423428</c:v>
                </c:pt>
                <c:pt idx="144">
                  <c:v>669576.52757038176</c:v>
                </c:pt>
                <c:pt idx="145">
                  <c:v>428620.01298715279</c:v>
                </c:pt>
                <c:pt idx="146">
                  <c:v>274271.05565783533</c:v>
                </c:pt>
                <c:pt idx="147">
                  <c:v>1813037.0762704024</c:v>
                </c:pt>
                <c:pt idx="148">
                  <c:v>403240.52997981542</c:v>
                </c:pt>
                <c:pt idx="149">
                  <c:v>0</c:v>
                </c:pt>
                <c:pt idx="150">
                  <c:v>0</c:v>
                </c:pt>
                <c:pt idx="151">
                  <c:v>3239607.7611726299</c:v>
                </c:pt>
                <c:pt idx="152">
                  <c:v>321508.34258684935</c:v>
                </c:pt>
                <c:pt idx="153">
                  <c:v>804281.25875023939</c:v>
                </c:pt>
                <c:pt idx="154">
                  <c:v>1327452.7265804121</c:v>
                </c:pt>
                <c:pt idx="155">
                  <c:v>189210.40897198286</c:v>
                </c:pt>
                <c:pt idx="156">
                  <c:v>5122148.3766972553</c:v>
                </c:pt>
                <c:pt idx="157">
                  <c:v>529515.20100153843</c:v>
                </c:pt>
                <c:pt idx="158">
                  <c:v>2.3078752336206079</c:v>
                </c:pt>
                <c:pt idx="159">
                  <c:v>350095.14285537193</c:v>
                </c:pt>
                <c:pt idx="160">
                  <c:v>0</c:v>
                </c:pt>
                <c:pt idx="161">
                  <c:v>453344.23387317354</c:v>
                </c:pt>
                <c:pt idx="162">
                  <c:v>3176383.0257325419</c:v>
                </c:pt>
                <c:pt idx="163">
                  <c:v>7979751.6594915567</c:v>
                </c:pt>
                <c:pt idx="164">
                  <c:v>23643.073929394392</c:v>
                </c:pt>
                <c:pt idx="165">
                  <c:v>4075384.0265041213</c:v>
                </c:pt>
                <c:pt idx="166">
                  <c:v>589132.71869022516</c:v>
                </c:pt>
                <c:pt idx="167">
                  <c:v>0</c:v>
                </c:pt>
                <c:pt idx="168">
                  <c:v>415795.29506994848</c:v>
                </c:pt>
                <c:pt idx="169">
                  <c:v>826988.25934576883</c:v>
                </c:pt>
                <c:pt idx="170">
                  <c:v>3858022.0385145233</c:v>
                </c:pt>
                <c:pt idx="171">
                  <c:v>13001.630210969721</c:v>
                </c:pt>
                <c:pt idx="172">
                  <c:v>148278.10332227597</c:v>
                </c:pt>
                <c:pt idx="173">
                  <c:v>176049.95392396499</c:v>
                </c:pt>
                <c:pt idx="174">
                  <c:v>857199.19544485374</c:v>
                </c:pt>
                <c:pt idx="175">
                  <c:v>0</c:v>
                </c:pt>
                <c:pt idx="176">
                  <c:v>84378.822107826432</c:v>
                </c:pt>
                <c:pt idx="177">
                  <c:v>704331.90341030888</c:v>
                </c:pt>
                <c:pt idx="178">
                  <c:v>0</c:v>
                </c:pt>
                <c:pt idx="179">
                  <c:v>1755056.4701563565</c:v>
                </c:pt>
                <c:pt idx="180">
                  <c:v>1003549.7275919031</c:v>
                </c:pt>
                <c:pt idx="181">
                  <c:v>1205715.2130941243</c:v>
                </c:pt>
                <c:pt idx="182">
                  <c:v>3412369.9699696796</c:v>
                </c:pt>
                <c:pt idx="183">
                  <c:v>59328.32863911095</c:v>
                </c:pt>
                <c:pt idx="184">
                  <c:v>298468.79605652334</c:v>
                </c:pt>
                <c:pt idx="185">
                  <c:v>217267.14638476161</c:v>
                </c:pt>
                <c:pt idx="186">
                  <c:v>86244.891366927259</c:v>
                </c:pt>
                <c:pt idx="187">
                  <c:v>1090755.2857995101</c:v>
                </c:pt>
                <c:pt idx="188">
                  <c:v>15404711.227121571</c:v>
                </c:pt>
                <c:pt idx="189">
                  <c:v>437826.98075162619</c:v>
                </c:pt>
                <c:pt idx="190">
                  <c:v>263668.01044398267</c:v>
                </c:pt>
                <c:pt idx="191">
                  <c:v>0</c:v>
                </c:pt>
                <c:pt idx="192">
                  <c:v>7634058.1738987705</c:v>
                </c:pt>
                <c:pt idx="193">
                  <c:v>3552324.2070202804</c:v>
                </c:pt>
                <c:pt idx="194">
                  <c:v>571148.73940475064</c:v>
                </c:pt>
                <c:pt idx="195">
                  <c:v>553099.02876662347</c:v>
                </c:pt>
                <c:pt idx="196">
                  <c:v>0</c:v>
                </c:pt>
                <c:pt idx="197">
                  <c:v>732606.72144125018</c:v>
                </c:pt>
                <c:pt idx="198">
                  <c:v>45713.023204710626</c:v>
                </c:pt>
                <c:pt idx="199">
                  <c:v>4788925.2960505979</c:v>
                </c:pt>
                <c:pt idx="200">
                  <c:v>0</c:v>
                </c:pt>
                <c:pt idx="201">
                  <c:v>4518537.8285147529</c:v>
                </c:pt>
                <c:pt idx="202">
                  <c:v>0</c:v>
                </c:pt>
                <c:pt idx="203">
                  <c:v>42323.380954259337</c:v>
                </c:pt>
                <c:pt idx="204">
                  <c:v>7699005.5669474471</c:v>
                </c:pt>
                <c:pt idx="205">
                  <c:v>2382142.1509059682</c:v>
                </c:pt>
                <c:pt idx="206">
                  <c:v>808223.42628105101</c:v>
                </c:pt>
                <c:pt idx="207">
                  <c:v>726146.87030711235</c:v>
                </c:pt>
                <c:pt idx="208">
                  <c:v>33139.973088282008</c:v>
                </c:pt>
                <c:pt idx="209">
                  <c:v>1389773.3864583867</c:v>
                </c:pt>
                <c:pt idx="210">
                  <c:v>1256512.2857215907</c:v>
                </c:pt>
                <c:pt idx="211">
                  <c:v>8347625.7339893663</c:v>
                </c:pt>
                <c:pt idx="212">
                  <c:v>0</c:v>
                </c:pt>
                <c:pt idx="213">
                  <c:v>420924.29804694466</c:v>
                </c:pt>
                <c:pt idx="214">
                  <c:v>7227473.5506355157</c:v>
                </c:pt>
                <c:pt idx="215">
                  <c:v>5539310.3259092048</c:v>
                </c:pt>
                <c:pt idx="216">
                  <c:v>1655376.0616334509</c:v>
                </c:pt>
                <c:pt idx="217">
                  <c:v>0</c:v>
                </c:pt>
                <c:pt idx="218">
                  <c:v>5828581.6667792462</c:v>
                </c:pt>
                <c:pt idx="219">
                  <c:v>188.28251801931822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 updated 11 June 2018.xlsx]Exit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1659291.0841952646</c:v>
                </c:pt>
                <c:pt idx="1">
                  <c:v>2975578.2528704582</c:v>
                </c:pt>
                <c:pt idx="2">
                  <c:v>4502812.392343631</c:v>
                </c:pt>
                <c:pt idx="3">
                  <c:v>4277369.8504692214</c:v>
                </c:pt>
                <c:pt idx="4">
                  <c:v>0</c:v>
                </c:pt>
                <c:pt idx="5">
                  <c:v>465407.12799983053</c:v>
                </c:pt>
                <c:pt idx="6">
                  <c:v>5364373.701282097</c:v>
                </c:pt>
                <c:pt idx="7">
                  <c:v>314704.75331752095</c:v>
                </c:pt>
                <c:pt idx="8">
                  <c:v>602381.38465071027</c:v>
                </c:pt>
                <c:pt idx="9">
                  <c:v>649619.58157092612</c:v>
                </c:pt>
                <c:pt idx="10">
                  <c:v>3945402.055887728</c:v>
                </c:pt>
                <c:pt idx="11">
                  <c:v>0</c:v>
                </c:pt>
                <c:pt idx="12">
                  <c:v>1305901.816807993</c:v>
                </c:pt>
                <c:pt idx="13">
                  <c:v>177910.63003423449</c:v>
                </c:pt>
                <c:pt idx="14">
                  <c:v>0</c:v>
                </c:pt>
                <c:pt idx="15">
                  <c:v>41707.950082185969</c:v>
                </c:pt>
                <c:pt idx="16">
                  <c:v>1401832.6083429891</c:v>
                </c:pt>
                <c:pt idx="17">
                  <c:v>33866775.518308446</c:v>
                </c:pt>
                <c:pt idx="18">
                  <c:v>85084.652293716004</c:v>
                </c:pt>
                <c:pt idx="19">
                  <c:v>1041408.3262973062</c:v>
                </c:pt>
                <c:pt idx="20">
                  <c:v>606.52621300179078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53943.309191620807</c:v>
                </c:pt>
                <c:pt idx="25">
                  <c:v>1466336.3983249466</c:v>
                </c:pt>
                <c:pt idx="26">
                  <c:v>2286702.2408508845</c:v>
                </c:pt>
                <c:pt idx="27">
                  <c:v>4311990.9847544692</c:v>
                </c:pt>
                <c:pt idx="28">
                  <c:v>138866.33297253461</c:v>
                </c:pt>
                <c:pt idx="29">
                  <c:v>940456.7044882942</c:v>
                </c:pt>
                <c:pt idx="30">
                  <c:v>2009684.923664134</c:v>
                </c:pt>
                <c:pt idx="31">
                  <c:v>9226431.7187810838</c:v>
                </c:pt>
                <c:pt idx="32">
                  <c:v>3491476.1594025125</c:v>
                </c:pt>
                <c:pt idx="33">
                  <c:v>36618.059957973281</c:v>
                </c:pt>
                <c:pt idx="34">
                  <c:v>1577055.8356108367</c:v>
                </c:pt>
                <c:pt idx="35">
                  <c:v>6195404.3861907218</c:v>
                </c:pt>
                <c:pt idx="36">
                  <c:v>3683310.2699830295</c:v>
                </c:pt>
                <c:pt idx="37">
                  <c:v>0</c:v>
                </c:pt>
                <c:pt idx="38">
                  <c:v>168016.08131115261</c:v>
                </c:pt>
                <c:pt idx="39">
                  <c:v>3914156.3872072091</c:v>
                </c:pt>
                <c:pt idx="40">
                  <c:v>1271250.8225135054</c:v>
                </c:pt>
                <c:pt idx="41">
                  <c:v>877185.78991299123</c:v>
                </c:pt>
                <c:pt idx="42">
                  <c:v>2348769.0279378491</c:v>
                </c:pt>
                <c:pt idx="43">
                  <c:v>637435.58909663779</c:v>
                </c:pt>
                <c:pt idx="44">
                  <c:v>6412.2212110038781</c:v>
                </c:pt>
                <c:pt idx="45">
                  <c:v>0</c:v>
                </c:pt>
                <c:pt idx="46">
                  <c:v>278752.77787493682</c:v>
                </c:pt>
                <c:pt idx="47">
                  <c:v>3347126.7181317112</c:v>
                </c:pt>
                <c:pt idx="48">
                  <c:v>0</c:v>
                </c:pt>
                <c:pt idx="49">
                  <c:v>2579.8390838951532</c:v>
                </c:pt>
                <c:pt idx="50">
                  <c:v>509895.19472422579</c:v>
                </c:pt>
                <c:pt idx="51">
                  <c:v>0</c:v>
                </c:pt>
                <c:pt idx="52">
                  <c:v>342785.18158097484</c:v>
                </c:pt>
                <c:pt idx="53">
                  <c:v>192971.51784160483</c:v>
                </c:pt>
                <c:pt idx="54">
                  <c:v>8950.0987127368826</c:v>
                </c:pt>
                <c:pt idx="55">
                  <c:v>0</c:v>
                </c:pt>
                <c:pt idx="56">
                  <c:v>2775066.2830711091</c:v>
                </c:pt>
                <c:pt idx="57">
                  <c:v>0</c:v>
                </c:pt>
                <c:pt idx="58">
                  <c:v>0</c:v>
                </c:pt>
                <c:pt idx="59">
                  <c:v>370657.62535688741</c:v>
                </c:pt>
                <c:pt idx="60">
                  <c:v>4520817.6943762526</c:v>
                </c:pt>
                <c:pt idx="61">
                  <c:v>6618778.2037897417</c:v>
                </c:pt>
                <c:pt idx="62">
                  <c:v>0</c:v>
                </c:pt>
                <c:pt idx="63">
                  <c:v>5819554.8003138471</c:v>
                </c:pt>
                <c:pt idx="64">
                  <c:v>4082314.9357948685</c:v>
                </c:pt>
                <c:pt idx="65">
                  <c:v>2808165.0724204322</c:v>
                </c:pt>
                <c:pt idx="66">
                  <c:v>0</c:v>
                </c:pt>
                <c:pt idx="67">
                  <c:v>0</c:v>
                </c:pt>
                <c:pt idx="68">
                  <c:v>1597065.584656442</c:v>
                </c:pt>
                <c:pt idx="69">
                  <c:v>1519114.5148630522</c:v>
                </c:pt>
                <c:pt idx="70">
                  <c:v>1006997.1107447802</c:v>
                </c:pt>
                <c:pt idx="71">
                  <c:v>4212571.9099690057</c:v>
                </c:pt>
                <c:pt idx="72">
                  <c:v>0</c:v>
                </c:pt>
                <c:pt idx="73">
                  <c:v>928500.65317379148</c:v>
                </c:pt>
                <c:pt idx="74">
                  <c:v>412106.01845847175</c:v>
                </c:pt>
                <c:pt idx="75">
                  <c:v>11085868.812503673</c:v>
                </c:pt>
                <c:pt idx="76">
                  <c:v>3884242.2385364869</c:v>
                </c:pt>
                <c:pt idx="77">
                  <c:v>36.551466880536594</c:v>
                </c:pt>
                <c:pt idx="78">
                  <c:v>1604683.7230942941</c:v>
                </c:pt>
                <c:pt idx="79">
                  <c:v>1423761.2200719023</c:v>
                </c:pt>
                <c:pt idx="80">
                  <c:v>232254.93208429744</c:v>
                </c:pt>
                <c:pt idx="81">
                  <c:v>6151052.6093094144</c:v>
                </c:pt>
                <c:pt idx="82">
                  <c:v>9822742.031459922</c:v>
                </c:pt>
                <c:pt idx="83">
                  <c:v>0</c:v>
                </c:pt>
                <c:pt idx="84">
                  <c:v>174293.25742302465</c:v>
                </c:pt>
                <c:pt idx="85">
                  <c:v>939443.21889528504</c:v>
                </c:pt>
                <c:pt idx="86">
                  <c:v>0</c:v>
                </c:pt>
                <c:pt idx="87">
                  <c:v>3709999.0324392361</c:v>
                </c:pt>
                <c:pt idx="88">
                  <c:v>1590028.119750327</c:v>
                </c:pt>
                <c:pt idx="89">
                  <c:v>134226.48925862752</c:v>
                </c:pt>
                <c:pt idx="90">
                  <c:v>6960463.0463417359</c:v>
                </c:pt>
                <c:pt idx="91">
                  <c:v>0</c:v>
                </c:pt>
                <c:pt idx="92">
                  <c:v>15854.03323637532</c:v>
                </c:pt>
                <c:pt idx="93">
                  <c:v>0</c:v>
                </c:pt>
                <c:pt idx="94">
                  <c:v>25069.245272612057</c:v>
                </c:pt>
                <c:pt idx="95">
                  <c:v>21770.293266066583</c:v>
                </c:pt>
                <c:pt idx="96">
                  <c:v>213470.59512172491</c:v>
                </c:pt>
                <c:pt idx="97">
                  <c:v>67298.962886579655</c:v>
                </c:pt>
                <c:pt idx="98">
                  <c:v>1454640.1589269298</c:v>
                </c:pt>
                <c:pt idx="99">
                  <c:v>2960356.4563868195</c:v>
                </c:pt>
                <c:pt idx="100">
                  <c:v>115227.72122156319</c:v>
                </c:pt>
                <c:pt idx="101">
                  <c:v>13858.82932181943</c:v>
                </c:pt>
                <c:pt idx="102">
                  <c:v>116058.37329661008</c:v>
                </c:pt>
                <c:pt idx="103">
                  <c:v>2146836.1785165006</c:v>
                </c:pt>
                <c:pt idx="104">
                  <c:v>428444.4182758471</c:v>
                </c:pt>
                <c:pt idx="105">
                  <c:v>615245.77226713672</c:v>
                </c:pt>
                <c:pt idx="106">
                  <c:v>115120.55203589925</c:v>
                </c:pt>
                <c:pt idx="107">
                  <c:v>1292175.3494499605</c:v>
                </c:pt>
                <c:pt idx="108">
                  <c:v>213841.84770272271</c:v>
                </c:pt>
                <c:pt idx="109">
                  <c:v>54177.530493718092</c:v>
                </c:pt>
                <c:pt idx="110">
                  <c:v>2381066.4038515897</c:v>
                </c:pt>
                <c:pt idx="111">
                  <c:v>9626.6818092658941</c:v>
                </c:pt>
                <c:pt idx="112">
                  <c:v>0</c:v>
                </c:pt>
                <c:pt idx="113">
                  <c:v>116970.92628061993</c:v>
                </c:pt>
                <c:pt idx="114">
                  <c:v>1156075.8343028179</c:v>
                </c:pt>
                <c:pt idx="115">
                  <c:v>120494.1643578762</c:v>
                </c:pt>
                <c:pt idx="116">
                  <c:v>492312.31319129409</c:v>
                </c:pt>
                <c:pt idx="117">
                  <c:v>1731845.8082732866</c:v>
                </c:pt>
                <c:pt idx="118">
                  <c:v>1570898.1050893783</c:v>
                </c:pt>
                <c:pt idx="119">
                  <c:v>7427815.5650782343</c:v>
                </c:pt>
                <c:pt idx="120">
                  <c:v>2424831.9966830714</c:v>
                </c:pt>
                <c:pt idx="121">
                  <c:v>3425284.9069014192</c:v>
                </c:pt>
                <c:pt idx="122">
                  <c:v>47413.257138652683</c:v>
                </c:pt>
                <c:pt idx="123">
                  <c:v>2492657.5044360077</c:v>
                </c:pt>
                <c:pt idx="124">
                  <c:v>3573383.4957473455</c:v>
                </c:pt>
                <c:pt idx="125">
                  <c:v>451095.41926366708</c:v>
                </c:pt>
                <c:pt idx="126">
                  <c:v>4610798.2032295596</c:v>
                </c:pt>
                <c:pt idx="127">
                  <c:v>1597726.1692392048</c:v>
                </c:pt>
                <c:pt idx="128">
                  <c:v>158499.46346200895</c:v>
                </c:pt>
                <c:pt idx="129">
                  <c:v>2271752.6411997564</c:v>
                </c:pt>
                <c:pt idx="130">
                  <c:v>2960847.7094321069</c:v>
                </c:pt>
                <c:pt idx="131">
                  <c:v>1300242.8438407099</c:v>
                </c:pt>
                <c:pt idx="132">
                  <c:v>14268429.56949163</c:v>
                </c:pt>
                <c:pt idx="133">
                  <c:v>19874.023449324352</c:v>
                </c:pt>
                <c:pt idx="134">
                  <c:v>9659780.7233111262</c:v>
                </c:pt>
                <c:pt idx="135">
                  <c:v>2889443.4400261678</c:v>
                </c:pt>
                <c:pt idx="136">
                  <c:v>0</c:v>
                </c:pt>
                <c:pt idx="137">
                  <c:v>3064776.9382154969</c:v>
                </c:pt>
                <c:pt idx="138">
                  <c:v>9032830.0339471903</c:v>
                </c:pt>
                <c:pt idx="139">
                  <c:v>39547.574320341671</c:v>
                </c:pt>
                <c:pt idx="140">
                  <c:v>1342901.4081734032</c:v>
                </c:pt>
                <c:pt idx="141">
                  <c:v>8474720.8061491307</c:v>
                </c:pt>
                <c:pt idx="142">
                  <c:v>11860216.50622471</c:v>
                </c:pt>
                <c:pt idx="143">
                  <c:v>21895.534859848478</c:v>
                </c:pt>
                <c:pt idx="144">
                  <c:v>586270.52720480494</c:v>
                </c:pt>
                <c:pt idx="145">
                  <c:v>661506.91244234226</c:v>
                </c:pt>
                <c:pt idx="146">
                  <c:v>191451.74471616227</c:v>
                </c:pt>
                <c:pt idx="147">
                  <c:v>1506936.3426872585</c:v>
                </c:pt>
                <c:pt idx="148">
                  <c:v>316080.8099159085</c:v>
                </c:pt>
                <c:pt idx="149">
                  <c:v>0</c:v>
                </c:pt>
                <c:pt idx="150">
                  <c:v>0</c:v>
                </c:pt>
                <c:pt idx="151">
                  <c:v>5085975.0515075848</c:v>
                </c:pt>
                <c:pt idx="152">
                  <c:v>298538.47586731822</c:v>
                </c:pt>
                <c:pt idx="153">
                  <c:v>908645.81348816538</c:v>
                </c:pt>
                <c:pt idx="154">
                  <c:v>1553394.990302243</c:v>
                </c:pt>
                <c:pt idx="155">
                  <c:v>186145.90425478457</c:v>
                </c:pt>
                <c:pt idx="156">
                  <c:v>5323877.2201292776</c:v>
                </c:pt>
                <c:pt idx="157">
                  <c:v>831304.68261164916</c:v>
                </c:pt>
                <c:pt idx="158">
                  <c:v>3.6232151314324419</c:v>
                </c:pt>
                <c:pt idx="159">
                  <c:v>540316.24747829826</c:v>
                </c:pt>
                <c:pt idx="160">
                  <c:v>0</c:v>
                </c:pt>
                <c:pt idx="161">
                  <c:v>1038203.1331500676</c:v>
                </c:pt>
                <c:pt idx="162">
                  <c:v>1842923.2718050613</c:v>
                </c:pt>
                <c:pt idx="163">
                  <c:v>6173186.4214600567</c:v>
                </c:pt>
                <c:pt idx="164">
                  <c:v>36489.32938683968</c:v>
                </c:pt>
                <c:pt idx="165">
                  <c:v>3497144.7977737263</c:v>
                </c:pt>
                <c:pt idx="166">
                  <c:v>924900.33676198963</c:v>
                </c:pt>
                <c:pt idx="167">
                  <c:v>0</c:v>
                </c:pt>
                <c:pt idx="168">
                  <c:v>652771.77151055238</c:v>
                </c:pt>
                <c:pt idx="169">
                  <c:v>1276325.0279736326</c:v>
                </c:pt>
                <c:pt idx="170">
                  <c:v>2039125.5485469149</c:v>
                </c:pt>
                <c:pt idx="171">
                  <c:v>20065.951185143218</c:v>
                </c:pt>
                <c:pt idx="172">
                  <c:v>79352.939996457571</c:v>
                </c:pt>
                <c:pt idx="173">
                  <c:v>158978.27650987619</c:v>
                </c:pt>
                <c:pt idx="174">
                  <c:v>616931.11883883516</c:v>
                </c:pt>
                <c:pt idx="175">
                  <c:v>0</c:v>
                </c:pt>
                <c:pt idx="176">
                  <c:v>78603.668992456878</c:v>
                </c:pt>
                <c:pt idx="177">
                  <c:v>1105755.6200658805</c:v>
                </c:pt>
                <c:pt idx="178">
                  <c:v>0</c:v>
                </c:pt>
                <c:pt idx="179">
                  <c:v>2755325.3601205153</c:v>
                </c:pt>
                <c:pt idx="180">
                  <c:v>1575508.2879638993</c:v>
                </c:pt>
                <c:pt idx="181">
                  <c:v>1892895.0493686316</c:v>
                </c:pt>
                <c:pt idx="182">
                  <c:v>5357200.5666196635</c:v>
                </c:pt>
                <c:pt idx="183">
                  <c:v>31334.739131919057</c:v>
                </c:pt>
                <c:pt idx="184">
                  <c:v>256602.94096056919</c:v>
                </c:pt>
                <c:pt idx="185">
                  <c:v>114751.40982506864</c:v>
                </c:pt>
                <c:pt idx="186">
                  <c:v>78380.755280975689</c:v>
                </c:pt>
                <c:pt idx="187">
                  <c:v>1712415.384777416</c:v>
                </c:pt>
                <c:pt idx="188">
                  <c:v>11506269.434022948</c:v>
                </c:pt>
                <c:pt idx="189">
                  <c:v>675716.40484655136</c:v>
                </c:pt>
                <c:pt idx="190">
                  <c:v>406929.69579990685</c:v>
                </c:pt>
                <c:pt idx="191">
                  <c:v>0</c:v>
                </c:pt>
                <c:pt idx="192">
                  <c:v>7536391.9953425899</c:v>
                </c:pt>
                <c:pt idx="193">
                  <c:v>5482448.1988212988</c:v>
                </c:pt>
                <c:pt idx="194">
                  <c:v>896666.65024321026</c:v>
                </c:pt>
                <c:pt idx="195">
                  <c:v>439543.4457241713</c:v>
                </c:pt>
                <c:pt idx="196">
                  <c:v>0</c:v>
                </c:pt>
                <c:pt idx="197">
                  <c:v>1150145.2590878685</c:v>
                </c:pt>
                <c:pt idx="198">
                  <c:v>37139.07176981579</c:v>
                </c:pt>
                <c:pt idx="199">
                  <c:v>3606626.6773509365</c:v>
                </c:pt>
                <c:pt idx="200">
                  <c:v>0</c:v>
                </c:pt>
                <c:pt idx="201">
                  <c:v>4199942.1842567977</c:v>
                </c:pt>
                <c:pt idx="202">
                  <c:v>0</c:v>
                </c:pt>
                <c:pt idx="203">
                  <c:v>38029.902864323085</c:v>
                </c:pt>
                <c:pt idx="204">
                  <c:v>8945757.4460817147</c:v>
                </c:pt>
                <c:pt idx="205">
                  <c:v>3739809.397254609</c:v>
                </c:pt>
                <c:pt idx="206">
                  <c:v>798089.10225051071</c:v>
                </c:pt>
                <c:pt idx="207">
                  <c:v>400756.50276418607</c:v>
                </c:pt>
                <c:pt idx="208">
                  <c:v>51146.284848600451</c:v>
                </c:pt>
                <c:pt idx="209">
                  <c:v>2181854.4996379605</c:v>
                </c:pt>
                <c:pt idx="210">
                  <c:v>985205.64102673042</c:v>
                </c:pt>
                <c:pt idx="211">
                  <c:v>8020601.1504736962</c:v>
                </c:pt>
                <c:pt idx="212">
                  <c:v>0</c:v>
                </c:pt>
                <c:pt idx="213">
                  <c:v>225044.18306216807</c:v>
                </c:pt>
                <c:pt idx="214">
                  <c:v>4979957.5869722059</c:v>
                </c:pt>
                <c:pt idx="215">
                  <c:v>3070424.9853097717</c:v>
                </c:pt>
                <c:pt idx="216">
                  <c:v>2598833.5536284614</c:v>
                </c:pt>
                <c:pt idx="217">
                  <c:v>0</c:v>
                </c:pt>
                <c:pt idx="218">
                  <c:v>4239704.3993080854</c:v>
                </c:pt>
                <c:pt idx="219">
                  <c:v>290.58416170026589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1728820.7744025069</c:v>
                </c:pt>
                <c:pt idx="1">
                  <c:v>3110151.880810787</c:v>
                </c:pt>
                <c:pt idx="2">
                  <c:v>4686785.0348036438</c:v>
                </c:pt>
                <c:pt idx="3">
                  <c:v>4447850.8545311773</c:v>
                </c:pt>
                <c:pt idx="4">
                  <c:v>0</c:v>
                </c:pt>
                <c:pt idx="5">
                  <c:v>484285.14767807093</c:v>
                </c:pt>
                <c:pt idx="6">
                  <c:v>5597945.8171080984</c:v>
                </c:pt>
                <c:pt idx="7">
                  <c:v>327753.74847478431</c:v>
                </c:pt>
                <c:pt idx="8">
                  <c:v>627781.10195793363</c:v>
                </c:pt>
                <c:pt idx="9">
                  <c:v>673215.0466198466</c:v>
                </c:pt>
                <c:pt idx="10">
                  <c:v>4107205.9441966554</c:v>
                </c:pt>
                <c:pt idx="11">
                  <c:v>0</c:v>
                </c:pt>
                <c:pt idx="12">
                  <c:v>1359994.8927491421</c:v>
                </c:pt>
                <c:pt idx="13">
                  <c:v>185349.61986896704</c:v>
                </c:pt>
                <c:pt idx="14">
                  <c:v>0</c:v>
                </c:pt>
                <c:pt idx="15">
                  <c:v>46601.232509498186</c:v>
                </c:pt>
                <c:pt idx="16">
                  <c:v>1465231.9491896916</c:v>
                </c:pt>
                <c:pt idx="17">
                  <c:v>37840111.469533913</c:v>
                </c:pt>
                <c:pt idx="18">
                  <c:v>88677.213686337142</c:v>
                </c:pt>
                <c:pt idx="19">
                  <c:v>1084714.52340395</c:v>
                </c:pt>
                <c:pt idx="20">
                  <c:v>633.95699316891319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55899.751605424521</c:v>
                </c:pt>
                <c:pt idx="25">
                  <c:v>1527301.2662129165</c:v>
                </c:pt>
                <c:pt idx="26">
                  <c:v>2389941.7903376436</c:v>
                </c:pt>
                <c:pt idx="27">
                  <c:v>4496637.678355312</c:v>
                </c:pt>
                <c:pt idx="28">
                  <c:v>145135.84082486789</c:v>
                </c:pt>
                <c:pt idx="29">
                  <c:v>981462.46037593659</c:v>
                </c:pt>
                <c:pt idx="30">
                  <c:v>2100417.7538607814</c:v>
                </c:pt>
                <c:pt idx="31">
                  <c:v>9613332.9843874071</c:v>
                </c:pt>
                <c:pt idx="32">
                  <c:v>3629238.0599254151</c:v>
                </c:pt>
                <c:pt idx="33">
                  <c:v>38274.149886687883</c:v>
                </c:pt>
                <c:pt idx="34">
                  <c:v>1648379.8295464306</c:v>
                </c:pt>
                <c:pt idx="35">
                  <c:v>6462587.0026958073</c:v>
                </c:pt>
                <c:pt idx="36">
                  <c:v>3834065.1781309745</c:v>
                </c:pt>
                <c:pt idx="37">
                  <c:v>0</c:v>
                </c:pt>
                <c:pt idx="38">
                  <c:v>175064.69945568597</c:v>
                </c:pt>
                <c:pt idx="39">
                  <c:v>4076906.2318803212</c:v>
                </c:pt>
                <c:pt idx="40">
                  <c:v>1326283.2833552654</c:v>
                </c:pt>
                <c:pt idx="41">
                  <c:v>909090.7609806502</c:v>
                </c:pt>
                <c:pt idx="42">
                  <c:v>2454994.5553554394</c:v>
                </c:pt>
                <c:pt idx="43">
                  <c:v>663975.9823992016</c:v>
                </c:pt>
                <c:pt idx="44">
                  <c:v>6702.220598749198</c:v>
                </c:pt>
                <c:pt idx="45">
                  <c:v>0</c:v>
                </c:pt>
                <c:pt idx="46">
                  <c:v>290587.81510300044</c:v>
                </c:pt>
                <c:pt idx="47">
                  <c:v>3498504.0126795755</c:v>
                </c:pt>
                <c:pt idx="48">
                  <c:v>0</c:v>
                </c:pt>
                <c:pt idx="49">
                  <c:v>2696.3131136186566</c:v>
                </c:pt>
                <c:pt idx="50">
                  <c:v>530859.72020962113</c:v>
                </c:pt>
                <c:pt idx="51">
                  <c:v>0</c:v>
                </c:pt>
                <c:pt idx="52">
                  <c:v>357092.59450559458</c:v>
                </c:pt>
                <c:pt idx="53">
                  <c:v>200952.09414915816</c:v>
                </c:pt>
                <c:pt idx="54">
                  <c:v>9300.5528806120856</c:v>
                </c:pt>
                <c:pt idx="55">
                  <c:v>0</c:v>
                </c:pt>
                <c:pt idx="56">
                  <c:v>2892871.3644753424</c:v>
                </c:pt>
                <c:pt idx="57">
                  <c:v>0</c:v>
                </c:pt>
                <c:pt idx="58">
                  <c:v>0</c:v>
                </c:pt>
                <c:pt idx="59">
                  <c:v>387421.00280122278</c:v>
                </c:pt>
                <c:pt idx="60">
                  <c:v>4725276.3866664506</c:v>
                </c:pt>
                <c:pt idx="61">
                  <c:v>6894199.635345106</c:v>
                </c:pt>
                <c:pt idx="62">
                  <c:v>0</c:v>
                </c:pt>
                <c:pt idx="63">
                  <c:v>6073703.8048384869</c:v>
                </c:pt>
                <c:pt idx="64">
                  <c:v>4247333.9960927228</c:v>
                </c:pt>
                <c:pt idx="65">
                  <c:v>2924998.8453022689</c:v>
                </c:pt>
                <c:pt idx="66">
                  <c:v>0</c:v>
                </c:pt>
                <c:pt idx="67">
                  <c:v>0</c:v>
                </c:pt>
                <c:pt idx="68">
                  <c:v>1669294.5403488455</c:v>
                </c:pt>
                <c:pt idx="69">
                  <c:v>1579111.0787004745</c:v>
                </c:pt>
                <c:pt idx="70">
                  <c:v>1047714.3453476246</c:v>
                </c:pt>
                <c:pt idx="71">
                  <c:v>4387916.0636302186</c:v>
                </c:pt>
                <c:pt idx="72">
                  <c:v>0</c:v>
                </c:pt>
                <c:pt idx="73">
                  <c:v>970493.06299263076</c:v>
                </c:pt>
                <c:pt idx="74">
                  <c:v>429433.91051834391</c:v>
                </c:pt>
                <c:pt idx="75">
                  <c:v>11556639.153096462</c:v>
                </c:pt>
                <c:pt idx="76">
                  <c:v>4035176.8250854374</c:v>
                </c:pt>
                <c:pt idx="77">
                  <c:v>38.201684782287828</c:v>
                </c:pt>
                <c:pt idx="78">
                  <c:v>1671879.6690426297</c:v>
                </c:pt>
                <c:pt idx="79">
                  <c:v>1485010.1879104418</c:v>
                </c:pt>
                <c:pt idx="80">
                  <c:v>240678.46795471822</c:v>
                </c:pt>
                <c:pt idx="81">
                  <c:v>6412628.1342990473</c:v>
                </c:pt>
                <c:pt idx="82">
                  <c:v>10238519.585841421</c:v>
                </c:pt>
                <c:pt idx="83">
                  <c:v>0</c:v>
                </c:pt>
                <c:pt idx="84">
                  <c:v>182162.21257314389</c:v>
                </c:pt>
                <c:pt idx="85">
                  <c:v>979154.74618726294</c:v>
                </c:pt>
                <c:pt idx="86">
                  <c:v>0</c:v>
                </c:pt>
                <c:pt idx="87">
                  <c:v>3877787.6056245747</c:v>
                </c:pt>
                <c:pt idx="88">
                  <c:v>1657372.4382206537</c:v>
                </c:pt>
                <c:pt idx="89">
                  <c:v>139877.09948657296</c:v>
                </c:pt>
                <c:pt idx="90">
                  <c:v>7252666.4026635587</c:v>
                </c:pt>
                <c:pt idx="91">
                  <c:v>0</c:v>
                </c:pt>
                <c:pt idx="92">
                  <c:v>16429.035095147388</c:v>
                </c:pt>
                <c:pt idx="93">
                  <c:v>0</c:v>
                </c:pt>
                <c:pt idx="94">
                  <c:v>25978.468964454172</c:v>
                </c:pt>
                <c:pt idx="95">
                  <c:v>22559.868947368945</c:v>
                </c:pt>
                <c:pt idx="96">
                  <c:v>221212.8514396027</c:v>
                </c:pt>
                <c:pt idx="97">
                  <c:v>70337.362239680937</c:v>
                </c:pt>
                <c:pt idx="98">
                  <c:v>1516558.1464386098</c:v>
                </c:pt>
                <c:pt idx="99">
                  <c:v>3079009.1254801489</c:v>
                </c:pt>
                <c:pt idx="100">
                  <c:v>119406.85677001474</c:v>
                </c:pt>
                <c:pt idx="101">
                  <c:v>14406.115378277311</c:v>
                </c:pt>
                <c:pt idx="102">
                  <c:v>120874.65478746973</c:v>
                </c:pt>
                <c:pt idx="103">
                  <c:v>2236448.3719464745</c:v>
                </c:pt>
                <c:pt idx="104">
                  <c:v>444663.18460317078</c:v>
                </c:pt>
                <c:pt idx="105">
                  <c:v>639217.77853369492</c:v>
                </c:pt>
                <c:pt idx="106">
                  <c:v>120038.19183586675</c:v>
                </c:pt>
                <c:pt idx="107">
                  <c:v>1348506.8309778776</c:v>
                </c:pt>
                <c:pt idx="108">
                  <c:v>222736.0501777826</c:v>
                </c:pt>
                <c:pt idx="109">
                  <c:v>56384.578207713086</c:v>
                </c:pt>
                <c:pt idx="110">
                  <c:v>2488752.6137585319</c:v>
                </c:pt>
                <c:pt idx="111">
                  <c:v>10017.287168183062</c:v>
                </c:pt>
                <c:pt idx="112">
                  <c:v>0</c:v>
                </c:pt>
                <c:pt idx="113">
                  <c:v>121318.82967289392</c:v>
                </c:pt>
                <c:pt idx="114">
                  <c:v>1201692.2990866792</c:v>
                </c:pt>
                <c:pt idx="115">
                  <c:v>125180.77912847191</c:v>
                </c:pt>
                <c:pt idx="116">
                  <c:v>512963.69681967213</c:v>
                </c:pt>
                <c:pt idx="117">
                  <c:v>1802832.5285673749</c:v>
                </c:pt>
                <c:pt idx="118">
                  <c:v>1640266.930212813</c:v>
                </c:pt>
                <c:pt idx="119">
                  <c:v>7752608.1185447499</c:v>
                </c:pt>
                <c:pt idx="120">
                  <c:v>2522480.8232996268</c:v>
                </c:pt>
                <c:pt idx="121">
                  <c:v>3567688.1822882202</c:v>
                </c:pt>
                <c:pt idx="122">
                  <c:v>49382.501212679286</c:v>
                </c:pt>
                <c:pt idx="123">
                  <c:v>2595968.439045236</c:v>
                </c:pt>
                <c:pt idx="124">
                  <c:v>3734993.4888910037</c:v>
                </c:pt>
                <c:pt idx="125">
                  <c:v>469457.69502552412</c:v>
                </c:pt>
                <c:pt idx="126">
                  <c:v>4801449.6171683017</c:v>
                </c:pt>
                <c:pt idx="127">
                  <c:v>1669985.000557893</c:v>
                </c:pt>
                <c:pt idx="128">
                  <c:v>165001.47012229476</c:v>
                </c:pt>
                <c:pt idx="129">
                  <c:v>2368083.8345356323</c:v>
                </c:pt>
                <c:pt idx="130">
                  <c:v>3094755.1331917457</c:v>
                </c:pt>
                <c:pt idx="131">
                  <c:v>1354156.2033373315</c:v>
                </c:pt>
                <c:pt idx="132">
                  <c:v>15942437.895006441</c:v>
                </c:pt>
                <c:pt idx="133">
                  <c:v>20679.585742400424</c:v>
                </c:pt>
                <c:pt idx="134">
                  <c:v>10067848.184594873</c:v>
                </c:pt>
                <c:pt idx="135">
                  <c:v>3002077.8222650932</c:v>
                </c:pt>
                <c:pt idx="136">
                  <c:v>0</c:v>
                </c:pt>
                <c:pt idx="137">
                  <c:v>3190606.2768724156</c:v>
                </c:pt>
                <c:pt idx="138">
                  <c:v>9441349.1871786676</c:v>
                </c:pt>
                <c:pt idx="139">
                  <c:v>41336.154589536112</c:v>
                </c:pt>
                <c:pt idx="140">
                  <c:v>1398098.2866114983</c:v>
                </c:pt>
                <c:pt idx="141">
                  <c:v>8832116.0307321195</c:v>
                </c:pt>
                <c:pt idx="142">
                  <c:v>12356277.086281782</c:v>
                </c:pt>
                <c:pt idx="143">
                  <c:v>22884.069840188222</c:v>
                </c:pt>
                <c:pt idx="144">
                  <c:v>610673.88410985284</c:v>
                </c:pt>
                <c:pt idx="145">
                  <c:v>691372.48671908409</c:v>
                </c:pt>
                <c:pt idx="146">
                  <c:v>199024.36513394926</c:v>
                </c:pt>
                <c:pt idx="147">
                  <c:v>1569006.4502097014</c:v>
                </c:pt>
                <c:pt idx="148">
                  <c:v>328936.39511570794</c:v>
                </c:pt>
                <c:pt idx="149">
                  <c:v>0</c:v>
                </c:pt>
                <c:pt idx="150">
                  <c:v>0</c:v>
                </c:pt>
                <c:pt idx="151">
                  <c:v>5315993.574339279</c:v>
                </c:pt>
                <c:pt idx="152">
                  <c:v>311103.73717193468</c:v>
                </c:pt>
                <c:pt idx="153">
                  <c:v>948132.54569722875</c:v>
                </c:pt>
                <c:pt idx="154">
                  <c:v>1621239.2028217232</c:v>
                </c:pt>
                <c:pt idx="155">
                  <c:v>194060.90862237645</c:v>
                </c:pt>
                <c:pt idx="156">
                  <c:v>5552313.8895617295</c:v>
                </c:pt>
                <c:pt idx="157">
                  <c:v>868901.30335415993</c:v>
                </c:pt>
                <c:pt idx="158">
                  <c:v>3.7870788122396246</c:v>
                </c:pt>
                <c:pt idx="159">
                  <c:v>564710.33122628951</c:v>
                </c:pt>
                <c:pt idx="160">
                  <c:v>0</c:v>
                </c:pt>
                <c:pt idx="161">
                  <c:v>1086639.5982919345</c:v>
                </c:pt>
                <c:pt idx="162">
                  <c:v>1911994.5497441222</c:v>
                </c:pt>
                <c:pt idx="163">
                  <c:v>6423517.6020066869</c:v>
                </c:pt>
                <c:pt idx="164">
                  <c:v>38136.741918157932</c:v>
                </c:pt>
                <c:pt idx="165">
                  <c:v>3642132.8094163379</c:v>
                </c:pt>
                <c:pt idx="166">
                  <c:v>966729.91851848445</c:v>
                </c:pt>
                <c:pt idx="167">
                  <c:v>0</c:v>
                </c:pt>
                <c:pt idx="168">
                  <c:v>682294.05526311987</c:v>
                </c:pt>
                <c:pt idx="169">
                  <c:v>1333948.2805916218</c:v>
                </c:pt>
                <c:pt idx="170">
                  <c:v>2113101.530905874</c:v>
                </c:pt>
                <c:pt idx="171">
                  <c:v>20971.884508410803</c:v>
                </c:pt>
                <c:pt idx="172">
                  <c:v>82244.971990447448</c:v>
                </c:pt>
                <c:pt idx="173">
                  <c:v>165635.04846457863</c:v>
                </c:pt>
                <c:pt idx="174">
                  <c:v>641522.71209997335</c:v>
                </c:pt>
                <c:pt idx="175">
                  <c:v>0</c:v>
                </c:pt>
                <c:pt idx="176">
                  <c:v>81913.982862009987</c:v>
                </c:pt>
                <c:pt idx="177">
                  <c:v>1155764.5705158059</c:v>
                </c:pt>
                <c:pt idx="178">
                  <c:v>0</c:v>
                </c:pt>
                <c:pt idx="179">
                  <c:v>2879937.8214159682</c:v>
                </c:pt>
                <c:pt idx="180">
                  <c:v>1646762.2924441467</c:v>
                </c:pt>
                <c:pt idx="181">
                  <c:v>1978503.2009465946</c:v>
                </c:pt>
                <c:pt idx="182">
                  <c:v>5599485.546071481</c:v>
                </c:pt>
                <c:pt idx="183">
                  <c:v>32471.20283023224</c:v>
                </c:pt>
                <c:pt idx="184">
                  <c:v>267245.44380276452</c:v>
                </c:pt>
                <c:pt idx="185">
                  <c:v>118913.27027801258</c:v>
                </c:pt>
                <c:pt idx="186">
                  <c:v>81666.671157021847</c:v>
                </c:pt>
                <c:pt idx="187">
                  <c:v>1789861.155409738</c:v>
                </c:pt>
                <c:pt idx="188">
                  <c:v>11969077.4973702</c:v>
                </c:pt>
                <c:pt idx="189">
                  <c:v>706223.50628325285</c:v>
                </c:pt>
                <c:pt idx="190">
                  <c:v>425301.67170330812</c:v>
                </c:pt>
                <c:pt idx="191">
                  <c:v>0</c:v>
                </c:pt>
                <c:pt idx="192">
                  <c:v>7857030.8965698797</c:v>
                </c:pt>
                <c:pt idx="193">
                  <c:v>5729968.6114134472</c:v>
                </c:pt>
                <c:pt idx="194">
                  <c:v>937219.33409883594</c:v>
                </c:pt>
                <c:pt idx="195">
                  <c:v>457475.01695724868</c:v>
                </c:pt>
                <c:pt idx="196">
                  <c:v>0</c:v>
                </c:pt>
                <c:pt idx="197">
                  <c:v>1202161.7772300187</c:v>
                </c:pt>
                <c:pt idx="198">
                  <c:v>38661.472135567434</c:v>
                </c:pt>
                <c:pt idx="199">
                  <c:v>3751976.1036404762</c:v>
                </c:pt>
                <c:pt idx="200">
                  <c:v>0</c:v>
                </c:pt>
                <c:pt idx="201">
                  <c:v>4376747.0676387176</c:v>
                </c:pt>
                <c:pt idx="202">
                  <c:v>0</c:v>
                </c:pt>
                <c:pt idx="203">
                  <c:v>39620.804025362275</c:v>
                </c:pt>
                <c:pt idx="204">
                  <c:v>9336073.6498951595</c:v>
                </c:pt>
                <c:pt idx="205">
                  <c:v>3908946.1752601569</c:v>
                </c:pt>
                <c:pt idx="206">
                  <c:v>832045.6170998239</c:v>
                </c:pt>
                <c:pt idx="207">
                  <c:v>415524.00392787508</c:v>
                </c:pt>
                <c:pt idx="208">
                  <c:v>53455.426507431439</c:v>
                </c:pt>
                <c:pt idx="209">
                  <c:v>2280531.1435376676</c:v>
                </c:pt>
                <c:pt idx="210">
                  <c:v>1025278.3615997101</c:v>
                </c:pt>
                <c:pt idx="211">
                  <c:v>8360250.4524264764</c:v>
                </c:pt>
                <c:pt idx="212">
                  <c:v>0</c:v>
                </c:pt>
                <c:pt idx="213">
                  <c:v>233243.04226394588</c:v>
                </c:pt>
                <c:pt idx="214">
                  <c:v>5176268.3426600453</c:v>
                </c:pt>
                <c:pt idx="215">
                  <c:v>3183739.2048498923</c:v>
                </c:pt>
                <c:pt idx="216">
                  <c:v>2716368.509863425</c:v>
                </c:pt>
                <c:pt idx="217">
                  <c:v>0</c:v>
                </c:pt>
                <c:pt idx="218">
                  <c:v>4409148.1603276543</c:v>
                </c:pt>
                <c:pt idx="219">
                  <c:v>303.70339401918818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1830247.9182032619</c:v>
                </c:pt>
                <c:pt idx="1">
                  <c:v>1895350.7054894648</c:v>
                </c:pt>
                <c:pt idx="2">
                  <c:v>5627347.7520466065</c:v>
                </c:pt>
                <c:pt idx="3">
                  <c:v>5946018.1645469368</c:v>
                </c:pt>
                <c:pt idx="4">
                  <c:v>0</c:v>
                </c:pt>
                <c:pt idx="5">
                  <c:v>600888.7652252689</c:v>
                </c:pt>
                <c:pt idx="6">
                  <c:v>4684524.8467436917</c:v>
                </c:pt>
                <c:pt idx="7">
                  <c:v>366506.96620368503</c:v>
                </c:pt>
                <c:pt idx="8">
                  <c:v>642286.30349215027</c:v>
                </c:pt>
                <c:pt idx="9">
                  <c:v>1225098.6015611598</c:v>
                </c:pt>
                <c:pt idx="10">
                  <c:v>4845798.9585649427</c:v>
                </c:pt>
                <c:pt idx="11">
                  <c:v>0</c:v>
                </c:pt>
                <c:pt idx="12">
                  <c:v>1528597.2821434669</c:v>
                </c:pt>
                <c:pt idx="13">
                  <c:v>198491.11707382544</c:v>
                </c:pt>
                <c:pt idx="14">
                  <c:v>0</c:v>
                </c:pt>
                <c:pt idx="15">
                  <c:v>22592.737215636098</c:v>
                </c:pt>
                <c:pt idx="16">
                  <c:v>892923.72688835184</c:v>
                </c:pt>
                <c:pt idx="17">
                  <c:v>18345259.311914343</c:v>
                </c:pt>
                <c:pt idx="18">
                  <c:v>90030.489988521891</c:v>
                </c:pt>
                <c:pt idx="19">
                  <c:v>1195299.2686842759</c:v>
                </c:pt>
                <c:pt idx="20">
                  <c:v>386.33831410813326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102134.77004318216</c:v>
                </c:pt>
                <c:pt idx="25">
                  <c:v>1684653.7966837257</c:v>
                </c:pt>
                <c:pt idx="26">
                  <c:v>1481656.9951667651</c:v>
                </c:pt>
                <c:pt idx="27">
                  <c:v>4200782.6500947094</c:v>
                </c:pt>
                <c:pt idx="28">
                  <c:v>89977.72861120406</c:v>
                </c:pt>
                <c:pt idx="29">
                  <c:v>813274.74476486782</c:v>
                </c:pt>
                <c:pt idx="30">
                  <c:v>1302165.0445053824</c:v>
                </c:pt>
                <c:pt idx="31">
                  <c:v>10137227.202927779</c:v>
                </c:pt>
                <c:pt idx="32">
                  <c:v>5049362.6281948555</c:v>
                </c:pt>
                <c:pt idx="33">
                  <c:v>23324.56412734164</c:v>
                </c:pt>
                <c:pt idx="34">
                  <c:v>1004535.4672618002</c:v>
                </c:pt>
                <c:pt idx="35">
                  <c:v>5771228.3209894095</c:v>
                </c:pt>
                <c:pt idx="36">
                  <c:v>4566028.7889271863</c:v>
                </c:pt>
                <c:pt idx="37">
                  <c:v>0</c:v>
                </c:pt>
                <c:pt idx="38">
                  <c:v>184176.89366486715</c:v>
                </c:pt>
                <c:pt idx="39">
                  <c:v>4495008.1203663368</c:v>
                </c:pt>
                <c:pt idx="40">
                  <c:v>1154957.4276160458</c:v>
                </c:pt>
                <c:pt idx="41">
                  <c:v>1648108.2622397689</c:v>
                </c:pt>
                <c:pt idx="42">
                  <c:v>1496092.7442722553</c:v>
                </c:pt>
                <c:pt idx="43">
                  <c:v>726987.38963177998</c:v>
                </c:pt>
                <c:pt idx="44">
                  <c:v>4084.3852734528668</c:v>
                </c:pt>
                <c:pt idx="45">
                  <c:v>0</c:v>
                </c:pt>
                <c:pt idx="46">
                  <c:v>285817.69033438043</c:v>
                </c:pt>
                <c:pt idx="47">
                  <c:v>2132015.510078995</c:v>
                </c:pt>
                <c:pt idx="48">
                  <c:v>0</c:v>
                </c:pt>
                <c:pt idx="49">
                  <c:v>1671.5935099777305</c:v>
                </c:pt>
                <c:pt idx="50">
                  <c:v>618778.64143767161</c:v>
                </c:pt>
                <c:pt idx="51">
                  <c:v>0</c:v>
                </c:pt>
                <c:pt idx="52">
                  <c:v>386013.1914612996</c:v>
                </c:pt>
                <c:pt idx="53">
                  <c:v>227659.09113234459</c:v>
                </c:pt>
                <c:pt idx="54">
                  <c:v>13320.435805842715</c:v>
                </c:pt>
                <c:pt idx="55">
                  <c:v>0</c:v>
                </c:pt>
                <c:pt idx="56">
                  <c:v>2847673.4713715436</c:v>
                </c:pt>
                <c:pt idx="57">
                  <c:v>0</c:v>
                </c:pt>
                <c:pt idx="58">
                  <c:v>0</c:v>
                </c:pt>
                <c:pt idx="59">
                  <c:v>236097.36730583999</c:v>
                </c:pt>
                <c:pt idx="60">
                  <c:v>2879620.1202772791</c:v>
                </c:pt>
                <c:pt idx="61">
                  <c:v>7570980.6059014928</c:v>
                </c:pt>
                <c:pt idx="62">
                  <c:v>0</c:v>
                </c:pt>
                <c:pt idx="63">
                  <c:v>4975744.5639985651</c:v>
                </c:pt>
                <c:pt idx="64">
                  <c:v>5350547.7352025192</c:v>
                </c:pt>
                <c:pt idx="65">
                  <c:v>3214955.8887609779</c:v>
                </c:pt>
                <c:pt idx="66">
                  <c:v>0</c:v>
                </c:pt>
                <c:pt idx="67">
                  <c:v>0</c:v>
                </c:pt>
                <c:pt idx="68">
                  <c:v>1017281.0544207565</c:v>
                </c:pt>
                <c:pt idx="69">
                  <c:v>2188885.5762351993</c:v>
                </c:pt>
                <c:pt idx="70">
                  <c:v>1318226.0059910915</c:v>
                </c:pt>
                <c:pt idx="71">
                  <c:v>4811583.909378035</c:v>
                </c:pt>
                <c:pt idx="72">
                  <c:v>0</c:v>
                </c:pt>
                <c:pt idx="73">
                  <c:v>591426.00815243588</c:v>
                </c:pt>
                <c:pt idx="74">
                  <c:v>446246.34633460426</c:v>
                </c:pt>
                <c:pt idx="75">
                  <c:v>11353316.706377219</c:v>
                </c:pt>
                <c:pt idx="76">
                  <c:v>5943424.5115672769</c:v>
                </c:pt>
                <c:pt idx="77">
                  <c:v>23.683335599916841</c:v>
                </c:pt>
                <c:pt idx="78">
                  <c:v>1776398.845683184</c:v>
                </c:pt>
                <c:pt idx="79">
                  <c:v>1347611.0188523424</c:v>
                </c:pt>
                <c:pt idx="80">
                  <c:v>439745.06635401805</c:v>
                </c:pt>
                <c:pt idx="81">
                  <c:v>6248093.9658962479</c:v>
                </c:pt>
                <c:pt idx="82">
                  <c:v>10249503.992746914</c:v>
                </c:pt>
                <c:pt idx="83">
                  <c:v>0</c:v>
                </c:pt>
                <c:pt idx="84">
                  <c:v>112932.42270805388</c:v>
                </c:pt>
                <c:pt idx="85">
                  <c:v>987731.15215051256</c:v>
                </c:pt>
                <c:pt idx="86">
                  <c:v>0</c:v>
                </c:pt>
                <c:pt idx="87">
                  <c:v>2363153.8766340972</c:v>
                </c:pt>
                <c:pt idx="88">
                  <c:v>1653284.962000058</c:v>
                </c:pt>
                <c:pt idx="89">
                  <c:v>144397.25755242477</c:v>
                </c:pt>
                <c:pt idx="90">
                  <c:v>7602233.1106471093</c:v>
                </c:pt>
                <c:pt idx="91">
                  <c:v>0</c:v>
                </c:pt>
                <c:pt idx="92">
                  <c:v>30017.588151705073</c:v>
                </c:pt>
                <c:pt idx="93">
                  <c:v>0</c:v>
                </c:pt>
                <c:pt idx="94">
                  <c:v>47465.41581234851</c:v>
                </c:pt>
                <c:pt idx="95">
                  <c:v>41219.271302097492</c:v>
                </c:pt>
                <c:pt idx="96">
                  <c:v>404179.32215262228</c:v>
                </c:pt>
                <c:pt idx="97">
                  <c:v>43606.018023258483</c:v>
                </c:pt>
                <c:pt idx="98">
                  <c:v>1469322.2537868274</c:v>
                </c:pt>
                <c:pt idx="99">
                  <c:v>4022200.0054643033</c:v>
                </c:pt>
                <c:pt idx="100">
                  <c:v>218168.98121245284</c:v>
                </c:pt>
                <c:pt idx="101">
                  <c:v>19977.617110963249</c:v>
                </c:pt>
                <c:pt idx="102">
                  <c:v>134599.99438980184</c:v>
                </c:pt>
                <c:pt idx="103">
                  <c:v>2416726.7034147065</c:v>
                </c:pt>
                <c:pt idx="104">
                  <c:v>715864.02713274048</c:v>
                </c:pt>
                <c:pt idx="105">
                  <c:v>932339.16874355753</c:v>
                </c:pt>
                <c:pt idx="106">
                  <c:v>113836.85737403693</c:v>
                </c:pt>
                <c:pt idx="107">
                  <c:v>1118817.1191576337</c:v>
                </c:pt>
                <c:pt idx="108">
                  <c:v>245196.64208937576</c:v>
                </c:pt>
                <c:pt idx="109">
                  <c:v>68619.358984142615</c:v>
                </c:pt>
                <c:pt idx="110">
                  <c:v>1516665.1671835037</c:v>
                </c:pt>
                <c:pt idx="111">
                  <c:v>12411.614048230915</c:v>
                </c:pt>
                <c:pt idx="112">
                  <c:v>0</c:v>
                </c:pt>
                <c:pt idx="113">
                  <c:v>206665.65214651643</c:v>
                </c:pt>
                <c:pt idx="114">
                  <c:v>1671688.7227310201</c:v>
                </c:pt>
                <c:pt idx="115">
                  <c:v>183751.16549930684</c:v>
                </c:pt>
                <c:pt idx="116">
                  <c:v>539963.90533712483</c:v>
                </c:pt>
                <c:pt idx="117">
                  <c:v>2132347.4814227689</c:v>
                </c:pt>
                <c:pt idx="118">
                  <c:v>1235787.4258203083</c:v>
                </c:pt>
                <c:pt idx="119">
                  <c:v>6293545.3508429043</c:v>
                </c:pt>
                <c:pt idx="120">
                  <c:v>3230031.9575584885</c:v>
                </c:pt>
                <c:pt idx="121">
                  <c:v>3936308.9659711458</c:v>
                </c:pt>
                <c:pt idx="122">
                  <c:v>54756.411008034862</c:v>
                </c:pt>
                <c:pt idx="123">
                  <c:v>2909307.0572042894</c:v>
                </c:pt>
                <c:pt idx="124">
                  <c:v>2276134.0331465295</c:v>
                </c:pt>
                <c:pt idx="125">
                  <c:v>573325.67951825936</c:v>
                </c:pt>
                <c:pt idx="126">
                  <c:v>5444361.0945965126</c:v>
                </c:pt>
                <c:pt idx="127">
                  <c:v>1017701.8262333502</c:v>
                </c:pt>
                <c:pt idx="128">
                  <c:v>194415.2974236107</c:v>
                </c:pt>
                <c:pt idx="129">
                  <c:v>2346281.2829495738</c:v>
                </c:pt>
                <c:pt idx="130">
                  <c:v>1885967.8079396556</c:v>
                </c:pt>
                <c:pt idx="131">
                  <c:v>1514302.4180854203</c:v>
                </c:pt>
                <c:pt idx="132">
                  <c:v>7729051.1547107091</c:v>
                </c:pt>
                <c:pt idx="133">
                  <c:v>25740.120811386598</c:v>
                </c:pt>
                <c:pt idx="134">
                  <c:v>10193391.501089372</c:v>
                </c:pt>
                <c:pt idx="135">
                  <c:v>4371331.0079975566</c:v>
                </c:pt>
                <c:pt idx="136">
                  <c:v>0</c:v>
                </c:pt>
                <c:pt idx="137">
                  <c:v>3744489.5601149118</c:v>
                </c:pt>
                <c:pt idx="138">
                  <c:v>5753631.5036892993</c:v>
                </c:pt>
                <c:pt idx="139">
                  <c:v>25190.573568733449</c:v>
                </c:pt>
                <c:pt idx="140">
                  <c:v>1632050.0138746228</c:v>
                </c:pt>
                <c:pt idx="141">
                  <c:v>9028512.8591032494</c:v>
                </c:pt>
                <c:pt idx="142">
                  <c:v>13211362.69085118</c:v>
                </c:pt>
                <c:pt idx="143">
                  <c:v>14187.099574424985</c:v>
                </c:pt>
                <c:pt idx="144">
                  <c:v>669576.52757040691</c:v>
                </c:pt>
                <c:pt idx="145">
                  <c:v>428620.01298719982</c:v>
                </c:pt>
                <c:pt idx="146">
                  <c:v>274271.05565784033</c:v>
                </c:pt>
                <c:pt idx="147">
                  <c:v>1813037.0762704618</c:v>
                </c:pt>
                <c:pt idx="148">
                  <c:v>403240.52997982653</c:v>
                </c:pt>
                <c:pt idx="149">
                  <c:v>0</c:v>
                </c:pt>
                <c:pt idx="150">
                  <c:v>0</c:v>
                </c:pt>
                <c:pt idx="151">
                  <c:v>3239607.7611729945</c:v>
                </c:pt>
                <c:pt idx="152">
                  <c:v>321508.34258686326</c:v>
                </c:pt>
                <c:pt idx="153">
                  <c:v>804281.25875029166</c:v>
                </c:pt>
                <c:pt idx="154">
                  <c:v>1327452.7265805043</c:v>
                </c:pt>
                <c:pt idx="155">
                  <c:v>189210.40897199218</c:v>
                </c:pt>
                <c:pt idx="156">
                  <c:v>5122148.3766975384</c:v>
                </c:pt>
                <c:pt idx="157">
                  <c:v>529515.20100159803</c:v>
                </c:pt>
                <c:pt idx="158">
                  <c:v>2.3078752336208677</c:v>
                </c:pt>
                <c:pt idx="159">
                  <c:v>350095.14285541035</c:v>
                </c:pt>
                <c:pt idx="160">
                  <c:v>0</c:v>
                </c:pt>
                <c:pt idx="161">
                  <c:v>453344.23387325986</c:v>
                </c:pt>
                <c:pt idx="162">
                  <c:v>3176383.0257325596</c:v>
                </c:pt>
                <c:pt idx="163">
                  <c:v>7979751.6594917681</c:v>
                </c:pt>
                <c:pt idx="164">
                  <c:v>23643.073929396985</c:v>
                </c:pt>
                <c:pt idx="165">
                  <c:v>4075384.0265042665</c:v>
                </c:pt>
                <c:pt idx="166">
                  <c:v>589132.71869029151</c:v>
                </c:pt>
                <c:pt idx="167">
                  <c:v>0</c:v>
                </c:pt>
                <c:pt idx="168">
                  <c:v>415795.29506999528</c:v>
                </c:pt>
                <c:pt idx="169">
                  <c:v>826988.25934585952</c:v>
                </c:pt>
                <c:pt idx="170">
                  <c:v>3858022.0385145233</c:v>
                </c:pt>
                <c:pt idx="171">
                  <c:v>13001.630210971147</c:v>
                </c:pt>
                <c:pt idx="172">
                  <c:v>148278.10332227609</c:v>
                </c:pt>
                <c:pt idx="173">
                  <c:v>176049.95392397212</c:v>
                </c:pt>
                <c:pt idx="174">
                  <c:v>857199.19544487144</c:v>
                </c:pt>
                <c:pt idx="175">
                  <c:v>0</c:v>
                </c:pt>
                <c:pt idx="176">
                  <c:v>84378.822107830114</c:v>
                </c:pt>
                <c:pt idx="177">
                  <c:v>704331.90341038816</c:v>
                </c:pt>
                <c:pt idx="178">
                  <c:v>0</c:v>
                </c:pt>
                <c:pt idx="179">
                  <c:v>1755056.4701565539</c:v>
                </c:pt>
                <c:pt idx="180">
                  <c:v>1003549.727592016</c:v>
                </c:pt>
                <c:pt idx="181">
                  <c:v>1205715.2130942601</c:v>
                </c:pt>
                <c:pt idx="182">
                  <c:v>3412369.9699700638</c:v>
                </c:pt>
                <c:pt idx="183">
                  <c:v>59328.32863911095</c:v>
                </c:pt>
                <c:pt idx="184">
                  <c:v>298468.79605653405</c:v>
                </c:pt>
                <c:pt idx="185">
                  <c:v>217267.14638476161</c:v>
                </c:pt>
                <c:pt idx="186">
                  <c:v>86244.891366930809</c:v>
                </c:pt>
                <c:pt idx="187">
                  <c:v>1090755.2857996328</c:v>
                </c:pt>
                <c:pt idx="188">
                  <c:v>15404711.227121934</c:v>
                </c:pt>
                <c:pt idx="189">
                  <c:v>437826.98075167421</c:v>
                </c:pt>
                <c:pt idx="190">
                  <c:v>263668.0104440116</c:v>
                </c:pt>
                <c:pt idx="191">
                  <c:v>0</c:v>
                </c:pt>
                <c:pt idx="192">
                  <c:v>7634058.1738991495</c:v>
                </c:pt>
                <c:pt idx="193">
                  <c:v>3552324.2070206702</c:v>
                </c:pt>
                <c:pt idx="194">
                  <c:v>571148.7394048149</c:v>
                </c:pt>
                <c:pt idx="195">
                  <c:v>553099.02876663941</c:v>
                </c:pt>
                <c:pt idx="196">
                  <c:v>0</c:v>
                </c:pt>
                <c:pt idx="197">
                  <c:v>732606.7214413326</c:v>
                </c:pt>
                <c:pt idx="198">
                  <c:v>45713.02320471203</c:v>
                </c:pt>
                <c:pt idx="199">
                  <c:v>4788925.2960507143</c:v>
                </c:pt>
                <c:pt idx="200">
                  <c:v>0</c:v>
                </c:pt>
                <c:pt idx="201">
                  <c:v>4518537.8285149485</c:v>
                </c:pt>
                <c:pt idx="202">
                  <c:v>0</c:v>
                </c:pt>
                <c:pt idx="203">
                  <c:v>42323.380954261032</c:v>
                </c:pt>
                <c:pt idx="204">
                  <c:v>7699005.5669479743</c:v>
                </c:pt>
                <c:pt idx="205">
                  <c:v>2382142.1509062364</c:v>
                </c:pt>
                <c:pt idx="206">
                  <c:v>808223.42628109118</c:v>
                </c:pt>
                <c:pt idx="207">
                  <c:v>726146.87030711421</c:v>
                </c:pt>
                <c:pt idx="208">
                  <c:v>33139.973088285646</c:v>
                </c:pt>
                <c:pt idx="209">
                  <c:v>1389773.3864585431</c:v>
                </c:pt>
                <c:pt idx="210">
                  <c:v>1256512.2857216254</c:v>
                </c:pt>
                <c:pt idx="211">
                  <c:v>8347625.7339897566</c:v>
                </c:pt>
                <c:pt idx="212">
                  <c:v>0</c:v>
                </c:pt>
                <c:pt idx="213">
                  <c:v>420924.29804694495</c:v>
                </c:pt>
                <c:pt idx="214">
                  <c:v>7227473.5506356414</c:v>
                </c:pt>
                <c:pt idx="215">
                  <c:v>5539310.3259092206</c:v>
                </c:pt>
                <c:pt idx="216">
                  <c:v>1655376.0616336372</c:v>
                </c:pt>
                <c:pt idx="217">
                  <c:v>0</c:v>
                </c:pt>
                <c:pt idx="218">
                  <c:v>5828581.6667793719</c:v>
                </c:pt>
                <c:pt idx="219">
                  <c:v>188.28251801933888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-277817619.27061486</c:v>
                </c:pt>
                <c:pt idx="1">
                  <c:v>-283003042.0304603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-165713200.05182755</c:v>
                </c:pt>
                <c:pt idx="1">
                  <c:v>-171996787.92866316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4051377315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1.9921106701534267E-3" maxValue="1.4229361929667334E-2"/>
    </cacheField>
    <cacheField name="2019/20 Entry Interruptible Price" numFmtId="164">
      <sharedItems containsSemiMixedTypes="0" containsString="0" containsNumber="1" minValue="1.7928996031380839E-3" maxValue="1.28064257367006E-2"/>
    </cacheField>
    <cacheField name="2019/20 Entry Revenue Recovery Price" numFmtId="164">
      <sharedItems containsSemiMixedTypes="0" containsString="0" containsNumber="1" minValue="0" maxValue="3.9625465830765781E-2"/>
    </cacheField>
    <cacheField name="2019/20 Entry Combined Price" numFmtId="164">
      <sharedItems containsSemiMixedTypes="0" containsString="0" containsNumber="1" minValue="1.9921106701534267E-3" maxValue="5.3854827760433113E-2"/>
    </cacheField>
    <cacheField name="2020/21 Entry Firm Price" numFmtId="164">
      <sharedItems containsSemiMixedTypes="0" containsString="0" containsNumber="1" minValue="1.9046843823760939E-3" maxValue="1.3604888445543526E-2"/>
    </cacheField>
    <cacheField name="2020/21 Entry Interruptible Price" numFmtId="164">
      <sharedItems containsSemiMixedTypes="0" containsString="0" containsNumber="1" minValue="1.7142159441384847E-3" maxValue="1.2244399600989173E-2"/>
    </cacheField>
    <cacheField name="2020/21 Entry Revenue Recovery Price" numFmtId="164">
      <sharedItems containsSemiMixedTypes="0" containsString="0" containsNumber="1" minValue="0" maxValue="4.4634483965706052E-2"/>
    </cacheField>
    <cacheField name="2020/21 Entry Combined Price" numFmtId="164">
      <sharedItems containsSemiMixedTypes="0" containsString="0" containsNumber="1" minValue="1.9046843823760939E-3" maxValue="5.8239372411249581E-2"/>
    </cacheField>
    <cacheField name="2021/22 Entry Firm Price" numFmtId="164">
      <sharedItems containsSemiMixedTypes="0" containsString="0" containsNumber="1" minValue="8.4024436690184161E-3" maxValue="6.0017454778702961E-2"/>
    </cacheField>
    <cacheField name="2021/22 Entry Interruptible Price" numFmtId="164">
      <sharedItems containsSemiMixedTypes="0" containsString="0" containsNumber="1" minValue="7.5621993021165743E-3" maxValue="5.4015709300832666E-2"/>
    </cacheField>
    <cacheField name="2021/22 Entry Revenue Recovery Price" numFmtId="164">
      <sharedItems containsSemiMixedTypes="0" containsString="0" containsNumber="1" minValue="-1.2169634363423388E-14" maxValue="0"/>
    </cacheField>
    <cacheField name="2021/22 Entry Combined Price" numFmtId="164">
      <sharedItems containsSemiMixedTypes="0" containsString="0" containsNumber="1" minValue="8.4024436690184161E-3" maxValue="6.001745477869300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40514236112" createdVersion="6" refreshedVersion="6" minRefreshableVersion="3" recordCount="221">
  <cacheSource type="worksheet">
    <worksheetSource name="ExitPrices"/>
  </cacheSource>
  <cacheFields count="18">
    <cacheField name="Exit Point" numFmtId="0">
      <sharedItems containsBlank="1" count="221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  <m/>
      </sharedItems>
    </cacheField>
    <cacheField name="Exit Category" numFmtId="0">
      <sharedItems containsBlank="1" count="18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  <m/>
      </sharedItems>
    </cacheField>
    <cacheField name="2017/18 Exit Firm Price" numFmtId="164">
      <sharedItems containsString="0" containsBlank="1" containsNumber="1" minValue="1E-4" maxValue="4.19E-2"/>
    </cacheField>
    <cacheField name="2017/18 Exit Interruptible Price" numFmtId="164">
      <sharedItems containsString="0" containsBlank="1" containsNumber="1" containsInteger="1" minValue="0" maxValue="0"/>
    </cacheField>
    <cacheField name="2017/18 Exit Revenue Recovery Price" numFmtId="164">
      <sharedItems containsString="0" containsBlank="1" containsNumber="1" minValue="0" maxValue="2.0199999999999999E-2"/>
    </cacheField>
    <cacheField name="2017/18 Exit Combined Price" numFmtId="164">
      <sharedItems containsString="0" containsBlank="1" containsNumber="1" minValue="1E-4" maxValue="6.2100000000000002E-2"/>
    </cacheField>
    <cacheField name="2019/20 Exit Firm Price" numFmtId="164">
      <sharedItems containsString="0" containsBlank="1" containsNumber="1" minValue="1.6192219047467893E-3" maxValue="1.1565870748191352E-2"/>
    </cacheField>
    <cacheField name="2019/20 Exit Interruptible Price" numFmtId="164">
      <sharedItems containsString="0" containsBlank="1" containsNumber="1" minValue="1.4572997142721102E-3" maxValue="1.0409283673372216E-2"/>
    </cacheField>
    <cacheField name="2019/20 Exit Revenue Recovery Price" numFmtId="164">
      <sharedItems containsString="0" containsBlank="1" containsNumber="1" minValue="0" maxValue="2.7418471105033908E-2"/>
    </cacheField>
    <cacheField name="2019/20 Exit Combined Price" numFmtId="164">
      <sharedItems containsSemiMixedTypes="0" containsString="0" containsNumber="1" minValue="0" maxValue="3.898434185322526E-2"/>
    </cacheField>
    <cacheField name="2020/21 Exit Firm Price" numFmtId="164">
      <sharedItems containsString="0" containsBlank="1" containsNumber="1" minValue="1.6825457590825784E-3" maxValue="1.2018183993446986E-2"/>
    </cacheField>
    <cacheField name="2020/21 Exit Interruptible Price" numFmtId="164">
      <sharedItems containsString="0" containsBlank="1" containsNumber="1" minValue="1.5142911831743206E-3" maxValue="1.0816365594102288E-2"/>
    </cacheField>
    <cacheField name="2020/21 Exit Revenue Recovery Price" numFmtId="164">
      <sharedItems containsString="0" containsBlank="1" containsNumber="1" minValue="0" maxValue="3.1525896695892092E-2"/>
    </cacheField>
    <cacheField name="2020/21 Exit Combined Price" numFmtId="164">
      <sharedItems containsString="0" containsBlank="1" containsNumber="1" minValue="1.6825457590825784E-3" maxValue="4.3544080689339078E-2"/>
    </cacheField>
    <cacheField name="2021/22 Exit Firm Price" numFmtId="164">
      <sharedItems containsString="0" containsBlank="1" containsNumber="1" minValue="3.0741894061360104E-3" maxValue="2.1958495758114361E-2"/>
    </cacheField>
    <cacheField name="2021/22 Exit Interruptible Price" numFmtId="164">
      <sharedItems containsString="0" containsBlank="1" containsNumber="1" minValue="2.7667704655224097E-3" maxValue="1.9762646182302925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tring="0" containsBlank="1" containsNumber="1" minValue="3.0741894061360104E-3" maxValue="2.1958495758114361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40515046298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689197.8593045063"/>
    </cacheField>
    <cacheField name="2019/20 Exit Revenue Recovery Revenue" numFmtId="165">
      <sharedItems containsSemiMixedTypes="0" containsString="0" containsNumber="1" minValue="0" maxValue="24177577.659003943"/>
    </cacheField>
    <cacheField name="2019/20 Exit Combined Revenue" numFmtId="165">
      <sharedItems containsSemiMixedTypes="0" containsString="0" containsNumber="1" minValue="0" maxValue="33866775.518308446"/>
    </cacheField>
    <cacheField name="2020/21 Exit Capacity Revenue" numFmtId="165">
      <sharedItems containsSemiMixedTypes="0" containsString="0" containsNumber="1" minValue="0" maxValue="10040610.44284367"/>
    </cacheField>
    <cacheField name="2020/21 Exit Revenue Recovery Revenue" numFmtId="165">
      <sharedItems containsSemiMixedTypes="0" containsString="0" containsNumber="1" minValue="0" maxValue="27799501.026690245"/>
    </cacheField>
    <cacheField name="2020/21 Exit Combined Revenue" numFmtId="165">
      <sharedItems containsSemiMixedTypes="0" containsString="0" containsNumber="1" minValue="0" maxValue="37840111.469533913"/>
    </cacheField>
    <cacheField name="2021/22 Exit Capacity Revenue" numFmtId="165">
      <sharedItems containsSemiMixedTypes="0" containsString="0" containsNumber="1" minValue="0" maxValue="18345259.311912529"/>
    </cacheField>
    <cacheField name="2021/22 Exit Revenue Recovery Revenue" numFmtId="165">
      <sharedItems containsSemiMixedTypes="0" containsString="0" containsNumber="1" minValue="0" maxValue="1.8155685492651086E-6"/>
    </cacheField>
    <cacheField name="2021/22 Exit Combined Revenue" numFmtId="165">
      <sharedItems containsSemiMixedTypes="0" containsString="0" containsNumber="1" minValue="0" maxValue="18345259.311914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61.710306944442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42119459.948932104"/>
    </cacheField>
    <cacheField name="2019/20 Entry Revenue Recovery Revenue" numFmtId="165">
      <sharedItems containsSemiMixedTypes="0" containsString="0" containsNumber="1" minValue="0" maxValue="131391394.81142686"/>
    </cacheField>
    <cacheField name="2019/20 Entry Combined Revenue" numFmtId="165">
      <sharedItems containsSemiMixedTypes="0" containsString="0" containsNumber="1" minValue="0" maxValue="173510854.76035896"/>
    </cacheField>
    <cacheField name="2020/21 Entry Capacity Revenue" numFmtId="165">
      <sharedItems containsSemiMixedTypes="0" containsString="0" containsNumber="1" minValue="0" maxValue="41138902.373664163"/>
    </cacheField>
    <cacheField name="2020/21 Entry Revenue Recovery Revenue" numFmtId="165">
      <sharedItems containsSemiMixedTypes="0" containsString="0" containsNumber="1" minValue="0" maxValue="135669639.36333787"/>
    </cacheField>
    <cacheField name="2020/21 Entry Combined Revenue" numFmtId="165">
      <sharedItems containsSemiMixedTypes="0" containsString="0" containsNumber="1" minValue="0" maxValue="176808541.73700204"/>
    </cacheField>
    <cacheField name="2021/22 Entry Capacity Revenue" numFmtId="165">
      <sharedItems containsSemiMixedTypes="0" containsString="0" containsNumber="1" minValue="0" maxValue="186543820.08382136"/>
    </cacheField>
    <cacheField name="2021/22 Entry Revenue Recovery Revenue" numFmtId="165">
      <sharedItems containsSemiMixedTypes="0" containsString="0" containsNumber="1" minValue="-4.0414232234766509E-5" maxValue="0"/>
    </cacheField>
    <cacheField name="2021/22 Entry Combined Revenue" numFmtId="165">
      <sharedItems containsSemiMixedTypes="0" containsString="0" containsNumber="1" minValue="-6.9129682844677895E-6" maxValue="186543820.083780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"/>
    <s v="INTERCONNECTION POINT"/>
    <n v="1.09E-2"/>
    <n v="0"/>
    <n v="4.3400000000000001E-2"/>
    <n v="5.4300000000000001E-2"/>
    <n v="1.4229361929667334E-2"/>
    <n v="1.28064257367006E-2"/>
    <n v="3.9625465830765781E-2"/>
    <n v="5.3854827760433113E-2"/>
    <n v="1.3604888445543526E-2"/>
    <n v="1.2244399600989173E-2"/>
    <n v="4.4634483965706052E-2"/>
    <n v="5.8239372411249581E-2"/>
    <n v="6.0017454778702961E-2"/>
    <n v="5.4015709300832666E-2"/>
    <n v="-9.9561905445431451E-15"/>
    <n v="6.0017454778693004E-2"/>
  </r>
  <r>
    <x v="2"/>
    <s v="BEACH TERMINAL"/>
    <n v="1.09E-2"/>
    <n v="0"/>
    <n v="4.3400000000000001E-2"/>
    <n v="5.4300000000000001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3"/>
    <s v="ONSHORE FIELD"/>
    <n v="1E-4"/>
    <n v="0"/>
    <n v="4.3400000000000001E-2"/>
    <n v="4.35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4"/>
    <s v="BEACH TERMINAL"/>
    <n v="1.4E-3"/>
    <n v="0"/>
    <n v="4.3400000000000001E-2"/>
    <n v="4.48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5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6"/>
    <s v="ONSHORE FIELD"/>
    <n v="4.1000000000000003E-3"/>
    <n v="0"/>
    <n v="4.3400000000000001E-2"/>
    <n v="4.7500000000000001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7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8"/>
    <s v="STORAGE SITE"/>
    <n v="1.35E-2"/>
    <n v="0"/>
    <n v="0"/>
    <n v="1.35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9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0"/>
    <s v="BEACH TERMINAL"/>
    <n v="1.4E-2"/>
    <n v="0"/>
    <n v="4.3400000000000001E-2"/>
    <n v="5.7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11"/>
    <s v="STORAGE SITE"/>
    <n v="1E-3"/>
    <n v="0"/>
    <n v="0"/>
    <n v="1E-3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2"/>
    <s v="STORAGE SITE"/>
    <n v="1.4800000000000001E-2"/>
    <n v="0"/>
    <n v="0"/>
    <n v="1.4800000000000001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3"/>
    <s v="STORAGE SITE"/>
    <n v="1.5900000000000001E-2"/>
    <n v="0"/>
    <n v="0"/>
    <n v="1.5900000000000001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4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5"/>
    <s v="ONSHORE FIELD"/>
    <n v="5.3E-3"/>
    <n v="0"/>
    <n v="4.3400000000000001E-2"/>
    <n v="4.87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16"/>
    <s v="STORAGE SITE"/>
    <n v="1.26E-2"/>
    <n v="0"/>
    <n v="0"/>
    <n v="1.26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7"/>
    <s v="STORAGE SITE"/>
    <n v="5.3E-3"/>
    <n v="0"/>
    <n v="0"/>
    <n v="5.3E-3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8"/>
    <s v="LNG IMPORTATION TERMINAL"/>
    <n v="9.4000000000000004E-3"/>
    <n v="0"/>
    <n v="4.3400000000000001E-2"/>
    <n v="5.28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19"/>
    <s v="LNG IMPORTATION TERMINAL"/>
    <n v="2.2800000000000001E-2"/>
    <n v="0"/>
    <n v="4.3400000000000001E-2"/>
    <n v="6.6200000000000009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0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21"/>
    <s v="INTERCONNECTION POINT"/>
    <n v="7.7000000000000002E-3"/>
    <n v="0"/>
    <n v="4.3400000000000001E-2"/>
    <n v="5.11E-2"/>
    <n v="1.4229361929667334E-2"/>
    <n v="1.28064257367006E-2"/>
    <n v="3.9625465830765781E-2"/>
    <n v="5.3854827760433113E-2"/>
    <n v="1.3604888445543526E-2"/>
    <n v="1.2244399600989173E-2"/>
    <n v="4.4634483965706052E-2"/>
    <n v="5.8239372411249581E-2"/>
    <n v="6.0017454778702961E-2"/>
    <n v="5.4015709300832666E-2"/>
    <n v="-9.9561905445431451E-15"/>
    <n v="6.0017454778693004E-2"/>
  </r>
  <r>
    <x v="22"/>
    <s v="BEACH TERMINAL"/>
    <n v="4.8800000000000003E-2"/>
    <n v="0"/>
    <n v="4.3400000000000001E-2"/>
    <n v="9.22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3"/>
    <s v="BEACH TERMINAL"/>
    <n v="1.0999999999999999E-2"/>
    <n v="0"/>
    <n v="4.3400000000000001E-2"/>
    <n v="5.44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4"/>
    <s v="BEACH TERMINAL"/>
    <n v="1.4200000000000001E-2"/>
    <n v="0"/>
    <n v="4.3400000000000001E-2"/>
    <n v="5.7599999999999998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5"/>
    <s v="ONSHORE FIELD"/>
    <n v="1E-4"/>
    <n v="0"/>
    <n v="4.3400000000000001E-2"/>
    <n v="4.35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1">
  <r>
    <x v="0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"/>
    <x v="1"/>
    <n v="2.5399999999999999E-2"/>
    <n v="0"/>
    <n v="2.0199999999999999E-2"/>
    <n v="4.56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"/>
    <x v="2"/>
    <n v="1.7299999999999999E-2"/>
    <n v="0"/>
    <n v="2.0199999999999999E-2"/>
    <n v="3.7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"/>
    <x v="3"/>
    <n v="1.7299999999999999E-2"/>
    <n v="0"/>
    <n v="2.0199999999999999E-2"/>
    <n v="3.7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"/>
    <x v="3"/>
    <n v="2.0799999999999999E-2"/>
    <n v="0"/>
    <n v="2.0199999999999999E-2"/>
    <n v="4.09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"/>
    <x v="4"/>
    <n v="1.4E-3"/>
    <n v="0"/>
    <n v="2.0199999999999999E-2"/>
    <n v="2.15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"/>
    <x v="5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"/>
    <x v="3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"/>
    <x v="3"/>
    <n v="1.6500000000000001E-2"/>
    <n v="0"/>
    <n v="2.0199999999999999E-2"/>
    <n v="3.66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"/>
    <x v="6"/>
    <n v="2.75E-2"/>
    <n v="0"/>
    <n v="0"/>
    <n v="2.75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2"/>
    <x v="7"/>
    <n v="3.5499999999999997E-2"/>
    <n v="0"/>
    <n v="2.0199999999999999E-2"/>
    <n v="5.5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"/>
    <x v="8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5"/>
    <x v="9"/>
    <n v="1E-4"/>
    <n v="0"/>
    <n v="2.0199999999999999E-2"/>
    <n v="2.0299999999999999E-2"/>
    <n v="1.1565870748191352E-2"/>
    <n v="1.0409283673372216E-2"/>
    <n v="2.7418471105033908E-2"/>
    <n v="3.898434185322526E-2"/>
    <n v="1.2018183993446986E-2"/>
    <n v="1.0816365594102288E-2"/>
    <n v="3.1525896695892092E-2"/>
    <n v="4.3544080689339078E-2"/>
    <n v="2.1958495758114361E-2"/>
    <n v="1.9762646182302925E-2"/>
    <n v="0"/>
    <n v="2.1958495758114361E-2"/>
  </r>
  <r>
    <x v="16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"/>
    <x v="9"/>
    <n v="1E-4"/>
    <n v="0"/>
    <n v="2.0199999999999999E-2"/>
    <n v="2.0299999999999999E-2"/>
    <n v="1.1565870748191352E-2"/>
    <n v="1.0409283673372216E-2"/>
    <n v="2.7418471105033908E-2"/>
    <n v="3.898434185322526E-2"/>
    <n v="1.2018183993446986E-2"/>
    <n v="1.0816365594102288E-2"/>
    <n v="3.1525896695892092E-2"/>
    <n v="4.3544080689339078E-2"/>
    <n v="2.1958495758114361E-2"/>
    <n v="1.9762646182302925E-2"/>
    <n v="0"/>
    <n v="2.1958495758114361E-2"/>
  </r>
  <r>
    <x v="18"/>
    <x v="4"/>
    <n v="3.0999999999999999E-3"/>
    <n v="0"/>
    <n v="2.0199999999999999E-2"/>
    <n v="2.3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"/>
    <x v="1"/>
    <n v="1.2500000000000001E-2"/>
    <n v="0"/>
    <n v="2.0199999999999999E-2"/>
    <n v="3.2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"/>
    <x v="6"/>
    <n v="8.3000000000000001E-3"/>
    <n v="0"/>
    <n v="0"/>
    <n v="8.3000000000000001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22"/>
    <x v="10"/>
    <n v="8.3000000000000001E-3"/>
    <n v="0"/>
    <n v="2.0199999999999999E-2"/>
    <n v="2.8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3"/>
    <x v="6"/>
    <n v="8.3000000000000001E-3"/>
    <n v="0"/>
    <n v="0"/>
    <n v="8.3000000000000001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24"/>
    <x v="6"/>
    <n v="2.4799999999999999E-2"/>
    <n v="0"/>
    <n v="0"/>
    <n v="2.4799999999999999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25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6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7"/>
    <x v="11"/>
    <n v="8.0000000000000004E-4"/>
    <n v="0"/>
    <n v="2.0199999999999999E-2"/>
    <n v="2.0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8"/>
    <x v="10"/>
    <n v="8.0000000000000004E-4"/>
    <n v="0"/>
    <n v="2.0199999999999999E-2"/>
    <n v="2.0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9"/>
    <x v="2"/>
    <n v="1.3100000000000001E-2"/>
    <n v="0"/>
    <n v="2.0199999999999999E-2"/>
    <n v="3.32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0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1"/>
    <x v="5"/>
    <n v="1.9400000000000001E-2"/>
    <n v="0"/>
    <n v="2.0199999999999999E-2"/>
    <n v="3.95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2"/>
    <x v="2"/>
    <n v="3.5000000000000001E-3"/>
    <n v="0"/>
    <n v="2.0199999999999999E-2"/>
    <n v="2.3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3"/>
    <x v="1"/>
    <n v="4.7000000000000002E-3"/>
    <n v="0"/>
    <n v="2.0199999999999999E-2"/>
    <n v="2.48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4"/>
    <x v="1"/>
    <n v="3.5000000000000001E-3"/>
    <n v="0"/>
    <n v="2.0199999999999999E-2"/>
    <n v="2.3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5"/>
    <x v="12"/>
    <n v="2.6599999999999999E-2"/>
    <n v="0"/>
    <n v="2.0199999999999999E-2"/>
    <n v="4.67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6"/>
    <x v="12"/>
    <n v="2.6599999999999999E-2"/>
    <n v="0"/>
    <n v="2.0199999999999999E-2"/>
    <n v="4.67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7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8"/>
    <x v="8"/>
    <n v="8.0000000000000004E-4"/>
    <n v="0"/>
    <n v="2.0199999999999999E-2"/>
    <n v="2.0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9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0"/>
    <x v="4"/>
    <n v="5.4999999999999997E-3"/>
    <n v="0"/>
    <n v="2.0199999999999999E-2"/>
    <n v="2.57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1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2"/>
    <x v="1"/>
    <n v="2.7900000000000001E-2"/>
    <n v="0"/>
    <n v="2.0199999999999999E-2"/>
    <n v="4.810000000000000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3"/>
    <x v="2"/>
    <n v="1.03E-2"/>
    <n v="0"/>
    <n v="2.0199999999999999E-2"/>
    <n v="3.0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4"/>
    <x v="1"/>
    <n v="1.0699999999999999E-2"/>
    <n v="0"/>
    <n v="2.0199999999999999E-2"/>
    <n v="3.08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5"/>
    <x v="8"/>
    <n v="8.3000000000000001E-3"/>
    <n v="0"/>
    <n v="2.0199999999999999E-2"/>
    <n v="2.8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6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7"/>
    <x v="1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8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49"/>
    <x v="10"/>
    <n v="3.8399999999999997E-2"/>
    <n v="0"/>
    <n v="2.0199999999999999E-2"/>
    <n v="5.8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0"/>
    <x v="7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1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2"/>
    <x v="7"/>
    <n v="3.8600000000000002E-2"/>
    <n v="0"/>
    <n v="2.0199999999999999E-2"/>
    <n v="5.880000000000000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3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4"/>
    <x v="11"/>
    <n v="1.5E-3"/>
    <n v="0"/>
    <n v="2.0199999999999999E-2"/>
    <n v="2.17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5"/>
    <x v="1"/>
    <n v="1.29E-2"/>
    <n v="0"/>
    <n v="2.0199999999999999E-2"/>
    <n v="3.30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6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7"/>
    <x v="12"/>
    <n v="2.5100000000000001E-2"/>
    <n v="0"/>
    <n v="2.0199999999999999E-2"/>
    <n v="4.5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8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59"/>
    <x v="1"/>
    <n v="2.8000000000000001E-2"/>
    <n v="0"/>
    <n v="2.0199999999999999E-2"/>
    <n v="4.8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0"/>
    <x v="1"/>
    <n v="2.0400000000000001E-2"/>
    <n v="0"/>
    <n v="2.0199999999999999E-2"/>
    <n v="4.05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1"/>
    <x v="13"/>
    <n v="9.4999999999999998E-3"/>
    <n v="0"/>
    <n v="2.0199999999999999E-2"/>
    <n v="2.96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2"/>
    <x v="1"/>
    <n v="1.67E-2"/>
    <n v="0"/>
    <n v="2.0199999999999999E-2"/>
    <n v="3.69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3"/>
    <x v="2"/>
    <n v="1.8599999999999998E-2"/>
    <n v="0"/>
    <n v="2.0199999999999999E-2"/>
    <n v="3.88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4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5"/>
    <x v="13"/>
    <n v="6.7000000000000002E-3"/>
    <n v="0"/>
    <n v="2.0199999999999999E-2"/>
    <n v="2.6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6"/>
    <x v="6"/>
    <n v="8.8999999999999999E-3"/>
    <n v="0"/>
    <n v="0"/>
    <n v="8.8999999999999999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67"/>
    <x v="1"/>
    <n v="3.3999999999999998E-3"/>
    <n v="0"/>
    <n v="2.0199999999999999E-2"/>
    <n v="2.3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8"/>
    <x v="1"/>
    <n v="3.3999999999999998E-3"/>
    <n v="0"/>
    <n v="2.0199999999999999E-2"/>
    <n v="2.3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9"/>
    <x v="7"/>
    <n v="2.35E-2"/>
    <n v="0"/>
    <n v="2.0199999999999999E-2"/>
    <n v="4.37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0"/>
    <x v="5"/>
    <n v="2.6700000000000002E-2"/>
    <n v="0"/>
    <n v="2.0199999999999999E-2"/>
    <n v="4.68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1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2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3"/>
    <x v="1"/>
    <n v="1.3100000000000001E-2"/>
    <n v="0"/>
    <n v="2.0199999999999999E-2"/>
    <n v="3.32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4"/>
    <x v="7"/>
    <n v="1.8599999999999998E-2"/>
    <n v="0"/>
    <n v="2.0199999999999999E-2"/>
    <n v="3.88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5"/>
    <x v="14"/>
    <n v="1.3299999999999999E-2"/>
    <n v="0"/>
    <n v="2.0199999999999999E-2"/>
    <n v="3.35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6"/>
    <x v="14"/>
    <n v="1.3299999999999999E-2"/>
    <n v="0"/>
    <n v="2.0199999999999999E-2"/>
    <n v="3.35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7"/>
    <x v="10"/>
    <n v="1.9599999999999999E-2"/>
    <n v="0"/>
    <n v="2.0199999999999999E-2"/>
    <n v="3.98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8"/>
    <x v="7"/>
    <n v="1.78E-2"/>
    <n v="0"/>
    <n v="2.0199999999999999E-2"/>
    <n v="3.79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9"/>
    <x v="4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0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81"/>
    <x v="13"/>
    <n v="1.09E-2"/>
    <n v="0"/>
    <n v="2.0199999999999999E-2"/>
    <n v="3.10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2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3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84"/>
    <x v="10"/>
    <n v="2E-3"/>
    <n v="0"/>
    <n v="2.0199999999999999E-2"/>
    <n v="2.21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5"/>
    <x v="2"/>
    <n v="4.7999999999999996E-3"/>
    <n v="0"/>
    <n v="2.0199999999999999E-2"/>
    <n v="2.4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6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7"/>
    <x v="1"/>
    <n v="1.0500000000000001E-2"/>
    <n v="0"/>
    <n v="2.0199999999999999E-2"/>
    <n v="3.06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8"/>
    <x v="8"/>
    <n v="7.1000000000000004E-3"/>
    <n v="0"/>
    <n v="2.0199999999999999E-2"/>
    <n v="2.7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9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0"/>
    <x v="12"/>
    <n v="1.6199999999999999E-2"/>
    <n v="0"/>
    <n v="2.0199999999999999E-2"/>
    <n v="3.64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1"/>
    <x v="10"/>
    <n v="2.7799999999999998E-2"/>
    <n v="0"/>
    <n v="2.0199999999999999E-2"/>
    <n v="4.80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2"/>
    <x v="6"/>
    <n v="2.5000000000000001E-3"/>
    <n v="0"/>
    <n v="0"/>
    <n v="2.5000000000000001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3"/>
    <x v="1"/>
    <n v="1.6000000000000001E-3"/>
    <n v="0"/>
    <n v="2.0199999999999999E-2"/>
    <n v="2.1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4"/>
    <x v="6"/>
    <n v="2.4E-2"/>
    <n v="0"/>
    <n v="0"/>
    <n v="2.4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5"/>
    <x v="6"/>
    <n v="2.4E-2"/>
    <n v="0"/>
    <n v="0"/>
    <n v="2.4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6"/>
    <x v="6"/>
    <n v="2.3400000000000001E-2"/>
    <n v="0"/>
    <n v="0"/>
    <n v="2.3400000000000001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7"/>
    <x v="10"/>
    <n v="2.41E-2"/>
    <n v="0"/>
    <n v="2.0199999999999999E-2"/>
    <n v="4.4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8"/>
    <x v="5"/>
    <n v="2.4299999999999999E-2"/>
    <n v="0"/>
    <n v="2.0199999999999999E-2"/>
    <n v="4.4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9"/>
    <x v="15"/>
    <n v="1.2500000000000001E-2"/>
    <n v="0"/>
    <n v="2.0199999999999999E-2"/>
    <n v="3.2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0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01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2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3"/>
    <x v="7"/>
    <n v="3.04E-2"/>
    <n v="0"/>
    <n v="2.0199999999999999E-2"/>
    <n v="5.0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4"/>
    <x v="12"/>
    <n v="0.02"/>
    <n v="0"/>
    <n v="2.0199999999999999E-2"/>
    <n v="4.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5"/>
    <x v="12"/>
    <n v="0.02"/>
    <n v="0"/>
    <n v="2.0199999999999999E-2"/>
    <n v="4.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6"/>
    <x v="11"/>
    <n v="9.4999999999999998E-3"/>
    <n v="0"/>
    <n v="2.0199999999999999E-2"/>
    <n v="2.96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7"/>
    <x v="7"/>
    <n v="3.6700000000000003E-2"/>
    <n v="0"/>
    <n v="2.0199999999999999E-2"/>
    <n v="5.690000000000000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8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9"/>
    <x v="2"/>
    <n v="2.3E-3"/>
    <n v="0"/>
    <n v="2.0199999999999999E-2"/>
    <n v="2.2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0"/>
    <x v="1"/>
    <n v="4.19E-2"/>
    <n v="0"/>
    <n v="2.0199999999999999E-2"/>
    <n v="6.21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1"/>
    <x v="0"/>
    <n v="2.7000000000000001E-3"/>
    <n v="0"/>
    <n v="2.0199999999999999E-2"/>
    <n v="2.2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2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3"/>
    <x v="3"/>
    <n v="1.55E-2"/>
    <n v="0"/>
    <n v="2.0199999999999999E-2"/>
    <n v="3.56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4"/>
    <x v="11"/>
    <n v="2.9999999999999997E-4"/>
    <n v="0"/>
    <n v="2.0199999999999999E-2"/>
    <n v="2.05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5"/>
    <x v="7"/>
    <n v="2.4400000000000002E-2"/>
    <n v="0"/>
    <n v="2.0199999999999999E-2"/>
    <n v="4.46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6"/>
    <x v="0"/>
    <n v="1.6000000000000001E-3"/>
    <n v="0"/>
    <n v="2.0199999999999999E-2"/>
    <n v="2.1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7"/>
    <x v="3"/>
    <n v="1.77E-2"/>
    <n v="0"/>
    <n v="2.0199999999999999E-2"/>
    <n v="3.79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8"/>
    <x v="5"/>
    <n v="1.2500000000000001E-2"/>
    <n v="0"/>
    <n v="2.0199999999999999E-2"/>
    <n v="3.2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9"/>
    <x v="15"/>
    <n v="1.2800000000000001E-2"/>
    <n v="0"/>
    <n v="2.0199999999999999E-2"/>
    <n v="3.30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0"/>
    <x v="7"/>
    <n v="4.19E-2"/>
    <n v="0"/>
    <n v="2.0199999999999999E-2"/>
    <n v="6.21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1"/>
    <x v="16"/>
    <n v="2.5999999999999999E-2"/>
    <n v="0"/>
    <n v="2.0199999999999999E-2"/>
    <n v="4.61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2"/>
    <x v="5"/>
    <n v="2.5100000000000001E-2"/>
    <n v="0"/>
    <n v="2.0199999999999999E-2"/>
    <n v="4.5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3"/>
    <x v="12"/>
    <n v="3.2399999999999998E-2"/>
    <n v="0"/>
    <n v="2.0199999999999999E-2"/>
    <n v="5.25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4"/>
    <x v="1"/>
    <n v="2.69E-2"/>
    <n v="0"/>
    <n v="2.0199999999999999E-2"/>
    <n v="4.71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5"/>
    <x v="2"/>
    <n v="1.1599999999999999E-2"/>
    <n v="0"/>
    <n v="2.0199999999999999E-2"/>
    <n v="3.1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6"/>
    <x v="8"/>
    <n v="1.2E-2"/>
    <n v="0"/>
    <n v="2.0199999999999999E-2"/>
    <n v="3.21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7"/>
    <x v="1"/>
    <n v="1.06E-2"/>
    <n v="0"/>
    <n v="2.0199999999999999E-2"/>
    <n v="3.08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8"/>
    <x v="11"/>
    <n v="8.6E-3"/>
    <n v="0"/>
    <n v="2.0199999999999999E-2"/>
    <n v="2.87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9"/>
    <x v="5"/>
    <n v="2.6499999999999999E-2"/>
    <n v="0"/>
    <n v="2.0199999999999999E-2"/>
    <n v="4.66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0"/>
    <x v="1"/>
    <n v="1.0500000000000001E-2"/>
    <n v="0"/>
    <n v="2.0199999999999999E-2"/>
    <n v="3.06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1"/>
    <x v="3"/>
    <n v="1.9400000000000001E-2"/>
    <n v="0"/>
    <n v="2.0199999999999999E-2"/>
    <n v="3.95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2"/>
    <x v="9"/>
    <n v="2.9999999999999997E-4"/>
    <n v="0"/>
    <n v="2.0199999999999999E-2"/>
    <n v="2.0500000000000001E-2"/>
    <n v="1.1565870748191352E-2"/>
    <n v="1.0409283673372216E-2"/>
    <n v="2.7418471105033908E-2"/>
    <n v="3.898434185322526E-2"/>
    <n v="1.2018183993446986E-2"/>
    <n v="1.0816365594102288E-2"/>
    <n v="3.1525896695892092E-2"/>
    <n v="4.3544080689339078E-2"/>
    <n v="2.1958495758114361E-2"/>
    <n v="1.9762646182302925E-2"/>
    <n v="0"/>
    <n v="2.1958495758114361E-2"/>
  </r>
  <r>
    <x v="133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4"/>
    <x v="4"/>
    <n v="6.0000000000000001E-3"/>
    <n v="0"/>
    <n v="2.0199999999999999E-2"/>
    <n v="2.62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5"/>
    <x v="5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6"/>
    <x v="6"/>
    <n v="2.2800000000000001E-2"/>
    <n v="0"/>
    <n v="0"/>
    <n v="2.2800000000000001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37"/>
    <x v="4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8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9"/>
    <x v="1"/>
    <n v="7.4999999999999997E-3"/>
    <n v="0"/>
    <n v="2.0199999999999999E-2"/>
    <n v="2.7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0"/>
    <x v="8"/>
    <n v="7.1000000000000004E-3"/>
    <n v="0"/>
    <n v="2.0199999999999999E-2"/>
    <n v="2.7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1"/>
    <x v="15"/>
    <n v="1.21E-2"/>
    <n v="0"/>
    <n v="2.0199999999999999E-2"/>
    <n v="3.22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2"/>
    <x v="15"/>
    <n v="1.21E-2"/>
    <n v="0"/>
    <n v="2.0199999999999999E-2"/>
    <n v="3.22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3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4"/>
    <x v="4"/>
    <n v="2.7000000000000001E-3"/>
    <n v="0"/>
    <n v="2.0199999999999999E-2"/>
    <n v="2.2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5"/>
    <x v="10"/>
    <n v="2.3400000000000001E-2"/>
    <n v="0"/>
    <n v="2.0199999999999999E-2"/>
    <n v="4.3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6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7"/>
    <x v="7"/>
    <n v="2.5399999999999999E-2"/>
    <n v="0"/>
    <n v="2.0199999999999999E-2"/>
    <n v="4.56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8"/>
    <x v="4"/>
    <n v="1.6000000000000001E-3"/>
    <n v="0"/>
    <n v="2.0199999999999999E-2"/>
    <n v="2.1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0"/>
    <x v="1"/>
    <n v="8.3000000000000001E-3"/>
    <n v="0"/>
    <n v="2.0199999999999999E-2"/>
    <n v="2.8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1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2"/>
    <x v="7"/>
    <n v="1.44E-2"/>
    <n v="0"/>
    <n v="2.0199999999999999E-2"/>
    <n v="3.4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3"/>
    <x v="3"/>
    <n v="1.44E-2"/>
    <n v="0"/>
    <n v="2.0199999999999999E-2"/>
    <n v="3.4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4"/>
    <x v="8"/>
    <n v="2.7000000000000001E-3"/>
    <n v="0"/>
    <n v="2.0199999999999999E-2"/>
    <n v="2.2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5"/>
    <x v="8"/>
    <n v="9.2999999999999992E-3"/>
    <n v="0"/>
    <n v="2.0199999999999999E-2"/>
    <n v="2.9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6"/>
    <x v="3"/>
    <n v="1.4200000000000001E-2"/>
    <n v="0"/>
    <n v="2.0199999999999999E-2"/>
    <n v="3.4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7"/>
    <x v="1"/>
    <n v="1.3599999999999999E-2"/>
    <n v="0"/>
    <n v="2.0199999999999999E-2"/>
    <n v="3.37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8"/>
    <x v="1"/>
    <n v="3.5000000000000001E-3"/>
    <n v="0"/>
    <n v="2.0199999999999999E-2"/>
    <n v="2.3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0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61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2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3"/>
    <x v="5"/>
    <n v="1.77E-2"/>
    <n v="0"/>
    <n v="2.0199999999999999E-2"/>
    <n v="3.79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4"/>
    <x v="10"/>
    <n v="1.8200000000000001E-2"/>
    <n v="0"/>
    <n v="2.0199999999999999E-2"/>
    <n v="3.840000000000000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5"/>
    <x v="7"/>
    <n v="2.7699999999999999E-2"/>
    <n v="0"/>
    <n v="2.0199999999999999E-2"/>
    <n v="4.78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6"/>
    <x v="1"/>
    <n v="2.75E-2"/>
    <n v="0"/>
    <n v="2.0199999999999999E-2"/>
    <n v="4.7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7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8"/>
    <x v="1"/>
    <n v="1.3100000000000001E-2"/>
    <n v="0"/>
    <n v="2.0199999999999999E-2"/>
    <n v="3.32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9"/>
    <x v="10"/>
    <n v="2.7199999999999998E-2"/>
    <n v="0"/>
    <n v="2.0199999999999999E-2"/>
    <n v="4.73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0"/>
    <x v="14"/>
    <n v="1.21E-2"/>
    <n v="0"/>
    <n v="2.0199999999999999E-2"/>
    <n v="3.22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1"/>
    <x v="10"/>
    <n v="2.75E-2"/>
    <n v="0"/>
    <n v="2.0199999999999999E-2"/>
    <n v="4.7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2"/>
    <x v="3"/>
    <n v="1.7899999999999999E-2"/>
    <n v="0"/>
    <n v="2.0199999999999999E-2"/>
    <n v="3.80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3"/>
    <x v="2"/>
    <n v="3.8E-3"/>
    <n v="0"/>
    <n v="2.0199999999999999E-2"/>
    <n v="2.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4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5"/>
    <x v="1"/>
    <n v="5.1999999999999998E-3"/>
    <n v="0"/>
    <n v="2.0199999999999999E-2"/>
    <n v="2.53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6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7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8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9"/>
    <x v="1"/>
    <n v="1.17E-2"/>
    <n v="0"/>
    <n v="2.0199999999999999E-2"/>
    <n v="3.18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0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1"/>
    <x v="1"/>
    <n v="1.29E-2"/>
    <n v="0"/>
    <n v="2.0199999999999999E-2"/>
    <n v="3.30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2"/>
    <x v="1"/>
    <n v="7.0000000000000001E-3"/>
    <n v="0"/>
    <n v="2.0199999999999999E-2"/>
    <n v="2.71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3"/>
    <x v="0"/>
    <n v="2.9999999999999997E-4"/>
    <n v="0"/>
    <n v="2.0199999999999999E-2"/>
    <n v="2.05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4"/>
    <x v="3"/>
    <n v="1.72E-2"/>
    <n v="0"/>
    <n v="2.0199999999999999E-2"/>
    <n v="3.74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5"/>
    <x v="6"/>
    <n v="2.3400000000000001E-2"/>
    <n v="0"/>
    <n v="0"/>
    <n v="2.3400000000000001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86"/>
    <x v="2"/>
    <n v="5.7000000000000002E-3"/>
    <n v="0"/>
    <n v="2.0199999999999999E-2"/>
    <n v="2.58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7"/>
    <x v="1"/>
    <n v="5.4999999999999997E-3"/>
    <n v="0"/>
    <n v="2.0199999999999999E-2"/>
    <n v="2.57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8"/>
    <x v="14"/>
    <n v="1.54E-2"/>
    <n v="0"/>
    <n v="2.0199999999999999E-2"/>
    <n v="3.5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0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1"/>
    <x v="10"/>
    <n v="2.7400000000000001E-2"/>
    <n v="0"/>
    <n v="2.0199999999999999E-2"/>
    <n v="4.76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2"/>
    <x v="2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3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4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5"/>
    <x v="11"/>
    <n v="2.3E-3"/>
    <n v="0"/>
    <n v="2.0199999999999999E-2"/>
    <n v="2.2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6"/>
    <x v="1"/>
    <n v="1.24E-2"/>
    <n v="0"/>
    <n v="2.0199999999999999E-2"/>
    <n v="3.25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7"/>
    <x v="1"/>
    <n v="6.7999999999999996E-3"/>
    <n v="0"/>
    <n v="2.0199999999999999E-2"/>
    <n v="2.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8"/>
    <x v="11"/>
    <n v="3.0999999999999999E-3"/>
    <n v="0"/>
    <n v="2.0199999999999999E-2"/>
    <n v="2.3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9"/>
    <x v="4"/>
    <n v="4.0000000000000001E-3"/>
    <n v="0"/>
    <n v="2.0199999999999999E-2"/>
    <n v="2.41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0"/>
    <x v="1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1"/>
    <x v="2"/>
    <n v="1.18E-2"/>
    <n v="0"/>
    <n v="2.0199999999999999E-2"/>
    <n v="3.20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2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3"/>
    <x v="2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4"/>
    <x v="5"/>
    <n v="2.2499999999999999E-2"/>
    <n v="0"/>
    <n v="2.0199999999999999E-2"/>
    <n v="4.27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5"/>
    <x v="1"/>
    <n v="3.5999999999999999E-3"/>
    <n v="0"/>
    <n v="2.0199999999999999E-2"/>
    <n v="2.37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6"/>
    <x v="8"/>
    <n v="3.5999999999999999E-3"/>
    <n v="0"/>
    <n v="2.0199999999999999E-2"/>
    <n v="2.37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7"/>
    <x v="5"/>
    <n v="2.76E-2"/>
    <n v="0"/>
    <n v="2.0199999999999999E-2"/>
    <n v="4.7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8"/>
    <x v="10"/>
    <n v="2.76E-2"/>
    <n v="0"/>
    <n v="2.0199999999999999E-2"/>
    <n v="4.7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9"/>
    <x v="1"/>
    <n v="2.76E-2"/>
    <n v="0"/>
    <n v="2.0199999999999999E-2"/>
    <n v="4.7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0"/>
    <x v="11"/>
    <n v="5.5999999999999999E-3"/>
    <n v="0"/>
    <n v="2.0199999999999999E-2"/>
    <n v="2.5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1"/>
    <x v="8"/>
    <n v="1.1599999999999999E-2"/>
    <n v="0"/>
    <n v="2.0199999999999999E-2"/>
    <n v="3.1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2"/>
    <x v="1"/>
    <n v="1.84E-2"/>
    <n v="0"/>
    <n v="2.0199999999999999E-2"/>
    <n v="3.85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3"/>
    <x v="15"/>
    <n v="2.24E-2"/>
    <n v="0"/>
    <n v="2.0199999999999999E-2"/>
    <n v="4.2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4"/>
    <x v="14"/>
    <n v="2.24E-2"/>
    <n v="0"/>
    <n v="2.0199999999999999E-2"/>
    <n v="4.2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5"/>
    <x v="12"/>
    <n v="2.24E-2"/>
    <n v="0"/>
    <n v="2.0199999999999999E-2"/>
    <n v="4.2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6"/>
    <x v="1"/>
    <n v="5.1999999999999998E-3"/>
    <n v="0"/>
    <n v="2.0199999999999999E-2"/>
    <n v="2.53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7"/>
    <x v="1"/>
    <n v="1.6899999999999998E-2"/>
    <n v="0"/>
    <n v="2.0199999999999999E-2"/>
    <n v="3.70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8"/>
    <x v="8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20"/>
    <x v="17"/>
    <m/>
    <m/>
    <m/>
    <m/>
    <m/>
    <m/>
    <m/>
    <n v="0"/>
    <m/>
    <m/>
    <m/>
    <m/>
    <m/>
    <m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966660.31858898175"/>
    <n v="692630.76560628274"/>
    <n v="1659291.0841952646"/>
    <n v="1001719.6294723831"/>
    <n v="727101.14493012382"/>
    <n v="1728820.7744025069"/>
    <n v="1830247.9182031872"/>
    <n v="7.4838612670714312E-8"/>
    <n v="1830247.9182032619"/>
  </r>
  <r>
    <x v="1"/>
    <x v="1"/>
    <n v="1193412.3014342757"/>
    <n v="1824825.3658799997"/>
    <n v="3018237.6673142752"/>
    <n v="1001044.8850037657"/>
    <n v="1974533.3678666926"/>
    <n v="2975578.2528704582"/>
    <n v="1037351.2722182681"/>
    <n v="2072800.6085925191"/>
    <n v="3110151.880810787"/>
    <n v="1895350.7054892515"/>
    <n v="2.1334792686234099E-7"/>
    <n v="1895350.7054894648"/>
  </r>
  <r>
    <x v="2"/>
    <x v="2"/>
    <n v="4220562.8636541953"/>
    <n v="1414627.4119999998"/>
    <n v="5635190.2756541949"/>
    <n v="2972129.4676540662"/>
    <n v="1530682.9246895646"/>
    <n v="4502812.392343631"/>
    <n v="3079924.1179447733"/>
    <n v="1606860.9168588703"/>
    <n v="4686785.0348036438"/>
    <n v="5627347.7520464407"/>
    <n v="1.6538997718682828E-7"/>
    <n v="5627347.7520466065"/>
  </r>
  <r>
    <x v="3"/>
    <x v="3"/>
    <n v="4452439.1187825594"/>
    <n v="1050730.4720000001"/>
    <n v="5503169.5907825595"/>
    <n v="3140437.8369240132"/>
    <n v="1136932.0135452081"/>
    <n v="4277369.8504692214"/>
    <n v="3254336.777759227"/>
    <n v="1193514.0767719503"/>
    <n v="4447850.8545311773"/>
    <n v="5946018.1645468138"/>
    <n v="1.2284527170860822E-7"/>
    <n v="5946018.1645469368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17364.28680078883"/>
    <n v="148042.84119904172"/>
    <n v="465407.12799983053"/>
    <n v="328874.61052078911"/>
    <n v="155410.5371572818"/>
    <n v="484285.14767807093"/>
    <n v="600888.76522525295"/>
    <n v="1.5995998736020702E-8"/>
    <n v="600888.7652252689"/>
  </r>
  <r>
    <x v="6"/>
    <x v="3"/>
    <n v="4016067.8450834863"/>
    <n v="2671070.1995999999"/>
    <n v="6687138.0446834862"/>
    <n v="2474169.8847206323"/>
    <n v="2890203.8165614642"/>
    <n v="5364373.701282097"/>
    <n v="2563904.2924527987"/>
    <n v="3034041.5246552997"/>
    <n v="5597945.8171080984"/>
    <n v="4684524.8467433797"/>
    <n v="3.122859317081159E-7"/>
    <n v="4684524.8467436917"/>
  </r>
  <r>
    <x v="7"/>
    <x v="4"/>
    <n v="22740.786907509999"/>
    <n v="111947.02639999999"/>
    <n v="134687.81330750999"/>
    <n v="193573.63403715179"/>
    <n v="121131.11928036914"/>
    <n v="314704.75331752095"/>
    <n v="200594.25760474015"/>
    <n v="127159.49087004414"/>
    <n v="327753.74847478431"/>
    <n v="366506.96620367194"/>
    <n v="1.308819268266043E-8"/>
    <n v="366506.96620368503"/>
  </r>
  <r>
    <x v="8"/>
    <x v="5"/>
    <n v="649020.96710408409"/>
    <n v="243200.56639999998"/>
    <n v="892221.5335040841"/>
    <n v="339228.7332136755"/>
    <n v="263152.65143703483"/>
    <n v="602381.38465071027"/>
    <n v="351532.04740751855"/>
    <n v="276249.05455041508"/>
    <n v="627781.10195793363"/>
    <n v="642286.30349212186"/>
    <n v="2.8433590207228152E-8"/>
    <n v="642286.30349215027"/>
  </r>
  <r>
    <x v="9"/>
    <x v="3"/>
    <n v="1237944.3168257403"/>
    <n v="2378.6509999999998"/>
    <n v="1240322.9678257403"/>
    <n v="647045.78691757063"/>
    <n v="2573.7946533555209"/>
    <n v="649619.58157092612"/>
    <n v="670513.1610955561"/>
    <n v="2701.8855242904551"/>
    <n v="673215.0466198466"/>
    <n v="1225098.6015611596"/>
    <n v="2.7809798628829779E-10"/>
    <n v="1225098.6015611598"/>
  </r>
  <r>
    <x v="10"/>
    <x v="3"/>
    <n v="3482875.2893804931"/>
    <n v="1280964.1129999999"/>
    <n v="4763839.4023804925"/>
    <n v="2559348.1180970655"/>
    <n v="1386053.9377906627"/>
    <n v="3945402.055887728"/>
    <n v="2652171.8118038573"/>
    <n v="1455034.1323927983"/>
    <n v="4107205.9441966554"/>
    <n v="4845798.9585647928"/>
    <n v="1.4976284471024777E-7"/>
    <n v="4845798.9585649427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807341.08262319129"/>
    <n v="498560.73418480164"/>
    <n v="1305901.816807993"/>
    <n v="836622.12526073796"/>
    <n v="523372.76748840412"/>
    <n v="1359994.8927491421"/>
    <n v="1528597.2821434131"/>
    <n v="5.3869385437742218E-8"/>
    <n v="1528597.2821434669"/>
  </r>
  <r>
    <x v="13"/>
    <x v="8"/>
    <n v="875.73869547799995"/>
    <n v="67535.356899999999"/>
    <n v="68411.095595477993"/>
    <n v="104834.69728845679"/>
    <n v="73075.932745777711"/>
    <n v="177910.63003423449"/>
    <n v="108636.89354387796"/>
    <n v="76712.726325089083"/>
    <n v="185349.61986896704"/>
    <n v="198491.11707381756"/>
    <n v="7.8958395986428863E-9"/>
    <n v="198491.11707382544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1932.537847715357"/>
    <n v="29775.412234470612"/>
    <n v="41707.950082185969"/>
    <n v="12365.312987013162"/>
    <n v="34235.919522485026"/>
    <n v="46601.232509498186"/>
    <n v="22592.737215633861"/>
    <n v="2.2359271369841394E-9"/>
    <n v="22592.737215636098"/>
  </r>
  <r>
    <x v="16"/>
    <x v="1"/>
    <n v="2213.5104443606001"/>
    <n v="859698.34601199988"/>
    <n v="861911.85645636043"/>
    <n v="471604.92615494621"/>
    <n v="930227.68218804291"/>
    <n v="1401832.6083429891"/>
    <n v="488709.32508625276"/>
    <n v="976522.62410343881"/>
    <n v="1465231.9491896916"/>
    <n v="892923.72688825137"/>
    <n v="1.0051091094965907E-7"/>
    <n v="892923.72688835184"/>
  </r>
  <r>
    <x v="17"/>
    <x v="9"/>
    <n v="38975.511378231997"/>
    <n v="17812337.779192001"/>
    <n v="17851313.290570233"/>
    <n v="9689197.8593045063"/>
    <n v="24177577.659003943"/>
    <n v="33866775.518308446"/>
    <n v="10040610.44284367"/>
    <n v="27799501.026690245"/>
    <n v="37840111.469533913"/>
    <n v="18345259.311912529"/>
    <n v="1.8155685492651086E-6"/>
    <n v="18345259.311914343"/>
  </r>
  <r>
    <x v="18"/>
    <x v="4"/>
    <n v="12369.339989369"/>
    <n v="34688.486360000003"/>
    <n v="47057.826349369003"/>
    <n v="47550.335268492927"/>
    <n v="37534.317025223085"/>
    <n v="85084.652293716004"/>
    <n v="49274.914166302107"/>
    <n v="39402.299520035041"/>
    <n v="88677.213686337142"/>
    <n v="90030.489988517831"/>
    <n v="4.055575283681837E-9"/>
    <n v="90030.489988521891"/>
  </r>
  <r>
    <x v="19"/>
    <x v="0"/>
    <n v="5297.5110719695003"/>
    <n v="379007.65100000001"/>
    <n v="384305.16207196953"/>
    <n v="631307.02697906445"/>
    <n v="410101.29931824183"/>
    <n v="1041408.3262973062"/>
    <n v="654203.58008682239"/>
    <n v="430510.94331712753"/>
    <n v="1084714.52340395"/>
    <n v="1195299.2686842317"/>
    <n v="4.4311361578877256E-8"/>
    <n v="1195299.2686842759"/>
  </r>
  <r>
    <x v="20"/>
    <x v="1"/>
    <n v="119.71401750000001"/>
    <n v="371.96280000000002"/>
    <n v="491.67681750000003"/>
    <n v="204.04772166903584"/>
    <n v="402.47849133275491"/>
    <n v="606.52621300179078"/>
    <n v="211.44822458766885"/>
    <n v="422.50876858124428"/>
    <n v="633.95699316891319"/>
    <n v="386.33831410808978"/>
    <n v="4.3487718733919712E-11"/>
    <n v="386.33831410813326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53943.309191620807"/>
    <n v="0"/>
    <n v="53943.309191620807"/>
    <n v="55899.751605424521"/>
    <n v="0"/>
    <n v="55899.751605424521"/>
    <n v="102134.77004318216"/>
    <n v="0"/>
    <n v="102134.77004318216"/>
  </r>
  <r>
    <x v="25"/>
    <x v="0"/>
    <n v="7466.3077056770007"/>
    <n v="532857.37559999991"/>
    <n v="540323.68330567691"/>
    <n v="889763.59957458999"/>
    <n v="576572.79875035665"/>
    <n v="1466336.3983249466"/>
    <n v="922033.9825109184"/>
    <n v="605267.28370199818"/>
    <n v="1527301.2662129165"/>
    <n v="1684653.7966836633"/>
    <n v="6.2298573070714089E-8"/>
    <n v="1684653.7966837257"/>
  </r>
  <r>
    <x v="26"/>
    <x v="10"/>
    <n v="5545.9844501380003"/>
    <n v="1390109.0196400001"/>
    <n v="1395655.004090138"/>
    <n v="782549.18841455947"/>
    <n v="1504153.052436325"/>
    <n v="2286702.2408508845"/>
    <n v="810931.06646477967"/>
    <n v="1579010.7238728639"/>
    <n v="2389941.7903376436"/>
    <n v="1481656.9951666025"/>
    <n v="1.6252342991177935E-7"/>
    <n v="1481656.9951667651"/>
  </r>
  <r>
    <x v="27"/>
    <x v="11"/>
    <n v="159781.75570375202"/>
    <n v="1934599.6317999999"/>
    <n v="2094381.3875037518"/>
    <n v="2218677.5105582131"/>
    <n v="2093313.4741962564"/>
    <n v="4311990.9847544692"/>
    <n v="2299145.5954654464"/>
    <n v="2197492.0828898661"/>
    <n v="4496637.678355312"/>
    <n v="4200782.650094483"/>
    <n v="2.2618209307614374E-7"/>
    <n v="4200782.6500947094"/>
  </r>
  <r>
    <x v="28"/>
    <x v="10"/>
    <n v="2694.3622464000005"/>
    <n v="84418.223999999987"/>
    <n v="87112.586246399995"/>
    <n v="47522.468918090017"/>
    <n v="91343.864054444595"/>
    <n v="138866.33297253461"/>
    <n v="49246.037145425638"/>
    <n v="95889.803679442251"/>
    <n v="145135.84082486789"/>
    <n v="89977.728611194194"/>
    <n v="9.8696858431247179E-9"/>
    <n v="89977.72861120406"/>
  </r>
  <r>
    <x v="29"/>
    <x v="2"/>
    <n v="467435.68567400001"/>
    <n v="472181.44379999995"/>
    <n v="939617.12947399996"/>
    <n v="429537.66867087892"/>
    <n v="510919.03581741522"/>
    <n v="940456.7044882942"/>
    <n v="445116.35166062403"/>
    <n v="536346.10871531256"/>
    <n v="981462.46037593659"/>
    <n v="813274.74476481264"/>
    <n v="5.5204697403478298E-8"/>
    <n v="813274.74476486782"/>
  </r>
  <r>
    <x v="30"/>
    <x v="10"/>
    <n v="4874.1288381170007"/>
    <n v="1221707.4392600001"/>
    <n v="1226581.5680981171"/>
    <n v="687749.05533706432"/>
    <n v="1321935.8683270698"/>
    <n v="2009684.923664134"/>
    <n v="712692.67563175445"/>
    <n v="1387725.0782290271"/>
    <n v="2100417.7538607814"/>
    <n v="1302165.0445052397"/>
    <n v="1.4283490040852521E-7"/>
    <n v="1302165.0445053824"/>
  </r>
  <r>
    <x v="31"/>
    <x v="5"/>
    <n v="8515488.1532307807"/>
    <n v="3578771.6425999999"/>
    <n v="12094259.795830781"/>
    <n v="5354058.9666185211"/>
    <n v="3872372.7521625631"/>
    <n v="9226431.7187810838"/>
    <n v="5548242.6050580684"/>
    <n v="4065090.3793293387"/>
    <n v="9613332.9843874071"/>
    <n v="10137227.20292736"/>
    <n v="4.1840908447381468E-7"/>
    <n v="10137227.202927779"/>
  </r>
  <r>
    <x v="32"/>
    <x v="2"/>
    <n v="700456.61228787666"/>
    <n v="762092.44979999994"/>
    <n v="1462549.0620878767"/>
    <n v="2666861.9252597773"/>
    <n v="824614.23414273502"/>
    <n v="3491476.1594025125"/>
    <n v="2763584.9824938499"/>
    <n v="865653.07743156503"/>
    <n v="3629238.0599254151"/>
    <n v="5049362.6281947661"/>
    <n v="8.9099399472598407E-8"/>
    <n v="5049362.6281948555"/>
  </r>
  <r>
    <x v="33"/>
    <x v="1"/>
    <n v="2717.5566549669998"/>
    <n v="22456.665219999999"/>
    <n v="25174.221874966999"/>
    <n v="12319.05818115488"/>
    <n v="24299.001776818404"/>
    <n v="36618.059957973281"/>
    <n v="12765.851829614821"/>
    <n v="25508.298057073065"/>
    <n v="38274.149886687883"/>
    <n v="23324.564127339014"/>
    <n v="2.6255021759949034E-9"/>
    <n v="23324.56412734164"/>
  </r>
  <r>
    <x v="34"/>
    <x v="1"/>
    <n v="87156.650511700005"/>
    <n v="967157.05240000004"/>
    <n v="1054313.7029117001"/>
    <n v="530553.57427775103"/>
    <n v="1046502.2613330856"/>
    <n v="1577055.8356108367"/>
    <n v="549795.95171189972"/>
    <n v="1098583.8778345308"/>
    <n v="1648379.8295464306"/>
    <n v="1004535.4672616872"/>
    <n v="1.1307435546322924E-7"/>
    <n v="1004535.4672618002"/>
  </r>
  <r>
    <x v="35"/>
    <x v="12"/>
    <n v="7271956.8785118638"/>
    <n v="2908657.9939999999"/>
    <n v="10180614.872511864"/>
    <n v="3048121.1599431573"/>
    <n v="3147283.226247564"/>
    <n v="6195404.3861907218"/>
    <n v="3158671.9142274647"/>
    <n v="3303915.0884683426"/>
    <n v="6462587.0026958073"/>
    <n v="5771228.3209890695"/>
    <n v="3.4006330938534486E-7"/>
    <n v="5771228.3209894095"/>
  </r>
  <r>
    <x v="36"/>
    <x v="12"/>
    <n v="5382889.9537260886"/>
    <n v="1175303.5689999999"/>
    <n v="6558193.5227260888"/>
    <n v="2411585.2283683238"/>
    <n v="1271725.0416147057"/>
    <n v="3683310.2699830295"/>
    <n v="2499049.7850665832"/>
    <n v="1335015.3930643913"/>
    <n v="3834065.1781309745"/>
    <n v="4566028.7889270484"/>
    <n v="1.3740963084384783E-7"/>
    <n v="4566028.7889271863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97274.523815104898"/>
    <n v="70741.557496047724"/>
    <n v="168016.08131115261"/>
    <n v="100802.52398836811"/>
    <n v="74262.175467317866"/>
    <n v="175064.69945568597"/>
    <n v="184176.8936648595"/>
    <n v="7.6436108299861514E-9"/>
    <n v="184176.89366486715"/>
  </r>
  <r>
    <x v="39"/>
    <x v="0"/>
    <n v="19921.668079363"/>
    <n v="1423313.21"/>
    <n v="1443234.8780793629"/>
    <n v="2374075.0848436914"/>
    <n v="1540081.3023635179"/>
    <n v="3914156.3872072091"/>
    <n v="2460179.2052461579"/>
    <n v="1616727.0266341635"/>
    <n v="4076906.2318803212"/>
    <n v="4495008.1203661701"/>
    <n v="1.6640546997375116E-7"/>
    <n v="4495008.1203663368"/>
  </r>
  <r>
    <x v="40"/>
    <x v="4"/>
    <n v="297931.31208777748"/>
    <n v="611115.01572000002"/>
    <n v="909046.32780777756"/>
    <n v="610000.15562483168"/>
    <n v="661250.66688867379"/>
    <n v="1271250.8225135054"/>
    <n v="632123.940664639"/>
    <n v="694159.34269062639"/>
    <n v="1326283.2833552654"/>
    <n v="1154957.4276159743"/>
    <n v="7.1447999417431748E-8"/>
    <n v="1154957.4276160458"/>
  </r>
  <r>
    <x v="41"/>
    <x v="0"/>
    <n v="7609.9840873825015"/>
    <n v="6214.2007399999993"/>
    <n v="13824.184827382502"/>
    <n v="870461.77842938562"/>
    <n v="6724.01148360559"/>
    <n v="877185.78991299123"/>
    <n v="902032.11344284785"/>
    <n v="7058.6475378023215"/>
    <n v="909090.7609806502"/>
    <n v="1648108.2622397682"/>
    <n v="7.2652806661643513E-10"/>
    <n v="1648108.2622397689"/>
  </r>
  <r>
    <x v="42"/>
    <x v="1"/>
    <n v="1034736.8890673429"/>
    <n v="1440423.6543399999"/>
    <n v="2475160.5434073429"/>
    <n v="790173.54667258053"/>
    <n v="1558595.4812652685"/>
    <n v="2348769.0279378491"/>
    <n v="818831.94869023177"/>
    <n v="1636162.6066652078"/>
    <n v="2454994.5553554394"/>
    <n v="1496092.744272087"/>
    <n v="1.6840592322034005E-7"/>
    <n v="1496092.7442722553"/>
  </r>
  <r>
    <x v="43"/>
    <x v="2"/>
    <n v="329543.98073586763"/>
    <n v="234253.23899999997"/>
    <n v="563797.21973586758"/>
    <n v="383964.30050936167"/>
    <n v="253471.28858727613"/>
    <n v="637435.58909663779"/>
    <n v="397890.10621465329"/>
    <n v="266085.87618454831"/>
    <n v="663975.9823992016"/>
    <n v="726987.38963175262"/>
    <n v="2.7387520929893177E-8"/>
    <n v="726987.38963177998"/>
  </r>
  <r>
    <x v="44"/>
    <x v="1"/>
    <n v="1083.3722111519999"/>
    <n v="3932.4067200000004"/>
    <n v="5015.778931152"/>
    <n v="2157.2012897311397"/>
    <n v="4255.0199212727384"/>
    <n v="6412.2212110038781"/>
    <n v="2235.4397248881291"/>
    <n v="4466.7808738610693"/>
    <n v="6702.220598749198"/>
    <n v="4084.3852734524071"/>
    <n v="4.5975403289451466E-10"/>
    <n v="4084.385273452866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150956.9369532337"/>
    <n v="127795.84092170313"/>
    <n v="278752.77787493682"/>
    <n v="156431.91723418154"/>
    <n v="134155.89786881889"/>
    <n v="290587.81510300044"/>
    <n v="285817.69033436663"/>
    <n v="1.3808314493936493E-8"/>
    <n v="285817.69033438043"/>
  </r>
  <r>
    <x v="47"/>
    <x v="1"/>
    <n v="1205014.9057457279"/>
    <n v="2052683.9555200001"/>
    <n v="3257698.8612657283"/>
    <n v="1126041.3257197775"/>
    <n v="2221085.3924119337"/>
    <n v="3347126.7181317112"/>
    <n v="1166881.1451959643"/>
    <n v="2331622.8674836112"/>
    <n v="3498504.0126795755"/>
    <n v="2132015.5100787552"/>
    <n v="2.3998782272658323E-7"/>
    <n v="2132015.510078995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882.86570296581158"/>
    <n v="1696.9733809293416"/>
    <n v="2579.8390838951532"/>
    <n v="914.88590960236002"/>
    <n v="1781.4272040162966"/>
    <n v="2696.3131136186566"/>
    <n v="1671.5935099775472"/>
    <n v="1.8335762699873282E-10"/>
    <n v="1671.5935099777305"/>
  </r>
  <r>
    <x v="50"/>
    <x v="7"/>
    <n v="625266.81653603399"/>
    <n v="169201.03375999999"/>
    <n v="794467.85029603401"/>
    <n v="326812.97037365276"/>
    <n v="183082.22435057306"/>
    <n v="509895.19472422579"/>
    <n v="338665.98358700424"/>
    <n v="192193.73662261694"/>
    <n v="530859.72020962113"/>
    <n v="618778.64143765182"/>
    <n v="1.9781996924540125E-8"/>
    <n v="618778.64143767161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203876.0054997587"/>
    <n v="138909.17608121617"/>
    <n v="342785.18158097484"/>
    <n v="211270.28053208397"/>
    <n v="145822.31397351064"/>
    <n v="357092.59450559458"/>
    <n v="386013.19146128459"/>
    <n v="1.5009108086688042E-8"/>
    <n v="386013.1914612996"/>
  </r>
  <r>
    <x v="53"/>
    <x v="11"/>
    <n v="1008.9745618565003"/>
    <n v="67217.055399999997"/>
    <n v="68226.029961856504"/>
    <n v="120239.99993384036"/>
    <n v="72731.517907764472"/>
    <n v="192971.51784160483"/>
    <n v="124600.92326671701"/>
    <n v="76351.170882441147"/>
    <n v="200952.09414915816"/>
    <n v="227659.09113233673"/>
    <n v="7.8586256457836619E-9"/>
    <n v="227659.09113234459"/>
  </r>
  <r>
    <x v="54"/>
    <x v="11"/>
    <n v="885.53333061000001"/>
    <n v="1769.62302"/>
    <n v="2655.1563506100001"/>
    <n v="7035.2964709070166"/>
    <n v="1914.8022418298651"/>
    <n v="8950.0987127368826"/>
    <n v="7290.4560563242194"/>
    <n v="2010.0968242878662"/>
    <n v="9300.5528806120856"/>
    <n v="13320.435805842508"/>
    <n v="2.068939909013202E-10"/>
    <n v="13320.435805842715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504021.8965394157"/>
    <n v="1271044.3865316932"/>
    <n v="2775066.2830711091"/>
    <n v="1558570.5008756188"/>
    <n v="1334300.8635997237"/>
    <n v="2892871.3644753424"/>
    <n v="2847673.4713714062"/>
    <n v="1.3733608620123388E-7"/>
    <n v="2847673.4713715436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4696.7441011566"/>
    <n v="245960.88125573081"/>
    <n v="370657.62535688741"/>
    <n v="129219.30681891853"/>
    <n v="258201.69598230426"/>
    <n v="387421.00280122278"/>
    <n v="236097.36730581342"/>
    <n v="2.6576022952622681E-8"/>
    <n v="236097.36730583999"/>
  </r>
  <r>
    <x v="60"/>
    <x v="1"/>
    <n v="1456238.735848512"/>
    <n v="2772470.4585600002"/>
    <n v="4228709.1944085117"/>
    <n v="1520894.7788969083"/>
    <n v="2999922.9154793443"/>
    <n v="4520817.6943762526"/>
    <n v="1576055.337211872"/>
    <n v="3149221.0494545782"/>
    <n v="4725276.3866664506"/>
    <n v="2879620.120276955"/>
    <n v="3.2414105792288555E-7"/>
    <n v="2879620.1202772791"/>
  </r>
  <r>
    <x v="61"/>
    <x v="13"/>
    <n v="3187652.4067565729"/>
    <n v="2421448.4975999999"/>
    <n v="5609100.9043565728"/>
    <n v="3998674.9618687374"/>
    <n v="2620103.2419210044"/>
    <n v="6618778.2037897417"/>
    <n v="4143700.8679848211"/>
    <n v="2750498.7673602849"/>
    <n v="6894199.635345106"/>
    <n v="7570980.6059012096"/>
    <n v="2.8310161981870571E-7"/>
    <n v="7570980.6059014928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627979.9461123836"/>
    <n v="3191574.854201464"/>
    <n v="5819554.8003138471"/>
    <n v="2723292.8126429832"/>
    <n v="3350410.9921955038"/>
    <n v="6073703.8048384869"/>
    <n v="4975744.5639982205"/>
    <n v="3.4484901073387763E-7"/>
    <n v="4975744.5639985651"/>
  </r>
  <r>
    <x v="64"/>
    <x v="0"/>
    <n v="23835.662968646302"/>
    <n v="1161121.6540000001"/>
    <n v="1184957.3169686464"/>
    <n v="2825935.2882717475"/>
    <n v="1256379.6475231207"/>
    <n v="4082314.9357948685"/>
    <n v="2928427.6963107078"/>
    <n v="1318906.2997820152"/>
    <n v="4247333.9960927228"/>
    <n v="5350547.7352023832"/>
    <n v="1.3575156414839238E-7"/>
    <n v="5350547.7352025192"/>
  </r>
  <r>
    <x v="65"/>
    <x v="13"/>
    <n v="954651.89832215116"/>
    <n v="1025988.2797999999"/>
    <n v="1980640.1781221512"/>
    <n v="1698005.0914250407"/>
    <n v="1110159.9809953913"/>
    <n v="2808165.0724204322"/>
    <n v="1759589.1734827021"/>
    <n v="1165409.671819567"/>
    <n v="2924998.8453022689"/>
    <n v="3214955.8887608577"/>
    <n v="1.1995255906300448E-7"/>
    <n v="3214955.8887609779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537285.25976207317"/>
    <n v="1059780.3248943689"/>
    <n v="1597065.584656442"/>
    <n v="556771.78526936145"/>
    <n v="1112522.7550794841"/>
    <n v="1669294.5403488455"/>
    <n v="1017281.054420642"/>
    <n v="1.1450904751738623E-7"/>
    <n v="1017281.0544207565"/>
  </r>
  <r>
    <x v="69"/>
    <x v="7"/>
    <n v="2279744.3130823122"/>
    <n v="335511.55659999995"/>
    <n v="2615255.869682312"/>
    <n v="1156077.7135348758"/>
    <n v="363036.8013281764"/>
    <n v="1519114.5148630522"/>
    <n v="1198006.9074665704"/>
    <n v="381104.17123390414"/>
    <n v="1579111.0787004745"/>
    <n v="2188885.5762351602"/>
    <n v="3.9226052189628595E-8"/>
    <n v="2188885.5762351993"/>
  </r>
  <r>
    <x v="70"/>
    <x v="5"/>
    <n v="1548040.6762452256"/>
    <n v="287203.27679999999"/>
    <n v="1835243.9530452257"/>
    <n v="696231.78272733418"/>
    <n v="310765.32801744592"/>
    <n v="1006997.1107447802"/>
    <n v="721483.05874244194"/>
    <n v="326231.28660518269"/>
    <n v="1047714.3453476246"/>
    <n v="1318226.005991058"/>
    <n v="3.3578130181132324E-8"/>
    <n v="1318226.0059910915"/>
  </r>
  <r>
    <x v="71"/>
    <x v="11"/>
    <n v="21324.717333507506"/>
    <n v="1544578.12674"/>
    <n v="1565902.8440735075"/>
    <n v="2541277.1616880265"/>
    <n v="1671294.7482809788"/>
    <n v="4212571.9099690057"/>
    <n v="2633445.4490783261"/>
    <n v="1754470.6145518923"/>
    <n v="4387916.0636302186"/>
    <n v="4811583.9093778543"/>
    <n v="1.8058305598902289E-7"/>
    <n v="4811583.909378035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12366.4547170435"/>
    <n v="616134.19845674792"/>
    <n v="928500.65317379148"/>
    <n v="323695.51461003278"/>
    <n v="646797.54838259798"/>
    <n v="970493.06299263076"/>
    <n v="591426.00815236929"/>
    <n v="6.6573174223820984E-8"/>
    <n v="591426.00815243588"/>
  </r>
  <r>
    <x v="74"/>
    <x v="7"/>
    <n v="367860.22896444297"/>
    <n v="163041.51644000001"/>
    <n v="530901.74540444301"/>
    <n v="235688.63596383575"/>
    <n v="176417.38249463597"/>
    <n v="412106.01845847175"/>
    <n v="244236.70709186388"/>
    <n v="185197.20342648003"/>
    <n v="429433.91051834391"/>
    <n v="446246.34633458522"/>
    <n v="1.906186212410076E-8"/>
    <n v="446246.34633460426"/>
  </r>
  <r>
    <x v="75"/>
    <x v="14"/>
    <n v="6663819.832018394"/>
    <n v="4703637.5891999993"/>
    <n v="11367457.421218393"/>
    <n v="5996346.5251210304"/>
    <n v="5089522.2873826437"/>
    <n v="11085868.812503673"/>
    <n v="6213824.9639750095"/>
    <n v="5342814.1891214522"/>
    <n v="11556639.153096462"/>
    <n v="11353316.70637667"/>
    <n v="5.4992184300532684E-7"/>
    <n v="11353316.706377219"/>
  </r>
  <r>
    <x v="76"/>
    <x v="14"/>
    <n v="3048449.7790911468"/>
    <n v="688675.57"/>
    <n v="3737125.3490911466"/>
    <n v="3139067.978015475"/>
    <n v="745174.26052101189"/>
    <n v="3884242.2385364869"/>
    <n v="3252917.2361354497"/>
    <n v="782259.58894998778"/>
    <n v="4035176.8250854374"/>
    <n v="5943424.5115671968"/>
    <n v="8.0515926557929539E-8"/>
    <n v="5943424.5115672769"/>
  </r>
  <r>
    <x v="77"/>
    <x v="10"/>
    <n v="17.375204"/>
    <n v="22.22"/>
    <n v="39.595203999999995"/>
    <n v="12.508546251339761"/>
    <n v="24.042920629196832"/>
    <n v="36.551466880536594"/>
    <n v="12.962212346132249"/>
    <n v="25.23947243615558"/>
    <n v="38.201684782287828"/>
    <n v="23.683335599914244"/>
    <n v="2.5978326603297321E-12"/>
    <n v="23.683335599916841"/>
  </r>
  <r>
    <x v="78"/>
    <x v="7"/>
    <n v="1401379.318436824"/>
    <n v="615933.28939999989"/>
    <n v="2017312.6078368239"/>
    <n v="938219.49312470271"/>
    <n v="666464.22996959137"/>
    <n v="1604683.7230942941"/>
    <n v="972247.2981910574"/>
    <n v="699632.37085157225"/>
    <n v="1671879.6690426297"/>
    <n v="1776398.845683112"/>
    <n v="7.2011323842828291E-8"/>
    <n v="1776398.845683184"/>
  </r>
  <r>
    <x v="79"/>
    <x v="4"/>
    <n v="5972.549703754501"/>
    <n v="658025.34643999988"/>
    <n v="663997.89614375436"/>
    <n v="711751.71618096321"/>
    <n v="712009.50389093906"/>
    <n v="1423761.2200719023"/>
    <n v="737565.87675994204"/>
    <n v="747444.31115049974"/>
    <n v="1485010.1879104418"/>
    <n v="1347611.0188522656"/>
    <n v="7.6932481381936025E-8"/>
    <n v="1347611.0188523424"/>
  </r>
  <r>
    <x v="80"/>
    <x v="6"/>
    <n v="6870.7571365509993"/>
    <n v="0"/>
    <n v="6870.7571365509993"/>
    <n v="232254.93208429744"/>
    <n v="0"/>
    <n v="232254.93208429744"/>
    <n v="240678.46795471822"/>
    <n v="0"/>
    <n v="240678.46795471822"/>
    <n v="439745.06635401805"/>
    <n v="0"/>
    <n v="439745.06635401805"/>
  </r>
  <r>
    <x v="81"/>
    <x v="13"/>
    <n v="3018347.7171727549"/>
    <n v="2634904.39432"/>
    <n v="5653252.1114927549"/>
    <n v="3299981.6273941253"/>
    <n v="2851070.9819152891"/>
    <n v="6151052.6093094144"/>
    <n v="3419666.9807281713"/>
    <n v="2992961.1535708755"/>
    <n v="6412628.1342990473"/>
    <n v="6248093.9658959396"/>
    <n v="3.0805763692217945E-7"/>
    <n v="6248093.9658962479"/>
  </r>
  <r>
    <x v="82"/>
    <x v="0"/>
    <n v="45905.626119868"/>
    <n v="4075066.2303999998"/>
    <n v="4120971.8565198677"/>
    <n v="5413358.8660131386"/>
    <n v="4409383.1654467834"/>
    <n v="9822742.031459922"/>
    <n v="5609693.2223090529"/>
    <n v="4628826.3635323681"/>
    <n v="10238519.585841421"/>
    <n v="10249503.992746437"/>
    <n v="4.7643294988028279E-7"/>
    <n v="10249503.992746914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59646.177235461066"/>
    <n v="114647.08018756358"/>
    <n v="174293.25742302465"/>
    <n v="61809.454066516781"/>
    <n v="120352.7585066271"/>
    <n v="182162.21257314389"/>
    <n v="112932.4227080415"/>
    <n v="1.2387593583826746E-8"/>
    <n v="112932.42270805388"/>
  </r>
  <r>
    <x v="85"/>
    <x v="2"/>
    <n v="210646.03282109756"/>
    <n v="386090.27600000001"/>
    <n v="596736.3088210976"/>
    <n v="521678.23862648674"/>
    <n v="417764.9802687983"/>
    <n v="939443.21889528504"/>
    <n v="540598.72103111085"/>
    <n v="438556.02515615209"/>
    <n v="979154.74618726294"/>
    <n v="987731.15215046739"/>
    <n v="4.5139420739357358E-8"/>
    <n v="987731.15215051256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248118.933255929"/>
    <n v="2461880.099183307"/>
    <n v="3709999.0324392361"/>
    <n v="1293386.3233194333"/>
    <n v="2584401.2823051414"/>
    <n v="3877787.6056245747"/>
    <n v="2363153.8766338313"/>
    <n v="2.6600564158198284E-7"/>
    <n v="2363153.8766340972"/>
  </r>
  <r>
    <x v="88"/>
    <x v="8"/>
    <n v="603589.62656422507"/>
    <n v="662482.4118"/>
    <n v="1266072.0383642251"/>
    <n v="873195.89449621842"/>
    <n v="716832.22525410843"/>
    <n v="1590028.119750327"/>
    <n v="904865.39177313051"/>
    <n v="752507.04644752329"/>
    <n v="1657372.4382206537"/>
    <n v="1653284.9619999805"/>
    <n v="7.7453575439606268E-8"/>
    <n v="1653284.962000058"/>
  </r>
  <r>
    <x v="89"/>
    <x v="11"/>
    <n v="639.96196658600002"/>
    <n v="53567.26496"/>
    <n v="54207.226926586001"/>
    <n v="76264.585579219944"/>
    <n v="57961.903679407595"/>
    <n v="134226.48925862752"/>
    <n v="79030.587000607047"/>
    <n v="60846.512485965919"/>
    <n v="139877.09948657296"/>
    <n v="144397.25755241851"/>
    <n v="6.2627718468777874E-9"/>
    <n v="144397.25755242477"/>
  </r>
  <r>
    <x v="90"/>
    <x v="12"/>
    <n v="5458224.7736063357"/>
    <n v="2721972.22"/>
    <n v="8180196.9936063364"/>
    <n v="4015181.2263444946"/>
    <n v="2945281.8199972417"/>
    <n v="6960463.0463417359"/>
    <n v="4160805.7897620639"/>
    <n v="3091860.6129014944"/>
    <n v="7252666.4026635587"/>
    <n v="7602233.1106467908"/>
    <n v="3.182370987230525E-7"/>
    <n v="7602233.1106471093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15854.03323637532"/>
    <n v="0"/>
    <n v="15854.03323637532"/>
    <n v="16429.035095147388"/>
    <n v="0"/>
    <n v="16429.035095147388"/>
    <n v="30017.588151705073"/>
    <n v="0"/>
    <n v="30017.588151705073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25069.245272612057"/>
    <n v="0"/>
    <n v="25069.245272612057"/>
    <n v="25978.468964454172"/>
    <n v="0"/>
    <n v="25978.468964454172"/>
    <n v="47465.41581234851"/>
    <n v="0"/>
    <n v="47465.41581234851"/>
  </r>
  <r>
    <x v="95"/>
    <x v="6"/>
    <n v="154566.42903239999"/>
    <n v="0"/>
    <n v="154566.42903239999"/>
    <n v="21770.293266066583"/>
    <n v="0"/>
    <n v="21770.293266066583"/>
    <n v="22559.868947368945"/>
    <n v="0"/>
    <n v="22559.868947368945"/>
    <n v="41219.271302097492"/>
    <n v="0"/>
    <n v="41219.271302097492"/>
  </r>
  <r>
    <x v="96"/>
    <x v="6"/>
    <n v="1477724.8293547737"/>
    <n v="0"/>
    <n v="1477724.8293547737"/>
    <n v="213470.59512172491"/>
    <n v="0"/>
    <n v="213470.59512172491"/>
    <n v="221212.8514396027"/>
    <n v="0"/>
    <n v="221212.8514396027"/>
    <n v="404179.32215262228"/>
    <n v="0"/>
    <n v="404179.32215262228"/>
  </r>
  <r>
    <x v="97"/>
    <x v="10"/>
    <n v="39336.384859298996"/>
    <n v="40911.708419999995"/>
    <n v="80248.093279298992"/>
    <n v="23030.872951975529"/>
    <n v="44268.089934604119"/>
    <n v="67298.962886579655"/>
    <n v="23866.167956034504"/>
    <n v="46471.194283646437"/>
    <n v="70337.362239680937"/>
    <n v="43606.018023253702"/>
    <n v="4.7831580703583662E-9"/>
    <n v="43606.018023258483"/>
  </r>
  <r>
    <x v="98"/>
    <x v="5"/>
    <n v="1582408.288979901"/>
    <n v="627154.16719999991"/>
    <n v="2209562.456179901"/>
    <n v="776034.49446880026"/>
    <n v="678605.66445812955"/>
    <n v="1454640.1589269298"/>
    <n v="804180.09440150333"/>
    <n v="712378.05203710636"/>
    <n v="1516558.1464386098"/>
    <n v="1469322.2537867541"/>
    <n v="7.3323203357968203E-8"/>
    <n v="1469322.2537868274"/>
  </r>
  <r>
    <x v="99"/>
    <x v="15"/>
    <n v="1864171.1530769374"/>
    <n v="772613.86421999987"/>
    <n v="2636785.0172969373"/>
    <n v="2124357.6348540327"/>
    <n v="835998.82153278659"/>
    <n v="2960356.4563868195"/>
    <n v="2201404.8802158674"/>
    <n v="877604.24526428164"/>
    <n v="3079009.1254801489"/>
    <n v="4022200.005464213"/>
    <n v="9.032950181342381E-8"/>
    <n v="4022200.0054643033"/>
  </r>
  <r>
    <x v="100"/>
    <x v="6"/>
    <n v="3408.7615742180001"/>
    <n v="0"/>
    <n v="3408.7615742180001"/>
    <n v="115227.72122156319"/>
    <n v="0"/>
    <n v="115227.72122156319"/>
    <n v="119406.85677001474"/>
    <n v="0"/>
    <n v="119406.85677001474"/>
    <n v="218168.98121245284"/>
    <n v="0"/>
    <n v="218168.98121245284"/>
  </r>
  <r>
    <x v="101"/>
    <x v="11"/>
    <n v="88.539874999999995"/>
    <n v="3056.7165199999995"/>
    <n v="3145.2563949999994"/>
    <n v="10551.340902543339"/>
    <n v="3307.488419276091"/>
    <n v="13858.82932181943"/>
    <n v="10934.022113125133"/>
    <n v="3472.093265152178"/>
    <n v="14406.115378277311"/>
    <n v="19977.617110962892"/>
    <n v="3.5737344775091984E-10"/>
    <n v="19977.617110963249"/>
  </r>
  <r>
    <x v="102"/>
    <x v="0"/>
    <n v="596.54094940750008"/>
    <n v="41558.821479999991"/>
    <n v="42155.362429407491"/>
    <n v="71090.081384521851"/>
    <n v="44968.291912088229"/>
    <n v="116058.37329661008"/>
    <n v="73668.411348065129"/>
    <n v="47206.243439404599"/>
    <n v="120874.65478746973"/>
    <n v="134599.99438979698"/>
    <n v="4.8588147509251489E-9"/>
    <n v="134599.99438980184"/>
  </r>
  <r>
    <x v="103"/>
    <x v="7"/>
    <n v="3256089.5740698404"/>
    <n v="804427.39365999994"/>
    <n v="4060516.9677298404"/>
    <n v="1276413.8572870202"/>
    <n v="870422.32122948032"/>
    <n v="2146836.1785165006"/>
    <n v="1322707.4615427821"/>
    <n v="913740.91040369216"/>
    <n v="2236448.3719464745"/>
    <n v="2416726.7034146124"/>
    <n v="9.4048953920516217E-8"/>
    <n v="2416726.7034147065"/>
  </r>
  <r>
    <x v="104"/>
    <x v="12"/>
    <n v="783961.4513993999"/>
    <n v="46537.123599999992"/>
    <n v="830498.57499939995"/>
    <n v="378089.40616846981"/>
    <n v="50355.012107377261"/>
    <n v="428444.4182758471"/>
    <n v="391802.13832233526"/>
    <n v="52861.046280835522"/>
    <n v="444663.18460317078"/>
    <n v="715864.02713273501"/>
    <n v="5.4408487671413846E-9"/>
    <n v="715864.02713274048"/>
  </r>
  <r>
    <x v="105"/>
    <x v="12"/>
    <n v="826416.81437430007"/>
    <n v="113510.87"/>
    <n v="939927.68437430006"/>
    <n v="492422.51223288476"/>
    <n v="122823.26003425202"/>
    <n v="615245.77226713672"/>
    <n v="510281.93359359418"/>
    <n v="128935.84494010075"/>
    <n v="639217.77853369492"/>
    <n v="932339.16874354426"/>
    <n v="1.3271028145294434E-8"/>
    <n v="932339.16874355753"/>
  </r>
  <r>
    <x v="106"/>
    <x v="11"/>
    <n v="47929.370219637502"/>
    <n v="50826.872359999994"/>
    <n v="98756.242579637503"/>
    <n v="60123.861757690516"/>
    <n v="54996.690278208742"/>
    <n v="115120.55203589925"/>
    <n v="62304.46348545191"/>
    <n v="57733.728350414836"/>
    <n v="120038.19183586675"/>
    <n v="113836.85737403099"/>
    <n v="5.9423811448793213E-9"/>
    <n v="113836.85737403693"/>
  </r>
  <r>
    <x v="107"/>
    <x v="7"/>
    <n v="1819786.2802817298"/>
    <n v="648093.62859999994"/>
    <n v="2467879.9088817295"/>
    <n v="590912.35787849466"/>
    <n v="701262.99157146586"/>
    <n v="1292175.3494499605"/>
    <n v="612343.8573011111"/>
    <n v="736162.9736767665"/>
    <n v="1348506.8309778776"/>
    <n v="1118817.1191575581"/>
    <n v="7.5771322922083138E-8"/>
    <n v="1118817.1191576337"/>
  </r>
  <r>
    <x v="108"/>
    <x v="0"/>
    <n v="1087.7747837739998"/>
    <n v="77944.693639999998"/>
    <n v="79032.468423774"/>
    <n v="129502.60005854706"/>
    <n v="84339.247644175644"/>
    <n v="213841.84770272271"/>
    <n v="134199.46391894505"/>
    <n v="88536.58625883756"/>
    <n v="222736.0501777826"/>
    <n v="245196.64208936665"/>
    <n v="9.1128384715295717E-9"/>
    <n v="245196.64208937576"/>
  </r>
  <r>
    <x v="109"/>
    <x v="2"/>
    <n v="6994.7099779554992"/>
    <n v="16575.786700000001"/>
    <n v="23570.4966779555"/>
    <n v="36241.872348146695"/>
    <n v="17935.658145571397"/>
    <n v="54177.530493718092"/>
    <n v="37556.310362427568"/>
    <n v="18828.267845285518"/>
    <n v="56384.578207713086"/>
    <n v="68619.358984140679"/>
    <n v="1.937944197116075E-9"/>
    <n v="68619.358984142615"/>
  </r>
  <r>
    <x v="110"/>
    <x v="1"/>
    <n v="1575327.8387397318"/>
    <n v="1460230.5845599996"/>
    <n v="3035558.4232997317"/>
    <n v="801039.039094534"/>
    <n v="1580027.3647570556"/>
    <n v="2381066.4038515897"/>
    <n v="830091.51612426236"/>
    <n v="1658661.0976342694"/>
    <n v="2488752.6137585319"/>
    <n v="1516665.1671833331"/>
    <n v="1.7072163385159062E-7"/>
    <n v="1516665.1671835037"/>
  </r>
  <r>
    <x v="111"/>
    <x v="0"/>
    <n v="1485.2078832735001"/>
    <n v="2838.5161200000002"/>
    <n v="4323.7240032735008"/>
    <n v="6555.2948705685167"/>
    <n v="3071.3869386973784"/>
    <n v="9626.6818092658941"/>
    <n v="6793.0455223539311"/>
    <n v="3224.2416458291304"/>
    <n v="10017.287168183062"/>
    <n v="12411.614048230584"/>
    <n v="3.3186273102648197E-10"/>
    <n v="12411.614048230915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109152.14444908449"/>
    <n v="7818.7818315354398"/>
    <n v="116970.92628061993"/>
    <n v="113110.92799718369"/>
    <n v="8207.901675710229"/>
    <n v="121318.82967289392"/>
    <n v="206665.65214651558"/>
    <n v="8.4481777897188917E-10"/>
    <n v="206665.65214651643"/>
  </r>
  <r>
    <x v="114"/>
    <x v="11"/>
    <n v="22226.541292798502"/>
    <n v="252449.01923999999"/>
    <n v="274675.56053279852"/>
    <n v="882915.99035565741"/>
    <n v="273159.84394716041"/>
    <n v="1156075.8343028179"/>
    <n v="914938.02083994262"/>
    <n v="286754.27824673668"/>
    <n v="1201692.2990866792"/>
    <n v="1671688.7227309905"/>
    <n v="2.9514865312775919E-8"/>
    <n v="1671688.7227310201"/>
  </r>
  <r>
    <x v="115"/>
    <x v="7"/>
    <n v="198707.90658903401"/>
    <n v="21666.944199999998"/>
    <n v="220374.85078903401"/>
    <n v="97049.672023140069"/>
    <n v="23444.492334736125"/>
    <n v="120494.1643578762"/>
    <n v="100569.51716125225"/>
    <n v="24611.261967219663"/>
    <n v="125180.77912847191"/>
    <n v="183751.1654993043"/>
    <n v="2.5331726054141253E-9"/>
    <n v="183751.16549930684"/>
  </r>
  <r>
    <x v="116"/>
    <x v="0"/>
    <n v="38289.520851272013"/>
    <n v="191421.81146000003"/>
    <n v="229711.33231127204"/>
    <n v="285186.32670930214"/>
    <n v="207125.98648199195"/>
    <n v="492312.31319129409"/>
    <n v="295529.60437936435"/>
    <n v="217434.09244030781"/>
    <n v="512963.69681967213"/>
    <n v="539963.90533710248"/>
    <n v="2.2379920509012965E-8"/>
    <n v="539963.90533712483"/>
  </r>
  <r>
    <x v="117"/>
    <x v="3"/>
    <n v="1672732.3773959207"/>
    <n v="559710.68999999994"/>
    <n v="2232443.0673959209"/>
    <n v="1126216.6590841331"/>
    <n v="605629.14918915357"/>
    <n v="1731845.8082732866"/>
    <n v="1167062.837636834"/>
    <n v="635769.69093054091"/>
    <n v="1802832.5285673749"/>
    <n v="2132347.4814227032"/>
    <n v="6.5438105797375777E-8"/>
    <n v="2132347.4814227689"/>
  </r>
  <r>
    <x v="118"/>
    <x v="5"/>
    <n v="877252.19610125001"/>
    <n v="848588.99927999999"/>
    <n v="1725841.19538125"/>
    <n v="652691.1763540674"/>
    <n v="918206.92873531091"/>
    <n v="1570898.1050893783"/>
    <n v="676363.30028696242"/>
    <n v="963903.62992585066"/>
    <n v="1640266.930212813"/>
    <n v="1235787.4258202091"/>
    <n v="9.9212070995774412E-8"/>
    <n v="1235787.4258203083"/>
  </r>
  <r>
    <x v="119"/>
    <x v="15"/>
    <n v="3476953.3343052035"/>
    <n v="3792678.4720000001"/>
    <n v="7269631.8063052036"/>
    <n v="3323987.1458901367"/>
    <n v="4103828.4191880971"/>
    <n v="7427815.5650782343"/>
    <n v="3444543.1431512013"/>
    <n v="4308064.9753935486"/>
    <n v="7752608.1185447499"/>
    <n v="6293545.350842461"/>
    <n v="4.4341782199329713E-7"/>
    <n v="6293545.3508429043"/>
  </r>
  <r>
    <x v="120"/>
    <x v="7"/>
    <n v="5998132.5866501983"/>
    <n v="664360.46841999982"/>
    <n v="6662493.0550701981"/>
    <n v="1705967.6397344628"/>
    <n v="718864.35694860877"/>
    <n v="2424831.9966830714"/>
    <n v="1767840.5114023273"/>
    <n v="754640.3118972996"/>
    <n v="2522480.8232996268"/>
    <n v="3230031.9575584107"/>
    <n v="7.7673146853889967E-8"/>
    <n v="3230031.9575584885"/>
  </r>
  <r>
    <x v="121"/>
    <x v="16"/>
    <n v="4535840.2099152999"/>
    <n v="1244216.2770400001"/>
    <n v="5780056.4869553"/>
    <n v="2078993.5840198938"/>
    <n v="1346291.3228815254"/>
    <n v="3425284.9069014192"/>
    <n v="2154395.5437208395"/>
    <n v="1413292.6385673804"/>
    <n v="3567688.1822882202"/>
    <n v="3936308.9659710005"/>
    <n v="1.4546650229560657E-7"/>
    <n v="3936308.9659711458"/>
  </r>
  <r>
    <x v="122"/>
    <x v="5"/>
    <n v="60912.148108159003"/>
    <n v="17091.068499999998"/>
    <n v="78003.216608158997"/>
    <n v="28920.043663690209"/>
    <n v="18493.213474962475"/>
    <n v="47413.257138652683"/>
    <n v="29968.930001599325"/>
    <n v="19413.571211079965"/>
    <n v="49382.501212679286"/>
    <n v="54756.411008032861"/>
    <n v="1.9981879365091217E-9"/>
    <n v="54756.411008034862"/>
  </r>
  <r>
    <x v="123"/>
    <x v="12"/>
    <n v="4177628.2370032747"/>
    <n v="883593.63179999997"/>
    <n v="5061221.8688032748"/>
    <n v="1536574.1760007613"/>
    <n v="956083.32843524625"/>
    <n v="2492657.5044360077"/>
    <n v="1592303.4023855287"/>
    <n v="1003665.0366597074"/>
    <n v="2595968.439045236"/>
    <n v="2909307.057204186"/>
    <n v="1.0330460824254741E-7"/>
    <n v="2909307.0572042894"/>
  </r>
  <r>
    <x v="124"/>
    <x v="1"/>
    <n v="1517809.702687663"/>
    <n v="2191439.8785399999"/>
    <n v="3709249.581227663"/>
    <n v="1202158.6954145834"/>
    <n v="2371224.8003327618"/>
    <n v="3573383.4957473455"/>
    <n v="1245759.1770142058"/>
    <n v="2489234.311876798"/>
    <n v="3734993.4888910037"/>
    <n v="2276134.0331462733"/>
    <n v="2.5621035506841735E-7"/>
    <n v="2276134.0331465295"/>
  </r>
  <r>
    <x v="125"/>
    <x v="2"/>
    <n v="293025.52840879164"/>
    <n v="137045.6274"/>
    <n v="430071.15580879163"/>
    <n v="302806.61898658861"/>
    <n v="148288.80027707844"/>
    <n v="451095.41926366708"/>
    <n v="313788.95806522045"/>
    <n v="155668.73696030368"/>
    <n v="469457.69502552412"/>
    <n v="573325.6795182433"/>
    <n v="1.6022574564135878E-8"/>
    <n v="573325.67951825936"/>
  </r>
  <r>
    <x v="126"/>
    <x v="8"/>
    <n v="2462782.792754652"/>
    <n v="1603744.054"/>
    <n v="4066526.846754652"/>
    <n v="2875483.5767728384"/>
    <n v="1735314.6264567217"/>
    <n v="4610798.2032295596"/>
    <n v="2979773.0264580674"/>
    <n v="1821676.5907102341"/>
    <n v="4801449.6171683017"/>
    <n v="5444361.0945963254"/>
    <n v="1.8750039074216068E-7"/>
    <n v="5444361.0945965126"/>
  </r>
  <r>
    <x v="127"/>
    <x v="1"/>
    <n v="267419.84415962198"/>
    <n v="979833.49574000004"/>
    <n v="1247253.3398996219"/>
    <n v="537507.49381592439"/>
    <n v="1060218.6754232803"/>
    <n v="1597726.1692392048"/>
    <n v="557002.07941695291"/>
    <n v="1112982.9211409399"/>
    <n v="1669985.000557893"/>
    <n v="1017701.8262332357"/>
    <n v="1.1455641120244938E-7"/>
    <n v="1017701.8262333502"/>
  </r>
  <r>
    <x v="128"/>
    <x v="11"/>
    <n v="74101.006097337988"/>
    <n v="51585.396499999995"/>
    <n v="125686.40259733799"/>
    <n v="102682.02000228131"/>
    <n v="55817.443459727634"/>
    <n v="158499.46346200895"/>
    <n v="106406.14190132689"/>
    <n v="58595.328220967873"/>
    <n v="165001.47012229476"/>
    <n v="194415.29742360467"/>
    <n v="6.031063358404997E-9"/>
    <n v="194415.2974236107"/>
  </r>
  <r>
    <x v="129"/>
    <x v="5"/>
    <n v="2775790.3600503276"/>
    <n v="954258.1202"/>
    <n v="3730048.4802503278"/>
    <n v="1239207.5357211258"/>
    <n v="1032545.1054786305"/>
    <n v="2271752.6411997564"/>
    <n v="1284151.7228450142"/>
    <n v="1083932.1116906181"/>
    <n v="2368083.8345356323"/>
    <n v="2346281.2829494621"/>
    <n v="1.1156628762558123E-7"/>
    <n v="2346281.2829495738"/>
  </r>
  <r>
    <x v="130"/>
    <x v="1"/>
    <n v="490897.46197107009"/>
    <n v="1815791.60268"/>
    <n v="2306689.0646510702"/>
    <n v="996089.23137642024"/>
    <n v="1964758.4780556867"/>
    <n v="2960847.7094321069"/>
    <n v="1032215.8845128701"/>
    <n v="2062539.2486788759"/>
    <n v="3094755.1331917457"/>
    <n v="1885967.8079394433"/>
    <n v="2.1229175201595734E-7"/>
    <n v="1885967.8079396556"/>
  </r>
  <r>
    <x v="131"/>
    <x v="3"/>
    <n v="1307288.8104182913"/>
    <n v="462507.74460000003"/>
    <n v="1769796.5550182913"/>
    <n v="799791.13394842192"/>
    <n v="500451.70989228803"/>
    <n v="1300242.8438407099"/>
    <n v="828798.35134182381"/>
    <n v="525357.85199550772"/>
    <n v="1354156.2033373315"/>
    <n v="1514302.4180853663"/>
    <n v="5.4073704976477141E-8"/>
    <n v="1514302.4180854203"/>
  </r>
  <r>
    <x v="132"/>
    <x v="9"/>
    <n v="49262.381539800001"/>
    <n v="7504525.6946"/>
    <n v="7553788.0761398003"/>
    <n v="4082161.2073938772"/>
    <n v="10186268.362097753"/>
    <n v="14268429.56949163"/>
    <n v="4230215.0336387455"/>
    <n v="11712222.861367695"/>
    <n v="15942437.895006441"/>
    <n v="7729051.1547099445"/>
    <n v="7.6491817060554907E-7"/>
    <n v="7729051.1547107091"/>
  </r>
  <r>
    <x v="133"/>
    <x v="0"/>
    <n v="114.07902486400002"/>
    <n v="5803.0862999999999"/>
    <n v="5917.1653248639996"/>
    <n v="13594.854083200162"/>
    <n v="6279.1693661241907"/>
    <n v="19874.023449324352"/>
    <n v="14087.918923611853"/>
    <n v="6591.6668187885707"/>
    <n v="20679.585742400424"/>
    <n v="25740.120811385921"/>
    <n v="6.7846296673501436E-10"/>
    <n v="25740.120811386598"/>
  </r>
  <r>
    <x v="134"/>
    <x v="4"/>
    <n v="2710598.3791346406"/>
    <n v="3951849.8199400003"/>
    <n v="6662448.1990746409"/>
    <n v="5383722.5973289823"/>
    <n v="4276058.125982143"/>
    <n v="9659780.7233111262"/>
    <n v="5578982.0908864131"/>
    <n v="4488866.0937084612"/>
    <n v="10067848.184594873"/>
    <n v="10193391.50108891"/>
    <n v="4.6202720661378495E-7"/>
    <n v="10193391.501089372"/>
  </r>
  <r>
    <x v="135"/>
    <x v="5"/>
    <n v="4458754.6671183268"/>
    <n v="536661.88399999996"/>
    <n v="4995416.5511183264"/>
    <n v="2308754.01240568"/>
    <n v="580689.42762048775"/>
    <n v="2889443.4400261678"/>
    <n v="2392489.0360925766"/>
    <n v="609588.78617251676"/>
    <n v="3002077.8222650932"/>
    <n v="4371331.0079974942"/>
    <n v="6.2743373978815747E-8"/>
    <n v="4371331.0079975566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977682.6052544881"/>
    <n v="1087094.3329610091"/>
    <n v="3064776.9382154969"/>
    <n v="2049410.1686528919"/>
    <n v="1141196.1082195237"/>
    <n v="3190606.2768724156"/>
    <n v="3744489.5601147944"/>
    <n v="1.1746032050681916E-7"/>
    <n v="3744489.5601149118"/>
  </r>
  <r>
    <x v="138"/>
    <x v="1"/>
    <n v="14262.946590970001"/>
    <n v="5539540.8794000009"/>
    <n v="5553803.8259909712"/>
    <n v="3038827.2578173326"/>
    <n v="5994002.7761298576"/>
    <n v="9032830.0339471903"/>
    <n v="3149040.9362977794"/>
    <n v="6292308.2508808877"/>
    <n v="9441349.1871786676"/>
    <n v="5753631.5036886521"/>
    <n v="6.4765077496566183E-7"/>
    <n v="5753631.5036892993"/>
  </r>
  <r>
    <x v="139"/>
    <x v="1"/>
    <n v="4683.4569416249997"/>
    <n v="24253.241099999999"/>
    <n v="28936.698041625001"/>
    <n v="13304.606238970186"/>
    <n v="26242.968081371488"/>
    <n v="39547.574320341671"/>
    <n v="13787.144228110123"/>
    <n v="27549.01036142599"/>
    <n v="41336.154589536112"/>
    <n v="25190.573568730615"/>
    <n v="2.8355473379132036E-9"/>
    <n v="25190.573568733449"/>
  </r>
  <r>
    <x v="140"/>
    <x v="8"/>
    <n v="513555.08230990899"/>
    <n v="444457.77200000006"/>
    <n v="958012.85430990905"/>
    <n v="861980.48399583064"/>
    <n v="480920.92417757248"/>
    <n v="1342901.4081734032"/>
    <n v="893243.2152600527"/>
    <n v="504855.07135144551"/>
    <n v="1398098.2866114983"/>
    <n v="1632050.0138745708"/>
    <n v="5.1963407571511494E-8"/>
    <n v="1632050.0138746228"/>
  </r>
  <r>
    <x v="141"/>
    <x v="15"/>
    <n v="4797990.1427936284"/>
    <n v="3425233.4424000001"/>
    <n v="8223223.5851936284"/>
    <n v="4768482.4716714602"/>
    <n v="3706238.334477671"/>
    <n v="8474720.8061491307"/>
    <n v="4941428.1343840966"/>
    <n v="3890687.8963480233"/>
    <n v="8832116.0307321195"/>
    <n v="9028512.8591028489"/>
    <n v="4.0045829459587569E-7"/>
    <n v="9028512.8591032494"/>
  </r>
  <r>
    <x v="142"/>
    <x v="15"/>
    <n v="7065482.5367604783"/>
    <n v="4512337.3877999997"/>
    <n v="11577819.924560478"/>
    <n v="6977688.6184194554"/>
    <n v="4882527.8878052561"/>
    <n v="11860216.50622471"/>
    <n v="7230758.8539679945"/>
    <n v="5125518.2323137876"/>
    <n v="12356277.086281782"/>
    <n v="13211362.690850653"/>
    <n v="5.2755614043446381E-7"/>
    <n v="13211362.69085118"/>
  </r>
  <r>
    <x v="143"/>
    <x v="10"/>
    <n v="53.103676416999996"/>
    <n v="13310.51326"/>
    <n v="13363.616936417"/>
    <n v="7493.0319865788097"/>
    <n v="14402.502873269666"/>
    <n v="21895.534859848478"/>
    <n v="7764.7929483406388"/>
    <n v="15119.276891847583"/>
    <n v="22884.069840188222"/>
    <n v="14187.099574423428"/>
    <n v="1.5561874920153002E-9"/>
    <n v="14187.099574424985"/>
  </r>
  <r>
    <x v="144"/>
    <x v="4"/>
    <n v="80123.369397246031"/>
    <n v="214990.49880000003"/>
    <n v="295113.86819724605"/>
    <n v="353642.28694018582"/>
    <n v="232628.24026461915"/>
    <n v="586270.52720480494"/>
    <n v="366468.35897493205"/>
    <n v="244205.52513492072"/>
    <n v="610673.88410985284"/>
    <n v="669576.52757038176"/>
    <n v="2.5135433818326735E-8"/>
    <n v="669576.52757040691"/>
  </r>
  <r>
    <x v="145"/>
    <x v="10"/>
    <n v="375421.6156256281"/>
    <n v="402136.62676000001"/>
    <n v="777558.24238562817"/>
    <n v="226379.14469780444"/>
    <n v="435127.76774453779"/>
    <n v="661506.91244234226"/>
    <n v="234589.57462738286"/>
    <n v="456782.91209170123"/>
    <n v="691372.48671908409"/>
    <n v="428620.01298715279"/>
    <n v="4.7015466377675756E-8"/>
    <n v="428620.01298719982"/>
  </r>
  <r>
    <x v="146"/>
    <x v="0"/>
    <n v="1218.4675326645004"/>
    <n v="43060.582399999999"/>
    <n v="44279.0499326645"/>
    <n v="144858.48797042915"/>
    <n v="46593.256745733124"/>
    <n v="191451.74471616227"/>
    <n v="150112.28671047464"/>
    <n v="48912.078423474617"/>
    <n v="199024.36513394926"/>
    <n v="274271.05565783533"/>
    <n v="5.0343918691061944E-9"/>
    <n v="274271.05565784033"/>
  </r>
  <r>
    <x v="147"/>
    <x v="7"/>
    <n v="2040965.3015061149"/>
    <n v="507713.44579999999"/>
    <n v="2548678.747306115"/>
    <n v="957570.27249169478"/>
    <n v="549366.07019556384"/>
    <n v="1506936.3426872585"/>
    <n v="992299.90112173266"/>
    <n v="576706.54908796889"/>
    <n v="1569006.4502097014"/>
    <n v="1813037.0762704024"/>
    <n v="5.9358891610611577E-8"/>
    <n v="1813037.0762704618"/>
  </r>
  <r>
    <x v="148"/>
    <x v="4"/>
    <n v="28594.294041008005"/>
    <n v="95288.603520000004"/>
    <n v="123882.89756100801"/>
    <n v="212974.76440293074"/>
    <n v="103106.04551297777"/>
    <n v="316080.8099159085"/>
    <n v="220699.0376889394"/>
    <n v="108237.35742676856"/>
    <n v="328936.39511570794"/>
    <n v="403240.52997981542"/>
    <n v="1.1140587145880588E-8"/>
    <n v="403240.52997982653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711025.1782681248"/>
    <n v="3374949.8732394599"/>
    <n v="5085975.0515075848"/>
    <n v="1773081.4792258304"/>
    <n v="3542912.0951134483"/>
    <n v="5315993.574339279"/>
    <n v="3239607.7611726299"/>
    <n v="3.6466264406455523E-7"/>
    <n v="3239607.7611729945"/>
  </r>
  <r>
    <x v="152"/>
    <x v="7"/>
    <n v="205187.054895576"/>
    <n v="118970.90171999998"/>
    <n v="324157.956615576"/>
    <n v="169807.24511853623"/>
    <n v="128731.23074878201"/>
    <n v="298538.47586731822"/>
    <n v="175965.89762798717"/>
    <n v="135137.83954394751"/>
    <n v="311103.73717193468"/>
    <n v="321508.34258684935"/>
    <n v="1.3909383173586618E-8"/>
    <n v="321508.34258686326"/>
  </r>
  <r>
    <x v="153"/>
    <x v="3"/>
    <n v="511207.70651676017"/>
    <n v="447172.27830000001"/>
    <n v="958379.98481676017"/>
    <n v="424787.68591192696"/>
    <n v="483858.12757623842"/>
    <n v="908645.81348816538"/>
    <n v="440194.09419562027"/>
    <n v="507938.45150160848"/>
    <n v="948132.54569722875"/>
    <n v="804281.25875023939"/>
    <n v="5.2280771798460677E-8"/>
    <n v="804281.25875029166"/>
  </r>
  <r>
    <x v="154"/>
    <x v="8"/>
    <n v="208980.75656485354"/>
    <n v="787669.89179999987"/>
    <n v="996650.64836485335"/>
    <n v="701104.95022323972"/>
    <n v="852290.04007900332"/>
    <n v="1553394.990302243"/>
    <n v="726532.96866889962"/>
    <n v="894706.23415282369"/>
    <n v="1621239.2028217232"/>
    <n v="1327452.7265804121"/>
    <n v="9.2089764647903962E-8"/>
    <n v="1327452.7265805043"/>
  </r>
  <r>
    <x v="155"/>
    <x v="8"/>
    <n v="77987.175624629992"/>
    <n v="79676.276020000005"/>
    <n v="157663.45164463"/>
    <n v="99933.015848896248"/>
    <n v="86212.888405888341"/>
    <n v="186145.90425478457"/>
    <n v="103557.4355160617"/>
    <n v="90503.473106314748"/>
    <n v="194060.90862237645"/>
    <n v="189210.40897198286"/>
    <n v="9.3152849729164103E-9"/>
    <n v="189210.40897199218"/>
  </r>
  <r>
    <x v="156"/>
    <x v="3"/>
    <n v="3169155.4178686575"/>
    <n v="2420034.1946"/>
    <n v="5589189.612468658"/>
    <n v="2705304.3101063212"/>
    <n v="2618572.9100229559"/>
    <n v="5323877.2201292776"/>
    <n v="2803421.6146220057"/>
    <n v="2748892.2749397238"/>
    <n v="5552313.8895617295"/>
    <n v="5122148.3766972553"/>
    <n v="2.8293626776987569E-7"/>
    <n v="5122148.3766975384"/>
  </r>
  <r>
    <x v="157"/>
    <x v="1"/>
    <n v="178519.04411264"/>
    <n v="509812.12479999999"/>
    <n v="688331.16891263996"/>
    <n v="279667.75856265775"/>
    <n v="551636.92404899141"/>
    <n v="831304.68261164916"/>
    <n v="289810.88609459618"/>
    <n v="579090.41725956369"/>
    <n v="868901.30335415993"/>
    <n v="529515.20100153843"/>
    <n v="5.9604256905379711E-8"/>
    <n v="529515.20100159803"/>
  </r>
  <r>
    <x v="158"/>
    <x v="1"/>
    <n v="0.20023849999999999"/>
    <n v="2.222"/>
    <n v="2.4222384999999997"/>
    <n v="1.2189230685127588"/>
    <n v="2.4042920629196831"/>
    <n v="3.6232151314324419"/>
    <n v="1.2631315686240669"/>
    <n v="2.5239472436155577"/>
    <n v="3.7870788122396246"/>
    <n v="2.3078752336206079"/>
    <n v="2.5978326603297316E-13"/>
    <n v="2.3078752336208677"/>
  </r>
  <r>
    <x v="159"/>
    <x v="10"/>
    <n v="1310.4397473090003"/>
    <n v="328463.61702000001"/>
    <n v="329774.05676730903"/>
    <n v="184905.59610157608"/>
    <n v="355410.65137672215"/>
    <n v="540316.24747829826"/>
    <n v="191611.84301493689"/>
    <n v="373098.48821135255"/>
    <n v="564710.33122628951"/>
    <n v="350095.14285537193"/>
    <n v="3.8402048245931269E-8"/>
    <n v="350095.14285541035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239437.44297578224"/>
    <n v="798765.69017428544"/>
    <n v="1038203.1331500676"/>
    <n v="248121.47767648037"/>
    <n v="838518.12061545416"/>
    <n v="1086639.5982919345"/>
    <n v="453344.23387317354"/>
    <n v="8.630646957947791E-8"/>
    <n v="453344.23387325986"/>
  </r>
  <r>
    <x v="162"/>
    <x v="11"/>
    <n v="14077.5826510435"/>
    <n v="152758.50039999999"/>
    <n v="166836.0830510435"/>
    <n v="1677632.5202050463"/>
    <n v="165290.75160001495"/>
    <n v="1842923.2718050613"/>
    <n v="1738477.7198505912"/>
    <n v="173516.8298935311"/>
    <n v="1911994.5497441222"/>
    <n v="3176383.0257325419"/>
    <n v="1.785963192988805E-8"/>
    <n v="3176383.0257325596"/>
  </r>
  <r>
    <x v="163"/>
    <x v="5"/>
    <n v="6259762.5765499389"/>
    <n v="1810114.5704399997"/>
    <n v="8069877.1469899388"/>
    <n v="4214570.7172817653"/>
    <n v="1958615.7041782916"/>
    <n v="6173186.4214600567"/>
    <n v="4367426.8366194693"/>
    <n v="2056090.7653872175"/>
    <n v="6423517.6020066869"/>
    <n v="7979751.6594915567"/>
    <n v="2.1162802655390437E-7"/>
    <n v="7979751.6594917681"/>
  </r>
  <r>
    <x v="164"/>
    <x v="10"/>
    <n v="16106.6899994"/>
    <n v="22182.225999999995"/>
    <n v="38288.915999399993"/>
    <n v="12487.281722712481"/>
    <n v="24002.047664127196"/>
    <n v="36489.32938683968"/>
    <n v="12940.176585143823"/>
    <n v="25196.56533301411"/>
    <n v="38136.741918157932"/>
    <n v="23643.073929394392"/>
    <n v="2.5934163448071715E-9"/>
    <n v="23643.073929396985"/>
  </r>
  <r>
    <x v="165"/>
    <x v="7"/>
    <n v="5003150.0407387437"/>
    <n v="1242743.3799000001"/>
    <n v="6245893.4206387438"/>
    <n v="2152447.2079719487"/>
    <n v="1344697.5898017779"/>
    <n v="3497144.7977737263"/>
    <n v="2230513.2197583327"/>
    <n v="1411619.5896580049"/>
    <n v="3642132.8094163379"/>
    <n v="4075384.0265041213"/>
    <n v="1.4529429976205127E-7"/>
    <n v="4075384.0265042665"/>
  </r>
  <r>
    <x v="166"/>
    <x v="1"/>
    <n v="401617.88888952503"/>
    <n v="567211.29541999998"/>
    <n v="968829.18430952495"/>
    <n v="311155.23524232372"/>
    <n v="613745.10151966591"/>
    <n v="924900.33676198963"/>
    <n v="322440.36603292241"/>
    <n v="644289.55248556205"/>
    <n v="966729.91851848445"/>
    <n v="589132.71869022516"/>
    <n v="6.6315032788029352E-8"/>
    <n v="589132.71869029151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19605.66566015076"/>
    <n v="433166.10585040168"/>
    <n v="652771.77151055238"/>
    <n v="227570.43172748448"/>
    <n v="454723.62353563542"/>
    <n v="682294.05526311987"/>
    <n v="415795.29506994848"/>
    <n v="4.6803509210919448E-8"/>
    <n v="415795.29506999528"/>
  </r>
  <r>
    <x v="169"/>
    <x v="10"/>
    <n v="841975.04507001606"/>
    <n v="775890.66983999999"/>
    <n v="1617865.7149100159"/>
    <n v="436780.57289273752"/>
    <n v="839544.45508089499"/>
    <n v="1276325.0279736326"/>
    <n v="452621.94508770783"/>
    <n v="881326.33550391393"/>
    <n v="1333948.2805916218"/>
    <n v="826988.25934576883"/>
    <n v="9.0712606793675285E-8"/>
    <n v="826988.25934585952"/>
  </r>
  <r>
    <x v="170"/>
    <x v="14"/>
    <n v="2068927.6025234468"/>
    <n v="1367.6409999999998"/>
    <n v="2070295.2435234468"/>
    <n v="2037645.7067821878"/>
    <n v="1479.8417647270649"/>
    <n v="2039125.5485469149"/>
    <n v="2111548.0413774285"/>
    <n v="1553.4895284453755"/>
    <n v="2113101.530905874"/>
    <n v="3858022.0385145233"/>
    <n v="1.59896600243295E-10"/>
    <n v="3858022.0385145233"/>
  </r>
  <r>
    <x v="171"/>
    <x v="10"/>
    <n v="13383.24644855"/>
    <n v="12198.291160000001"/>
    <n v="25581.537608550003"/>
    <n v="6866.9167039679996"/>
    <n v="13199.034481175218"/>
    <n v="20065.951185143218"/>
    <n v="7115.9694093549888"/>
    <n v="13855.915099055816"/>
    <n v="20971.884508410803"/>
    <n v="13001.630210969721"/>
    <n v="1.4261529782024955E-9"/>
    <n v="13001.630210971147"/>
  </r>
  <r>
    <x v="172"/>
    <x v="3"/>
    <n v="177110.04849174034"/>
    <n v="959.904"/>
    <n v="178069.95249174035"/>
    <n v="78314.285825276267"/>
    <n v="1038.6541711813031"/>
    <n v="79352.939996457571"/>
    <n v="81154.62678120553"/>
    <n v="1090.3452092419209"/>
    <n v="82244.971990447448"/>
    <n v="148278.10332227597"/>
    <n v="1.122263709262444E-10"/>
    <n v="148278.10332227609"/>
  </r>
  <r>
    <x v="173"/>
    <x v="2"/>
    <n v="29649.319608490001"/>
    <n v="60992.277940000007"/>
    <n v="90641.597548490012"/>
    <n v="92982.214515936808"/>
    <n v="65996.06199393938"/>
    <n v="158978.27650987619"/>
    <n v="96354.539108819401"/>
    <n v="69280.509355759219"/>
    <n v="165635.04846457863"/>
    <n v="176049.95392396499"/>
    <n v="7.1308610108209102E-9"/>
    <n v="176049.95392397212"/>
  </r>
  <r>
    <x v="174"/>
    <x v="0"/>
    <n v="3799.0671857025004"/>
    <n v="151745.26839999997"/>
    <n v="155544.33558570247"/>
    <n v="452736.72441951162"/>
    <n v="164194.39441932357"/>
    <n v="616931.11883883516"/>
    <n v="469156.80214953102"/>
    <n v="172365.90995044238"/>
    <n v="641522.71209997335"/>
    <n v="857199.19544485374"/>
    <n v="1.774117076057701E-8"/>
    <n v="857199.19544487144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44565.360927163427"/>
    <n v="34038.308065293451"/>
    <n v="78603.668992456878"/>
    <n v="46181.679310499014"/>
    <n v="35732.303551510966"/>
    <n v="81913.982862009987"/>
    <n v="84378.822107826432"/>
    <n v="3.6778322300412719E-9"/>
    <n v="84378.822107830114"/>
  </r>
  <r>
    <x v="177"/>
    <x v="1"/>
    <n v="1746.00134093"/>
    <n v="678123.9585999999"/>
    <n v="679869.9599409299"/>
    <n v="371998.62126405525"/>
    <n v="733756.99880182534"/>
    <n v="1105755.6200658805"/>
    <n v="385490.44984157511"/>
    <n v="770274.12067423062"/>
    <n v="1155764.5705158059"/>
    <n v="704331.90341030888"/>
    <n v="7.9282293762518752E-8"/>
    <n v="704331.90341038816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926947.34396886954"/>
    <n v="1828378.0161516457"/>
    <n v="2755325.3601205153"/>
    <n v="960566.32519713044"/>
    <n v="1919371.4962188376"/>
    <n v="2879937.8214159682"/>
    <n v="1755056.4701563565"/>
    <n v="1.9755587097931949E-7"/>
    <n v="1755056.4701565539"/>
  </r>
  <r>
    <x v="180"/>
    <x v="1"/>
    <n v="2487.7464183880006"/>
    <n v="966207.99176000012"/>
    <n v="968695.7381783881"/>
    <n v="530032.94785672799"/>
    <n v="1045475.3401071713"/>
    <n v="1575508.2879638993"/>
    <n v="549256.44295630907"/>
    <n v="1097505.8494878376"/>
    <n v="1646762.2924441467"/>
    <n v="1003549.7275919031"/>
    <n v="1.1296339683464125E-7"/>
    <n v="1003549.727592016"/>
  </r>
  <r>
    <x v="181"/>
    <x v="1"/>
    <n v="385568.60417044198"/>
    <n v="1160850.9699599999"/>
    <n v="1546419.574130442"/>
    <n v="636808.29270461551"/>
    <n v="1256086.7566640161"/>
    <n v="1892895.0493686316"/>
    <n v="659904.3684177968"/>
    <n v="1318598.8325287977"/>
    <n v="1978503.2009465946"/>
    <n v="1205715.2130941243"/>
    <n v="1.3571991735092423E-7"/>
    <n v="1205715.2130942601"/>
  </r>
  <r>
    <x v="182"/>
    <x v="1"/>
    <n v="592135.86096665007"/>
    <n v="3285396.8718999992"/>
    <n v="3877532.7328666495"/>
    <n v="1802270.9434647018"/>
    <n v="3554929.6231549615"/>
    <n v="5357200.5666196635"/>
    <n v="1867636.5906191044"/>
    <n v="3731848.955452376"/>
    <n v="5599485.546071481"/>
    <n v="3412369.9699696796"/>
    <n v="3.841094192604391E-7"/>
    <n v="3412369.9699700638"/>
  </r>
  <r>
    <x v="183"/>
    <x v="0"/>
    <n v="788.82122514749994"/>
    <n v="0"/>
    <n v="788.82122514749994"/>
    <n v="31334.739131919057"/>
    <n v="0"/>
    <n v="31334.739131919057"/>
    <n v="32471.20283023224"/>
    <n v="0"/>
    <n v="32471.20283023224"/>
    <n v="59328.32863911095"/>
    <n v="0"/>
    <n v="59328.32863911095"/>
  </r>
  <r>
    <x v="184"/>
    <x v="3"/>
    <n v="227521.58260736003"/>
    <n v="91460.808560000005"/>
    <n v="318982.39116736001"/>
    <n v="157638.7212985419"/>
    <n v="98964.219662027288"/>
    <n v="256602.94096056919"/>
    <n v="163356.03981362761"/>
    <n v="103889.4039891369"/>
    <n v="267245.44380276452"/>
    <n v="298468.79605652334"/>
    <n v="1.0693063709150905E-8"/>
    <n v="298468.79605653405"/>
  </r>
  <r>
    <x v="185"/>
    <x v="6"/>
    <n v="794352.99932188203"/>
    <n v="0"/>
    <n v="794352.99932188203"/>
    <n v="114751.40982506864"/>
    <n v="0"/>
    <n v="114751.40982506864"/>
    <n v="118913.27027801258"/>
    <n v="0"/>
    <n v="118913.27027801258"/>
    <n v="217267.14638476161"/>
    <n v="0"/>
    <n v="217267.14638476161"/>
  </r>
  <r>
    <x v="186"/>
    <x v="2"/>
    <n v="21952.764860254498"/>
    <n v="30340.676739999995"/>
    <n v="52293.441600254489"/>
    <n v="45550.940578188187"/>
    <n v="32829.814702787509"/>
    <n v="78380.755280975689"/>
    <n v="47203.0044480418"/>
    <n v="34463.666708980047"/>
    <n v="81666.671157021847"/>
    <n v="86244.891366927259"/>
    <n v="3.5472547692024582E-9"/>
    <n v="86244.891366930809"/>
  </r>
  <r>
    <x v="187"/>
    <x v="1"/>
    <n v="148715.83983718001"/>
    <n v="1050168.6615199998"/>
    <n v="1198884.5013571798"/>
    <n v="576091.27243739658"/>
    <n v="1136324.1123400196"/>
    <n v="1712415.384777416"/>
    <n v="596985.23345886334"/>
    <n v="1192875.9219508746"/>
    <n v="1789861.155409738"/>
    <n v="1090755.2857995101"/>
    <n v="1.2277958810762446E-7"/>
    <n v="1090755.2857996328"/>
  </r>
  <r>
    <x v="188"/>
    <x v="14"/>
    <n v="10514037.015938379"/>
    <n v="3114623.3954000003"/>
    <n v="13628660.41133838"/>
    <n v="8136123.4805827262"/>
    <n v="3370145.9534402229"/>
    <n v="11506269.434022948"/>
    <n v="8431208.4002863299"/>
    <n v="3537869.0970838703"/>
    <n v="11969077.4973702"/>
    <n v="15404711.227121571"/>
    <n v="3.6414358151202543E-7"/>
    <n v="15404711.227121934"/>
  </r>
  <r>
    <x v="189"/>
    <x v="10"/>
    <n v="1638.828443439"/>
    <n v="410774.71841999993"/>
    <n v="412413.54686343891"/>
    <n v="231241.87957865145"/>
    <n v="444474.52526789991"/>
    <n v="675716.40484655136"/>
    <n v="239628.67356357878"/>
    <n v="466594.83271967404"/>
    <n v="706223.50628325285"/>
    <n v="437826.98075162619"/>
    <n v="4.8025381617876912E-8"/>
    <n v="437826.98075167421"/>
  </r>
  <r>
    <x v="190"/>
    <x v="10"/>
    <n v="986.93468912940023"/>
    <n v="247376.60653200001"/>
    <n v="248363.54122112942"/>
    <n v="139258.40343406837"/>
    <n v="267671.29236583848"/>
    <n v="406929.69579990685"/>
    <n v="144309.09555955848"/>
    <n v="280992.57614374964"/>
    <n v="425301.67170330812"/>
    <n v="263668.01044398267"/>
    <n v="2.892182843611012E-8"/>
    <n v="263668.0104440116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4031989.8922505192"/>
    <n v="3504402.1030920702"/>
    <n v="7536391.9953425899"/>
    <n v="4178224.0806130683"/>
    <n v="3678806.8159568114"/>
    <n v="7857030.8965698797"/>
    <n v="7634058.1738987705"/>
    <n v="3.7864993104395983E-7"/>
    <n v="7634058.1738991495"/>
  </r>
  <r>
    <x v="193"/>
    <x v="10"/>
    <n v="13296.690717387002"/>
    <n v="3332834.7498599999"/>
    <n v="3346131.4405773869"/>
    <n v="1876188.9116424927"/>
    <n v="3606259.2871788056"/>
    <n v="5482448.1988212988"/>
    <n v="1944235.4519466187"/>
    <n v="3785733.1594668287"/>
    <n v="5729968.6114134472"/>
    <n v="3552324.2070202804"/>
    <n v="3.8965557896796486E-7"/>
    <n v="3552324.2070206702"/>
  </r>
  <r>
    <x v="194"/>
    <x v="1"/>
    <n v="1415.8473583870002"/>
    <n v="549896.49374000006"/>
    <n v="551312.34109838703"/>
    <n v="301656.85036632221"/>
    <n v="595009.79987688805"/>
    <n v="896666.65024321026"/>
    <n v="312597.48907231353"/>
    <n v="624621.84502652241"/>
    <n v="937219.33409883594"/>
    <n v="571148.73940475064"/>
    <n v="6.4290687274463364E-8"/>
    <n v="571148.7394048149"/>
  </r>
  <r>
    <x v="195"/>
    <x v="11"/>
    <n v="56380.114192054003"/>
    <n v="136242.41884"/>
    <n v="192622.53303205399"/>
    <n v="292123.74894199707"/>
    <n v="147419.69678217423"/>
    <n v="439543.4457241713"/>
    <n v="302718.63644656719"/>
    <n v="154756.38051068151"/>
    <n v="457475.01695724868"/>
    <n v="553099.02876662347"/>
    <n v="1.5928668109130279E-8"/>
    <n v="553099.02876663941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386932.19629178592"/>
    <n v="763213.0627960827"/>
    <n v="1150145.2590878685"/>
    <n v="400965.64309799438"/>
    <n v="801196.13413202448"/>
    <n v="1202161.7772300187"/>
    <n v="732606.72144125018"/>
    <n v="8.2465015457158431E-8"/>
    <n v="732606.7214413326"/>
  </r>
  <r>
    <x v="198"/>
    <x v="11"/>
    <n v="6280.5381380584995"/>
    <n v="12010.065539999998"/>
    <n v="18290.603678058498"/>
    <n v="24143.704869290497"/>
    <n v="12995.366900525294"/>
    <n v="37139.07176981579"/>
    <n v="25019.360607518291"/>
    <n v="13642.111528049141"/>
    <n v="38661.472135567434"/>
    <n v="45713.023204710626"/>
    <n v="1.4041467377368422E-9"/>
    <n v="45713.02320471203"/>
  </r>
  <r>
    <x v="199"/>
    <x v="4"/>
    <n v="848971.81629129988"/>
    <n v="995635.29317999992"/>
    <n v="1844607.1094712997"/>
    <n v="2529309.8308363613"/>
    <n v="1077316.846514575"/>
    <n v="3606626.6773509365"/>
    <n v="2621044.0811976194"/>
    <n v="1130932.022442857"/>
    <n v="3751976.1036404762"/>
    <n v="4788925.2960505979"/>
    <n v="1.1640386509450818E-7"/>
    <n v="4788925.2960507143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2386502.4915075633"/>
    <n v="1813439.6927492339"/>
    <n v="4199942.1842567977"/>
    <n v="2473057.3351944396"/>
    <n v="1903689.732444278"/>
    <n v="4376747.0676387176"/>
    <n v="4518537.8285147529"/>
    <n v="1.9594178818863606E-7"/>
    <n v="4518537.8285149485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22353.437755674164"/>
    <n v="15676.465108648918"/>
    <n v="38029.902864323085"/>
    <n v="23164.163207540118"/>
    <n v="16456.640817822161"/>
    <n v="39620.804025362275"/>
    <n v="42323.380954259337"/>
    <n v="1.6938388511881917E-9"/>
    <n v="42323.380954261032"/>
  </r>
  <r>
    <x v="204"/>
    <x v="5"/>
    <n v="7697212.2642681012"/>
    <n v="4509506.7819999997"/>
    <n v="12206719.046268102"/>
    <n v="4066292.3859354141"/>
    <n v="4879465.0601463011"/>
    <n v="8945757.4460817147"/>
    <n v="4213770.6739750141"/>
    <n v="5122302.9759201454"/>
    <n v="9336073.6498951595"/>
    <n v="7699005.5669474471"/>
    <n v="5.2722520253186443E-7"/>
    <n v="7699005.5669479743"/>
  </r>
  <r>
    <x v="205"/>
    <x v="1"/>
    <n v="212587.33461688797"/>
    <n v="2293503.4711600002"/>
    <n v="2506090.805776888"/>
    <n v="1258147.7446944243"/>
    <n v="2481661.6525601847"/>
    <n v="3739809.397254609"/>
    <n v="1303778.8646134445"/>
    <n v="2605167.3106467123"/>
    <n v="3908946.1752601569"/>
    <n v="2382142.1509059682"/>
    <n v="2.6814303438159571E-7"/>
    <n v="2382142.1509062364"/>
  </r>
  <r>
    <x v="206"/>
    <x v="8"/>
    <n v="128605.88256948002"/>
    <n v="343073.68919999996"/>
    <n v="471679.57176948001"/>
    <n v="426869.77374459972"/>
    <n v="371219.32850591099"/>
    <n v="798089.10225051071"/>
    <n v="442351.69621172285"/>
    <n v="389693.92088810098"/>
    <n v="832045.6170998239"/>
    <n v="808223.42628105101"/>
    <n v="4.0110172578918619E-8"/>
    <n v="808223.42628109118"/>
  </r>
  <r>
    <x v="207"/>
    <x v="5"/>
    <n v="938827.42534526275"/>
    <n v="15929.2958"/>
    <n v="954756.72114526271"/>
    <n v="383520.37339432113"/>
    <n v="17236.129369864917"/>
    <n v="400756.50276418607"/>
    <n v="397430.07853311952"/>
    <n v="18093.92539475557"/>
    <n v="415524.00392787508"/>
    <n v="726146.87030711235"/>
    <n v="1.8623602558637819E-9"/>
    <n v="726146.87030711421"/>
  </r>
  <r>
    <x v="208"/>
    <x v="10"/>
    <n v="34236.724277579997"/>
    <n v="31092.334899999998"/>
    <n v="65329.059177579999"/>
    <n v="17503.146226768473"/>
    <n v="33643.138621831982"/>
    <n v="51146.284848600451"/>
    <n v="18137.958924881124"/>
    <n v="35317.467582550315"/>
    <n v="53455.426507431439"/>
    <n v="33139.973088282008"/>
    <n v="3.6351342524360926E-9"/>
    <n v="33139.973088285646"/>
  </r>
  <r>
    <x v="209"/>
    <x v="1"/>
    <n v="950868.11622264003"/>
    <n v="1338060.4028"/>
    <n v="2288928.5190226398"/>
    <n v="734020.11342772003"/>
    <n v="1447834.3862102404"/>
    <n v="2181854.4996379605"/>
    <n v="760641.91516764858"/>
    <n v="1519889.2283700192"/>
    <n v="2280531.1435376676"/>
    <n v="1389773.3864583867"/>
    <n v="1.5643820953590444E-7"/>
    <n v="1389773.3864585431"/>
  </r>
  <r>
    <x v="210"/>
    <x v="11"/>
    <n v="311853.04260093207"/>
    <n v="297187.32273999997"/>
    <n v="609040.36534093204"/>
    <n v="663637.17961172946"/>
    <n v="321568.46141500102"/>
    <n v="985205.64102673042"/>
    <n v="687706.29856320692"/>
    <n v="337572.06303650321"/>
    <n v="1025278.3615997101"/>
    <n v="1256512.2857215907"/>
    <n v="3.4745406536900305E-8"/>
    <n v="1256512.2857216254"/>
  </r>
  <r>
    <x v="211"/>
    <x v="8"/>
    <n v="4386310.050172423"/>
    <n v="3337895.0659999996"/>
    <n v="7724205.1161724227"/>
    <n v="4408866.4006795594"/>
    <n v="3611734.7497941367"/>
    <n v="8020601.1504736962"/>
    <n v="4568769.3312254548"/>
    <n v="3791481.1212010211"/>
    <n v="8360250.4524264764"/>
    <n v="8347625.7339893663"/>
    <n v="3.9024720158453045E-7"/>
    <n v="8347625.7339897566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22314.59028313536"/>
    <n v="2729.5927790327169"/>
    <n v="225044.18306216807"/>
    <n v="230377.60495826913"/>
    <n v="2865.4373056767427"/>
    <n v="233243.04226394588"/>
    <n v="420924.29804694466"/>
    <n v="2.9493194192723445E-10"/>
    <n v="420924.29804694495"/>
  </r>
  <r>
    <x v="214"/>
    <x v="14"/>
    <n v="7175129.5795379197"/>
    <n v="1074552.7561999999"/>
    <n v="8249682.3357379194"/>
    <n v="3817248.9177912297"/>
    <n v="1162708.6691809762"/>
    <n v="4979957.5869722059"/>
    <n v="3955694.7750945678"/>
    <n v="1220573.5675654772"/>
    <n v="5176268.3426600453"/>
    <n v="7227473.5506355157"/>
    <n v="1.2563043408207432E-7"/>
    <n v="7227473.5506356414"/>
  </r>
  <r>
    <x v="215"/>
    <x v="12"/>
    <n v="5499192.6419676961"/>
    <n v="133815.06159999999"/>
    <n v="5633007.7035676958"/>
    <n v="2925631.7852629721"/>
    <n v="144793.20004679949"/>
    <n v="3070424.9853097717"/>
    <n v="3031740.0347870812"/>
    <n v="151999.170062811"/>
    <n v="3183739.2048498923"/>
    <n v="5539310.3259092048"/>
    <n v="1.5644875673650536E-8"/>
    <n v="5539310.3259092206"/>
  </r>
  <r>
    <x v="216"/>
    <x v="1"/>
    <n v="213386.64071124402"/>
    <n v="1593780.09494"/>
    <n v="1807166.7356512439"/>
    <n v="874300.32576904621"/>
    <n v="1724533.2278594153"/>
    <n v="2598833.5536284614"/>
    <n v="906009.8791014296"/>
    <n v="1810358.6307619957"/>
    <n v="2716368.509863425"/>
    <n v="1655376.0616334509"/>
    <n v="1.863354628271176E-7"/>
    <n v="1655376.0616336372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3078412.7958260737"/>
    <n v="1161291.6034820122"/>
    <n v="4239704.3993080854"/>
    <n v="3190062.1820280915"/>
    <n v="1219085.9782995626"/>
    <n v="4409148.1603276543"/>
    <n v="5828581.6667792462"/>
    <n v="1.2547732042290717E-7"/>
    <n v="5828581.6667793719"/>
  </r>
  <r>
    <x v="219"/>
    <x v="10"/>
    <n v="0.70475955000000001"/>
    <n v="176.64899999999997"/>
    <n v="177.35375954999998"/>
    <n v="99.442942698151086"/>
    <n v="191.14121900211481"/>
    <n v="290.58416170026589"/>
    <n v="103.04958815175135"/>
    <n v="200.65380586743683"/>
    <n v="303.70339401918818"/>
    <n v="188.28251801931822"/>
    <n v="2.0652769649621367E-11"/>
    <n v="188.2825180193388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7714380.9150792211"/>
    <n v="35127688.414080665"/>
    <n v="42842069.329159886"/>
    <n v="7216648.8644066509"/>
    <n v="39568146.705628298"/>
    <n v="46784795.570034951"/>
    <n v="41967357.904555812"/>
    <n v="-8.8260907955910027E-6"/>
    <n v="41967357.904546984"/>
  </r>
  <r>
    <x v="2"/>
    <x v="2"/>
    <n v="756241.6783741673"/>
    <n v="50929994.963540003"/>
    <n v="51686236.641914167"/>
    <n v="4127387.7052883906"/>
    <n v="46429501.844347961"/>
    <n v="50556889.549636349"/>
    <n v="5314051.3886121027"/>
    <n v="47941296.156286024"/>
    <n v="53255347.544898123"/>
    <n v="25022163.669023827"/>
    <n v="-1.4281092553854298E-5"/>
    <n v="25022163.669009544"/>
  </r>
  <r>
    <x v="3"/>
    <x v="3"/>
    <n v="0"/>
    <n v="3120794.8310000002"/>
    <n v="3120794.8310000002"/>
    <n v="408570.52940434788"/>
    <n v="2845021.8670839374"/>
    <n v="3253592.3964882852"/>
    <n v="600264.08376274281"/>
    <n v="2937658.8264555032"/>
    <n v="3537922.9102182463"/>
    <n v="4151548.1192674413"/>
    <n v="-8.7509059945925553E-7"/>
    <n v="4151548.1192665664"/>
  </r>
  <r>
    <x v="4"/>
    <x v="2"/>
    <n v="37.3038700265"/>
    <n v="1725999.9564500002"/>
    <n v="1726037.2603200267"/>
    <n v="0"/>
    <n v="1573479.7974888638"/>
    <n v="1573479.7974888638"/>
    <n v="0"/>
    <n v="1624713.9850915617"/>
    <n v="1624713.9850915617"/>
    <n v="0"/>
    <n v="-4.8398129910786157E-7"/>
    <n v="-4.8398129910786157E-7"/>
  </r>
  <r>
    <x v="5"/>
    <x v="0"/>
    <n v="0"/>
    <n v="0"/>
    <n v="0"/>
    <n v="0"/>
    <n v="0"/>
    <n v="0"/>
    <n v="0"/>
    <n v="0"/>
    <n v="0"/>
    <n v="314476.02086979547"/>
    <n v="0"/>
    <n v="314476.02086979547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9438546.263532653"/>
    <n v="99438546.263532653"/>
    <n v="6551734.9189188667"/>
    <n v="102676371.84117018"/>
    <n v="109228106.76008904"/>
    <n v="74925152.084669426"/>
    <n v="-3.0585964229618485E-5"/>
    <n v="74925152.084638834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7282.376955140586"/>
    <n v="77282.376955140586"/>
    <n v="0"/>
    <n v="79798.773928028997"/>
    <n v="79798.773928028997"/>
    <n v="0"/>
    <n v="-2.3771023470771392E-8"/>
    <n v="-2.3771023470771392E-8"/>
  </r>
  <r>
    <x v="19"/>
    <x v="4"/>
    <n v="0"/>
    <n v="24653396.691000003"/>
    <n v="24653396.691000003"/>
    <n v="0"/>
    <n v="22474868.256980199"/>
    <n v="22474868.256980199"/>
    <n v="0"/>
    <n v="23206674.040862333"/>
    <n v="23206674.040862333"/>
    <n v="0"/>
    <n v="-6.9129682844677895E-6"/>
    <n v="-6.9129682844677895E-6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42119459.948932104"/>
    <n v="131391394.81142686"/>
    <n v="173510854.76035896"/>
    <n v="41138902.373664163"/>
    <n v="135669639.36333787"/>
    <n v="176808541.73700204"/>
    <n v="186543820.08382136"/>
    <n v="-4.0414232234766509E-5"/>
    <n v="186543820.08378094"/>
  </r>
  <r>
    <x v="23"/>
    <x v="2"/>
    <n v="582801.32131369819"/>
    <n v="28405633.148816001"/>
    <n v="28988434.470129699"/>
    <n v="4898702.1466844948"/>
    <n v="25895533.61662367"/>
    <n v="30794235.763308164"/>
    <n v="6101745.8074103575"/>
    <n v="26738719.928582307"/>
    <n v="32840465.735992663"/>
    <n v="30695887.166372977"/>
    <n v="-7.9651191078946923E-6"/>
    <n v="30695887.166365013"/>
  </r>
  <r>
    <x v="24"/>
    <x v="2"/>
    <n v="656689.65953505726"/>
    <n v="10393824.331660001"/>
    <n v="11050513.991195058"/>
    <n v="2865186.1699981075"/>
    <n v="9475360.9601200297"/>
    <n v="12340547.130118137"/>
    <n v="3142587.3846387118"/>
    <n v="9783888.8622950837"/>
    <n v="12926476.246933796"/>
    <n v="13863406.304331604"/>
    <n v="-2.9144940496303155E-6"/>
    <n v="13863406.304328689"/>
  </r>
  <r>
    <x v="25"/>
    <x v="3"/>
    <n v="3.4523042400000001"/>
    <n v="6305.9766"/>
    <n v="6309.4289042399996"/>
    <n v="1994.3128424862471"/>
    <n v="5748.7410393367254"/>
    <n v="7743.0538818229725"/>
    <n v="1901.5801011041158"/>
    <n v="5935.9262052084141"/>
    <n v="7837.5063063125299"/>
    <n v="8388.7492486924384"/>
    <n v="-1.768235703371055E-9"/>
    <n v="8388.74924869067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7" cacheId="72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72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72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4" firstHeaderRow="0" firstDataRow="1" firstDataCol="1" rowPageCount="1" colPageCount="1"/>
  <pivotFields count="18">
    <pivotField axis="axisRow" subtotalTop="0" showAll="0">
      <items count="2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axis="axisPage" subtotalTop="0" showAll="0">
      <items count="19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x="17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72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4" firstHeaderRow="0" firstDataRow="1" firstDataCol="1" rowPageCount="1" colPageCount="1"/>
  <pivotFields count="18">
    <pivotField axis="axisRow" subtotalTop="0" showAll="0">
      <items count="2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axis="axisPage" subtotalTop="0" showAll="0">
      <items count="19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x="17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73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46">
      <pivotArea collapsedLevelsAreSubtotals="1" fieldPosition="0">
        <references count="1">
          <reference field="0" count="0"/>
        </references>
      </pivotArea>
    </format>
    <format dxfId="45">
      <pivotArea collapsedLevelsAreSubtotals="1" fieldPosition="0">
        <references count="1">
          <reference field="0" count="0"/>
        </references>
      </pivotArea>
    </format>
    <format dxfId="44">
      <pivotArea collapsedLevelsAreSubtotals="1" fieldPosition="0">
        <references count="1">
          <reference field="0" count="0"/>
        </references>
      </pivotArea>
    </format>
    <format dxfId="43">
      <pivotArea collapsedLevelsAreSubtotals="1" fieldPosition="0">
        <references count="1">
          <reference field="0" count="0"/>
        </references>
      </pivotArea>
    </format>
    <format dxfId="42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73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51">
      <pivotArea collapsedLevelsAreSubtotals="1" fieldPosition="0">
        <references count="1">
          <reference field="0" count="0"/>
        </references>
      </pivotArea>
    </format>
    <format dxfId="50">
      <pivotArea collapsedLevelsAreSubtotals="1" fieldPosition="0">
        <references count="1">
          <reference field="0" count="0"/>
        </references>
      </pivotArea>
    </format>
    <format dxfId="49">
      <pivotArea collapsedLevelsAreSubtotals="1" fieldPosition="0">
        <references count="1">
          <reference field="0" count="0"/>
        </references>
      </pivotArea>
    </format>
    <format dxfId="48">
      <pivotArea collapsedLevelsAreSubtotals="1" fieldPosition="0">
        <references count="1">
          <reference field="0" count="0"/>
        </references>
      </pivotArea>
    </format>
    <format dxfId="47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7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7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89">
  <autoFilter ref="A1:R27"/>
  <tableColumns count="18">
    <tableColumn id="1" name="Entry Point" dataDxfId="88"/>
    <tableColumn id="2" name="Entry Category" dataDxfId="87"/>
    <tableColumn id="3" name="2017/18 Entry Firm Price" dataDxfId="86"/>
    <tableColumn id="4" name="2017/18 Entry Interruptible Price" dataDxfId="85"/>
    <tableColumn id="5" name="2017/18 Entry Revenue Recovery Price" dataDxfId="84"/>
    <tableColumn id="6" name="2017/18 Entry Combined Price" dataDxfId="83">
      <calculatedColumnFormula>EntryPrices[[#This Row],[2017/18 Entry Revenue Recovery Price]]+EntryPrices[[#This Row],[2017/18 Entry Firm Price]]</calculatedColumnFormula>
    </tableColumn>
    <tableColumn id="7" name="2019/20 Entry Firm Price" dataDxfId="82"/>
    <tableColumn id="8" name="2019/20 Entry Interruptible Price" dataDxfId="81"/>
    <tableColumn id="9" name="2019/20 Entry Revenue Recovery Price" dataDxfId="80"/>
    <tableColumn id="10" name="2019/20 Entry Combined Price" dataDxfId="79">
      <calculatedColumnFormula>EntryPrices[[#This Row],[2019/20 Entry Revenue Recovery Price]]+EntryPrices[[#This Row],[2019/20 Entry Firm Price]]</calculatedColumnFormula>
    </tableColumn>
    <tableColumn id="11" name="2020/21 Entry Firm Price" dataDxfId="78"/>
    <tableColumn id="12" name="2020/21 Entry Interruptible Price" dataDxfId="77"/>
    <tableColumn id="13" name="2020/21 Entry Revenue Recovery Price" dataDxfId="76"/>
    <tableColumn id="14" name="2020/21 Entry Combined Price" dataDxfId="75">
      <calculatedColumnFormula>EntryPrices[[#This Row],[2020/21 Entry Revenue Recovery Price]]+EntryPrices[[#This Row],[2020/21 Entry Firm Price]]</calculatedColumnFormula>
    </tableColumn>
    <tableColumn id="15" name="2021/22 Entry Firm Price" dataDxfId="74"/>
    <tableColumn id="16" name="2021/22 Entry Interruptible Price" dataDxfId="73"/>
    <tableColumn id="17" name="2021/22 Entry Revenue Recovery Price" dataDxfId="72"/>
    <tableColumn id="18" name="2021/22 Entry Combined Price" dataDxfId="71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2" totalsRowShown="0" headerRowDxfId="70">
  <autoFilter ref="A1:R222"/>
  <tableColumns count="18">
    <tableColumn id="1" name="Exit Point" dataDxfId="69"/>
    <tableColumn id="2" name="Exit Category" dataDxfId="68"/>
    <tableColumn id="3" name="2017/18 Exit Firm Price" dataDxfId="67"/>
    <tableColumn id="4" name="2017/18 Exit Interruptible Price" dataDxfId="66"/>
    <tableColumn id="5" name="2017/18 Exit Revenue Recovery Price" dataDxfId="65"/>
    <tableColumn id="6" name="2017/18 Exit Combined Price" dataDxfId="64"/>
    <tableColumn id="7" name="2019/20 Exit Firm Price" dataDxfId="63"/>
    <tableColumn id="8" name="2019/20 Exit Interruptible Price" dataDxfId="62"/>
    <tableColumn id="9" name="2019/20 Exit Revenue Recovery Price" dataDxfId="61"/>
    <tableColumn id="10" name="2019/20 Exit Combined Price" dataDxfId="60">
      <calculatedColumnFormula>ExitPrices[[#This Row],[2019/20 Exit Revenue Recovery Price]]+ExitPrices[[#This Row],[2019/20 Exit Firm Price]]</calculatedColumnFormula>
    </tableColumn>
    <tableColumn id="11" name="2020/21 Exit Firm Price" dataDxfId="59"/>
    <tableColumn id="12" name="2020/21 Exit Interruptible Price" dataDxfId="58"/>
    <tableColumn id="13" name="2020/21 Exit Revenue Recovery Price" dataDxfId="57"/>
    <tableColumn id="14" name="2020/21 Exit Combined Price" dataDxfId="56">
      <calculatedColumnFormula>ExitPrices[[#This Row],[2020/21 Exit Revenue Recovery Price]]+ExitPrices[[#This Row],[2020/21 Exit Firm Price]]</calculatedColumnFormula>
    </tableColumn>
    <tableColumn id="15" name="2021/22 Exit Firm Price" dataDxfId="55"/>
    <tableColumn id="16" name="2021/22 Exit Interruptible Price" dataDxfId="54"/>
    <tableColumn id="17" name="2021/22 Exit Revenue Recovery Price" dataDxfId="53"/>
    <tableColumn id="18" name="2021/22 Exit Combined Price" dataDxfId="52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41">
  <autoFilter ref="A1:N27"/>
  <tableColumns count="14">
    <tableColumn id="1" name="Entry Point" dataDxfId="40"/>
    <tableColumn id="2" name="Entry Category" dataDxfId="39"/>
    <tableColumn id="3" name="2017/18 Entry Capacity Revenue" dataDxfId="38"/>
    <tableColumn id="4" name="2017/18 Entry Revenue Recovery Revenue" dataDxfId="37"/>
    <tableColumn id="5" name="2017/18 Entry Combined Revenue" dataDxfId="36"/>
    <tableColumn id="6" name="2019/20 Entry Capacity Revenue" dataDxfId="35"/>
    <tableColumn id="7" name="2019/20 Entry Revenue Recovery Revenue" dataDxfId="34"/>
    <tableColumn id="8" name="2019/20 Entry Combined Revenue" dataDxfId="33"/>
    <tableColumn id="9" name="2020/21 Entry Capacity Revenue" dataDxfId="32"/>
    <tableColumn id="10" name="2020/21 Entry Revenue Recovery Revenue" dataDxfId="31"/>
    <tableColumn id="11" name="2020/21 Entry Combined Revenue" dataDxfId="30"/>
    <tableColumn id="12" name="2021/22 Entry Capacity Revenue" dataDxfId="29"/>
    <tableColumn id="13" name="2021/22 Entry Revenue Recovery Revenue" dataDxfId="28"/>
    <tableColumn id="14" name="2021/22 Entry Combined Revenue" dataDxfId="2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20">
  <autoFilter ref="A1:N221"/>
  <tableColumns count="14">
    <tableColumn id="1" name="Exit Point" dataDxfId="19"/>
    <tableColumn id="2" name="Exit Category" dataDxfId="18"/>
    <tableColumn id="3" name="2017/18 Exit Capacity Revenue" dataDxfId="17"/>
    <tableColumn id="4" name="2017/18 Exit Revenue Recovery Revenue" dataDxfId="16"/>
    <tableColumn id="5" name="2017/18 Exit Combined Revenue" dataDxfId="15"/>
    <tableColumn id="6" name="2019/20 Exit Capacity Revenue" dataDxfId="14"/>
    <tableColumn id="7" name="2019/20 Exit Revenue Recovery Revenue" dataDxfId="13"/>
    <tableColumn id="8" name="2019/20 Exit Combined Revenue" dataDxfId="12"/>
    <tableColumn id="9" name="2020/21 Exit Capacity Revenue" dataDxfId="11"/>
    <tableColumn id="10" name="2020/21 Exit Revenue Recovery Revenue" dataDxfId="10"/>
    <tableColumn id="11" name="2020/21 Exit Combined Revenue" dataDxfId="9"/>
    <tableColumn id="12" name="2021/22 Exit Capacity Revenue" dataDxfId="8"/>
    <tableColumn id="13" name="2021/22 Exit Revenue Recovery Revenue" dataDxfId="7"/>
    <tableColumn id="14" name="2021/22 Exit Combined Revenue" dataDxfId="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5" dataDxfId="4">
  <autoFilter ref="A1:D4"/>
  <tableColumns count="4">
    <tableColumn id="1" name="Entry or Exit" dataDxfId="3"/>
    <tableColumn id="2" name="2019/20" dataDxfId="2" dataCellStyle="Percent"/>
    <tableColumn id="3" name="2020/21" dataDxfId="1" dataCellStyle="Percent"/>
    <tableColumn id="4" name="2021/22" dataDxfId="0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workbookViewId="0"/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1.9921106701534267E-3</v>
      </c>
      <c r="H2" s="9">
        <v>1.7928996031380839E-3</v>
      </c>
      <c r="I2" s="9">
        <v>0</v>
      </c>
      <c r="J2" s="9">
        <f>EntryPrices[[#This Row],[2019/20 Entry Revenue Recovery Price]]+EntryPrices[[#This Row],[2019/20 Entry Firm Price]]</f>
        <v>1.9921106701534267E-3</v>
      </c>
      <c r="K2" s="9">
        <v>1.9046843823760939E-3</v>
      </c>
      <c r="L2" s="9">
        <v>1.7142159441384847E-3</v>
      </c>
      <c r="M2" s="9">
        <v>0</v>
      </c>
      <c r="N2" s="9">
        <f>EntryPrices[[#This Row],[2020/21 Entry Revenue Recovery Price]]+EntryPrices[[#This Row],[2020/21 Entry Firm Price]]</f>
        <v>1.9046843823760939E-3</v>
      </c>
      <c r="O2" s="9">
        <v>8.4024436690184161E-3</v>
      </c>
      <c r="P2" s="9">
        <v>7.5621993021165743E-3</v>
      </c>
      <c r="Q2" s="9">
        <v>0</v>
      </c>
      <c r="R2" s="9">
        <f>EntryPrices[[#This Row],[2021/22 Entry Revenue Recovery Price]]+EntryPrices[[#This Row],[2021/22 Entry Firm Price]]</f>
        <v>8.4024436690184161E-3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1.4229361929667334E-2</v>
      </c>
      <c r="H3" s="9">
        <v>1.28064257367006E-2</v>
      </c>
      <c r="I3" s="9">
        <v>3.9625465830765781E-2</v>
      </c>
      <c r="J3" s="9">
        <f>EntryPrices[[#This Row],[2019/20 Entry Revenue Recovery Price]]+EntryPrices[[#This Row],[2019/20 Entry Firm Price]]</f>
        <v>5.3854827760433113E-2</v>
      </c>
      <c r="K3" s="9">
        <v>1.3604888445543526E-2</v>
      </c>
      <c r="L3" s="9">
        <v>1.2244399600989173E-2</v>
      </c>
      <c r="M3" s="9">
        <v>4.4634483965706052E-2</v>
      </c>
      <c r="N3" s="9">
        <f>EntryPrices[[#This Row],[2020/21 Entry Revenue Recovery Price]]+EntryPrices[[#This Row],[2020/21 Entry Firm Price]]</f>
        <v>5.8239372411249581E-2</v>
      </c>
      <c r="O3" s="9">
        <v>6.0017454778702961E-2</v>
      </c>
      <c r="P3" s="9">
        <v>5.4015709300832666E-2</v>
      </c>
      <c r="Q3" s="9">
        <v>-9.9561905445431451E-15</v>
      </c>
      <c r="R3" s="9">
        <f>EntryPrices[[#This Row],[2021/22 Entry Revenue Recovery Price]]+EntryPrices[[#This Row],[2021/22 Entry Firm Price]]</f>
        <v>6.0017454778693004E-2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1.4229361929667334E-2</v>
      </c>
      <c r="H4" s="9">
        <v>1.28064257367006E-2</v>
      </c>
      <c r="I4" s="9">
        <v>3.9564904365045353E-2</v>
      </c>
      <c r="J4" s="9">
        <f>EntryPrices[[#This Row],[2019/20 Entry Revenue Recovery Price]]+EntryPrices[[#This Row],[2019/20 Entry Firm Price]]</f>
        <v>5.3794266294712685E-2</v>
      </c>
      <c r="K4" s="9">
        <v>1.3604888445543526E-2</v>
      </c>
      <c r="L4" s="9">
        <v>1.2244399600989173E-2</v>
      </c>
      <c r="M4" s="9">
        <v>4.0853180030202642E-2</v>
      </c>
      <c r="N4" s="9">
        <f>EntryPrices[[#This Row],[2020/21 Entry Revenue Recovery Price]]+EntryPrices[[#This Row],[2020/21 Entry Firm Price]]</f>
        <v>5.445806847574617E-2</v>
      </c>
      <c r="O4" s="9">
        <v>6.0017454778702961E-2</v>
      </c>
      <c r="P4" s="9">
        <v>5.4015709300832666E-2</v>
      </c>
      <c r="Q4" s="9">
        <v>-1.2169634363423388E-14</v>
      </c>
      <c r="R4" s="9">
        <f>EntryPrices[[#This Row],[2021/22 Entry Revenue Recovery Price]]+EntryPrices[[#This Row],[2021/22 Entry Firm Price]]</f>
        <v>6.001745477869079E-2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1.4229361929667334E-2</v>
      </c>
      <c r="H5" s="9">
        <v>1.28064257367006E-2</v>
      </c>
      <c r="I5" s="9">
        <v>3.9564904365045353E-2</v>
      </c>
      <c r="J5" s="9">
        <f>EntryPrices[[#This Row],[2019/20 Entry Revenue Recovery Price]]+EntryPrices[[#This Row],[2019/20 Entry Firm Price]]</f>
        <v>5.3794266294712685E-2</v>
      </c>
      <c r="K5" s="9">
        <v>1.3604888445543526E-2</v>
      </c>
      <c r="L5" s="9">
        <v>1.2244399600989173E-2</v>
      </c>
      <c r="M5" s="9">
        <v>4.0853180030202642E-2</v>
      </c>
      <c r="N5" s="9">
        <f>EntryPrices[[#This Row],[2020/21 Entry Revenue Recovery Price]]+EntryPrices[[#This Row],[2020/21 Entry Firm Price]]</f>
        <v>5.445806847574617E-2</v>
      </c>
      <c r="O5" s="9">
        <v>6.0017454778702961E-2</v>
      </c>
      <c r="P5" s="9">
        <v>5.4015709300832666E-2</v>
      </c>
      <c r="Q5" s="9">
        <v>-1.2169634363423388E-14</v>
      </c>
      <c r="R5" s="9">
        <f>EntryPrices[[#This Row],[2021/22 Entry Revenue Recovery Price]]+EntryPrices[[#This Row],[2021/22 Entry Firm Price]]</f>
        <v>6.001745477869079E-2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1.4229361929667334E-2</v>
      </c>
      <c r="H6" s="9">
        <v>1.28064257367006E-2</v>
      </c>
      <c r="I6" s="9">
        <v>3.9564904365045353E-2</v>
      </c>
      <c r="J6" s="9">
        <f>EntryPrices[[#This Row],[2019/20 Entry Revenue Recovery Price]]+EntryPrices[[#This Row],[2019/20 Entry Firm Price]]</f>
        <v>5.3794266294712685E-2</v>
      </c>
      <c r="K6" s="9">
        <v>1.3604888445543526E-2</v>
      </c>
      <c r="L6" s="9">
        <v>1.2244399600989173E-2</v>
      </c>
      <c r="M6" s="9">
        <v>4.0853180030202642E-2</v>
      </c>
      <c r="N6" s="9">
        <f>EntryPrices[[#This Row],[2020/21 Entry Revenue Recovery Price]]+EntryPrices[[#This Row],[2020/21 Entry Firm Price]]</f>
        <v>5.445806847574617E-2</v>
      </c>
      <c r="O6" s="9">
        <v>6.0017454778702961E-2</v>
      </c>
      <c r="P6" s="9">
        <v>5.4015709300832666E-2</v>
      </c>
      <c r="Q6" s="9">
        <v>-1.2169634363423388E-14</v>
      </c>
      <c r="R6" s="9">
        <f>EntryPrices[[#This Row],[2021/22 Entry Revenue Recovery Price]]+EntryPrices[[#This Row],[2021/22 Entry Firm Price]]</f>
        <v>6.001745477869079E-2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1.9921106701534267E-3</v>
      </c>
      <c r="H7" s="9">
        <v>1.7928996031380839E-3</v>
      </c>
      <c r="I7" s="9">
        <v>0</v>
      </c>
      <c r="J7" s="9">
        <f>EntryPrices[[#This Row],[2019/20 Entry Revenue Recovery Price]]+EntryPrices[[#This Row],[2019/20 Entry Firm Price]]</f>
        <v>1.9921106701534267E-3</v>
      </c>
      <c r="K7" s="9">
        <v>1.9046843823760939E-3</v>
      </c>
      <c r="L7" s="9">
        <v>1.7142159441384847E-3</v>
      </c>
      <c r="M7" s="9">
        <v>0</v>
      </c>
      <c r="N7" s="9">
        <f>EntryPrices[[#This Row],[2020/21 Entry Revenue Recovery Price]]+EntryPrices[[#This Row],[2020/21 Entry Firm Price]]</f>
        <v>1.9046843823760939E-3</v>
      </c>
      <c r="O7" s="9">
        <v>8.4024436690184161E-3</v>
      </c>
      <c r="P7" s="9">
        <v>7.5621993021165743E-3</v>
      </c>
      <c r="Q7" s="9">
        <v>0</v>
      </c>
      <c r="R7" s="9">
        <f>EntryPrices[[#This Row],[2021/22 Entry Revenue Recovery Price]]+EntryPrices[[#This Row],[2021/22 Entry Firm Price]]</f>
        <v>8.4024436690184161E-3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1.4229361929667334E-2</v>
      </c>
      <c r="H8" s="9">
        <v>1.28064257367006E-2</v>
      </c>
      <c r="I8" s="9">
        <v>3.9564904365045353E-2</v>
      </c>
      <c r="J8" s="9">
        <f>EntryPrices[[#This Row],[2019/20 Entry Revenue Recovery Price]]+EntryPrices[[#This Row],[2019/20 Entry Firm Price]]</f>
        <v>5.3794266294712685E-2</v>
      </c>
      <c r="K8" s="9">
        <v>1.3604888445543526E-2</v>
      </c>
      <c r="L8" s="9">
        <v>1.2244399600989173E-2</v>
      </c>
      <c r="M8" s="9">
        <v>4.0853180030202642E-2</v>
      </c>
      <c r="N8" s="9">
        <f>EntryPrices[[#This Row],[2020/21 Entry Revenue Recovery Price]]+EntryPrices[[#This Row],[2020/21 Entry Firm Price]]</f>
        <v>5.445806847574617E-2</v>
      </c>
      <c r="O8" s="9">
        <v>6.0017454778702961E-2</v>
      </c>
      <c r="P8" s="9">
        <v>5.4015709300832666E-2</v>
      </c>
      <c r="Q8" s="9">
        <v>-1.2169634363423388E-14</v>
      </c>
      <c r="R8" s="9">
        <f>EntryPrices[[#This Row],[2021/22 Entry Revenue Recovery Price]]+EntryPrices[[#This Row],[2021/22 Entry Firm Price]]</f>
        <v>6.001745477869079E-2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1.9921106701534267E-3</v>
      </c>
      <c r="H9" s="9">
        <v>1.7928996031380839E-3</v>
      </c>
      <c r="I9" s="9">
        <v>0</v>
      </c>
      <c r="J9" s="9">
        <f>EntryPrices[[#This Row],[2019/20 Entry Revenue Recovery Price]]+EntryPrices[[#This Row],[2019/20 Entry Firm Price]]</f>
        <v>1.9921106701534267E-3</v>
      </c>
      <c r="K9" s="9">
        <v>1.9046843823760939E-3</v>
      </c>
      <c r="L9" s="9">
        <v>1.7142159441384847E-3</v>
      </c>
      <c r="M9" s="9">
        <v>0</v>
      </c>
      <c r="N9" s="9">
        <f>EntryPrices[[#This Row],[2020/21 Entry Revenue Recovery Price]]+EntryPrices[[#This Row],[2020/21 Entry Firm Price]]</f>
        <v>1.9046843823760939E-3</v>
      </c>
      <c r="O9" s="9">
        <v>8.4024436690184161E-3</v>
      </c>
      <c r="P9" s="9">
        <v>7.5621993021165743E-3</v>
      </c>
      <c r="Q9" s="9">
        <v>0</v>
      </c>
      <c r="R9" s="9">
        <f>EntryPrices[[#This Row],[2021/22 Entry Revenue Recovery Price]]+EntryPrices[[#This Row],[2021/22 Entry Firm Price]]</f>
        <v>8.4024436690184161E-3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1.9921106701534267E-3</v>
      </c>
      <c r="H10" s="9">
        <v>1.7928996031380839E-3</v>
      </c>
      <c r="I10" s="9">
        <v>0</v>
      </c>
      <c r="J10" s="9">
        <f>EntryPrices[[#This Row],[2019/20 Entry Revenue Recovery Price]]+EntryPrices[[#This Row],[2019/20 Entry Firm Price]]</f>
        <v>1.9921106701534267E-3</v>
      </c>
      <c r="K10" s="9">
        <v>1.9046843823760939E-3</v>
      </c>
      <c r="L10" s="9">
        <v>1.7142159441384847E-3</v>
      </c>
      <c r="M10" s="9">
        <v>0</v>
      </c>
      <c r="N10" s="9">
        <f>EntryPrices[[#This Row],[2020/21 Entry Revenue Recovery Price]]+EntryPrices[[#This Row],[2020/21 Entry Firm Price]]</f>
        <v>1.9046843823760939E-3</v>
      </c>
      <c r="O10" s="9">
        <v>8.4024436690184161E-3</v>
      </c>
      <c r="P10" s="9">
        <v>7.5621993021165743E-3</v>
      </c>
      <c r="Q10" s="9">
        <v>0</v>
      </c>
      <c r="R10" s="9">
        <f>EntryPrices[[#This Row],[2021/22 Entry Revenue Recovery Price]]+EntryPrices[[#This Row],[2021/22 Entry Firm Price]]</f>
        <v>8.4024436690184161E-3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1.9921106701534267E-3</v>
      </c>
      <c r="H11" s="9">
        <v>1.7928996031380839E-3</v>
      </c>
      <c r="I11" s="9">
        <v>0</v>
      </c>
      <c r="J11" s="9">
        <f>EntryPrices[[#This Row],[2019/20 Entry Revenue Recovery Price]]+EntryPrices[[#This Row],[2019/20 Entry Firm Price]]</f>
        <v>1.9921106701534267E-3</v>
      </c>
      <c r="K11" s="9">
        <v>1.9046843823760939E-3</v>
      </c>
      <c r="L11" s="9">
        <v>1.7142159441384847E-3</v>
      </c>
      <c r="M11" s="9">
        <v>0</v>
      </c>
      <c r="N11" s="9">
        <f>EntryPrices[[#This Row],[2020/21 Entry Revenue Recovery Price]]+EntryPrices[[#This Row],[2020/21 Entry Firm Price]]</f>
        <v>1.9046843823760939E-3</v>
      </c>
      <c r="O11" s="9">
        <v>8.4024436690184161E-3</v>
      </c>
      <c r="P11" s="9">
        <v>7.5621993021165743E-3</v>
      </c>
      <c r="Q11" s="9">
        <v>0</v>
      </c>
      <c r="R11" s="9">
        <f>EntryPrices[[#This Row],[2021/22 Entry Revenue Recovery Price]]+EntryPrices[[#This Row],[2021/22 Entry Firm Price]]</f>
        <v>8.4024436690184161E-3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1.4229361929667334E-2</v>
      </c>
      <c r="H12" s="9">
        <v>1.28064257367006E-2</v>
      </c>
      <c r="I12" s="9">
        <v>3.9564904365045353E-2</v>
      </c>
      <c r="J12" s="9">
        <f>EntryPrices[[#This Row],[2019/20 Entry Revenue Recovery Price]]+EntryPrices[[#This Row],[2019/20 Entry Firm Price]]</f>
        <v>5.3794266294712685E-2</v>
      </c>
      <c r="K12" s="9">
        <v>1.3604888445543526E-2</v>
      </c>
      <c r="L12" s="9">
        <v>1.2244399600989173E-2</v>
      </c>
      <c r="M12" s="9">
        <v>4.0853180030202642E-2</v>
      </c>
      <c r="N12" s="9">
        <f>EntryPrices[[#This Row],[2020/21 Entry Revenue Recovery Price]]+EntryPrices[[#This Row],[2020/21 Entry Firm Price]]</f>
        <v>5.445806847574617E-2</v>
      </c>
      <c r="O12" s="9">
        <v>6.0017454778702961E-2</v>
      </c>
      <c r="P12" s="9">
        <v>5.4015709300832666E-2</v>
      </c>
      <c r="Q12" s="9">
        <v>-1.2169634363423388E-14</v>
      </c>
      <c r="R12" s="9">
        <f>EntryPrices[[#This Row],[2021/22 Entry Revenue Recovery Price]]+EntryPrices[[#This Row],[2021/22 Entry Firm Price]]</f>
        <v>6.001745477869079E-2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1.9921106701534267E-3</v>
      </c>
      <c r="H13" s="9">
        <v>1.7928996031380839E-3</v>
      </c>
      <c r="I13" s="9">
        <v>0</v>
      </c>
      <c r="J13" s="9">
        <f>EntryPrices[[#This Row],[2019/20 Entry Revenue Recovery Price]]+EntryPrices[[#This Row],[2019/20 Entry Firm Price]]</f>
        <v>1.9921106701534267E-3</v>
      </c>
      <c r="K13" s="9">
        <v>1.9046843823760939E-3</v>
      </c>
      <c r="L13" s="9">
        <v>1.7142159441384847E-3</v>
      </c>
      <c r="M13" s="9">
        <v>0</v>
      </c>
      <c r="N13" s="9">
        <f>EntryPrices[[#This Row],[2020/21 Entry Revenue Recovery Price]]+EntryPrices[[#This Row],[2020/21 Entry Firm Price]]</f>
        <v>1.9046843823760939E-3</v>
      </c>
      <c r="O13" s="9">
        <v>8.4024436690184161E-3</v>
      </c>
      <c r="P13" s="9">
        <v>7.5621993021165743E-3</v>
      </c>
      <c r="Q13" s="9">
        <v>0</v>
      </c>
      <c r="R13" s="9">
        <f>EntryPrices[[#This Row],[2021/22 Entry Revenue Recovery Price]]+EntryPrices[[#This Row],[2021/22 Entry Firm Price]]</f>
        <v>8.4024436690184161E-3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1.9921106701534267E-3</v>
      </c>
      <c r="H14" s="9">
        <v>1.7928996031380839E-3</v>
      </c>
      <c r="I14" s="9">
        <v>0</v>
      </c>
      <c r="J14" s="9">
        <f>EntryPrices[[#This Row],[2019/20 Entry Revenue Recovery Price]]+EntryPrices[[#This Row],[2019/20 Entry Firm Price]]</f>
        <v>1.9921106701534267E-3</v>
      </c>
      <c r="K14" s="9">
        <v>1.9046843823760939E-3</v>
      </c>
      <c r="L14" s="9">
        <v>1.7142159441384847E-3</v>
      </c>
      <c r="M14" s="9">
        <v>0</v>
      </c>
      <c r="N14" s="9">
        <f>EntryPrices[[#This Row],[2020/21 Entry Revenue Recovery Price]]+EntryPrices[[#This Row],[2020/21 Entry Firm Price]]</f>
        <v>1.9046843823760939E-3</v>
      </c>
      <c r="O14" s="9">
        <v>8.4024436690184161E-3</v>
      </c>
      <c r="P14" s="9">
        <v>7.5621993021165743E-3</v>
      </c>
      <c r="Q14" s="9">
        <v>0</v>
      </c>
      <c r="R14" s="9">
        <f>EntryPrices[[#This Row],[2021/22 Entry Revenue Recovery Price]]+EntryPrices[[#This Row],[2021/22 Entry Firm Price]]</f>
        <v>8.4024436690184161E-3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1.9921106701534267E-3</v>
      </c>
      <c r="H15" s="9">
        <v>1.7928996031380839E-3</v>
      </c>
      <c r="I15" s="9">
        <v>0</v>
      </c>
      <c r="J15" s="9">
        <f>EntryPrices[[#This Row],[2019/20 Entry Revenue Recovery Price]]+EntryPrices[[#This Row],[2019/20 Entry Firm Price]]</f>
        <v>1.9921106701534267E-3</v>
      </c>
      <c r="K15" s="9">
        <v>1.9046843823760939E-3</v>
      </c>
      <c r="L15" s="9">
        <v>1.7142159441384847E-3</v>
      </c>
      <c r="M15" s="9">
        <v>0</v>
      </c>
      <c r="N15" s="9">
        <f>EntryPrices[[#This Row],[2020/21 Entry Revenue Recovery Price]]+EntryPrices[[#This Row],[2020/21 Entry Firm Price]]</f>
        <v>1.9046843823760939E-3</v>
      </c>
      <c r="O15" s="9">
        <v>8.4024436690184161E-3</v>
      </c>
      <c r="P15" s="9">
        <v>7.5621993021165743E-3</v>
      </c>
      <c r="Q15" s="9">
        <v>0</v>
      </c>
      <c r="R15" s="9">
        <f>EntryPrices[[#This Row],[2021/22 Entry Revenue Recovery Price]]+EntryPrices[[#This Row],[2021/22 Entry Firm Price]]</f>
        <v>8.4024436690184161E-3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1.9921106701534267E-3</v>
      </c>
      <c r="H16" s="9">
        <v>1.7928996031380839E-3</v>
      </c>
      <c r="I16" s="9">
        <v>0</v>
      </c>
      <c r="J16" s="9">
        <f>EntryPrices[[#This Row],[2019/20 Entry Revenue Recovery Price]]+EntryPrices[[#This Row],[2019/20 Entry Firm Price]]</f>
        <v>1.9921106701534267E-3</v>
      </c>
      <c r="K16" s="9">
        <v>1.9046843823760939E-3</v>
      </c>
      <c r="L16" s="9">
        <v>1.7142159441384847E-3</v>
      </c>
      <c r="M16" s="9">
        <v>0</v>
      </c>
      <c r="N16" s="9">
        <f>EntryPrices[[#This Row],[2020/21 Entry Revenue Recovery Price]]+EntryPrices[[#This Row],[2020/21 Entry Firm Price]]</f>
        <v>1.9046843823760939E-3</v>
      </c>
      <c r="O16" s="9">
        <v>8.4024436690184161E-3</v>
      </c>
      <c r="P16" s="9">
        <v>7.5621993021165743E-3</v>
      </c>
      <c r="Q16" s="9">
        <v>0</v>
      </c>
      <c r="R16" s="9">
        <f>EntryPrices[[#This Row],[2021/22 Entry Revenue Recovery Price]]+EntryPrices[[#This Row],[2021/22 Entry Firm Price]]</f>
        <v>8.4024436690184161E-3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1.4229361929667334E-2</v>
      </c>
      <c r="H17" s="9">
        <v>1.28064257367006E-2</v>
      </c>
      <c r="I17" s="9">
        <v>3.9564904365045353E-2</v>
      </c>
      <c r="J17" s="9">
        <f>EntryPrices[[#This Row],[2019/20 Entry Revenue Recovery Price]]+EntryPrices[[#This Row],[2019/20 Entry Firm Price]]</f>
        <v>5.3794266294712685E-2</v>
      </c>
      <c r="K17" s="9">
        <v>1.3604888445543526E-2</v>
      </c>
      <c r="L17" s="9">
        <v>1.2244399600989173E-2</v>
      </c>
      <c r="M17" s="9">
        <v>4.0853180030202642E-2</v>
      </c>
      <c r="N17" s="9">
        <f>EntryPrices[[#This Row],[2020/21 Entry Revenue Recovery Price]]+EntryPrices[[#This Row],[2020/21 Entry Firm Price]]</f>
        <v>5.445806847574617E-2</v>
      </c>
      <c r="O17" s="9">
        <v>6.0017454778702961E-2</v>
      </c>
      <c r="P17" s="9">
        <v>5.4015709300832666E-2</v>
      </c>
      <c r="Q17" s="9">
        <v>-1.2169634363423388E-14</v>
      </c>
      <c r="R17" s="9">
        <f>EntryPrices[[#This Row],[2021/22 Entry Revenue Recovery Price]]+EntryPrices[[#This Row],[2021/22 Entry Firm Price]]</f>
        <v>6.001745477869079E-2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1.9921106701534267E-3</v>
      </c>
      <c r="H18" s="9">
        <v>1.7928996031380839E-3</v>
      </c>
      <c r="I18" s="9">
        <v>0</v>
      </c>
      <c r="J18" s="9">
        <f>EntryPrices[[#This Row],[2019/20 Entry Revenue Recovery Price]]+EntryPrices[[#This Row],[2019/20 Entry Firm Price]]</f>
        <v>1.9921106701534267E-3</v>
      </c>
      <c r="K18" s="9">
        <v>1.9046843823760939E-3</v>
      </c>
      <c r="L18" s="9">
        <v>1.7142159441384847E-3</v>
      </c>
      <c r="M18" s="9">
        <v>0</v>
      </c>
      <c r="N18" s="9">
        <f>EntryPrices[[#This Row],[2020/21 Entry Revenue Recovery Price]]+EntryPrices[[#This Row],[2020/21 Entry Firm Price]]</f>
        <v>1.9046843823760939E-3</v>
      </c>
      <c r="O18" s="9">
        <v>8.4024436690184161E-3</v>
      </c>
      <c r="P18" s="9">
        <v>7.5621993021165743E-3</v>
      </c>
      <c r="Q18" s="9">
        <v>0</v>
      </c>
      <c r="R18" s="9">
        <f>EntryPrices[[#This Row],[2021/22 Entry Revenue Recovery Price]]+EntryPrices[[#This Row],[2021/22 Entry Firm Price]]</f>
        <v>8.4024436690184161E-3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1.9921106701534267E-3</v>
      </c>
      <c r="H19" s="9">
        <v>1.7928996031380839E-3</v>
      </c>
      <c r="I19" s="9">
        <v>0</v>
      </c>
      <c r="J19" s="9">
        <f>EntryPrices[[#This Row],[2019/20 Entry Revenue Recovery Price]]+EntryPrices[[#This Row],[2019/20 Entry Firm Price]]</f>
        <v>1.9921106701534267E-3</v>
      </c>
      <c r="K19" s="9">
        <v>1.9046843823760939E-3</v>
      </c>
      <c r="L19" s="9">
        <v>1.7142159441384847E-3</v>
      </c>
      <c r="M19" s="9">
        <v>0</v>
      </c>
      <c r="N19" s="9">
        <f>EntryPrices[[#This Row],[2020/21 Entry Revenue Recovery Price]]+EntryPrices[[#This Row],[2020/21 Entry Firm Price]]</f>
        <v>1.9046843823760939E-3</v>
      </c>
      <c r="O19" s="9">
        <v>8.4024436690184161E-3</v>
      </c>
      <c r="P19" s="9">
        <v>7.5621993021165743E-3</v>
      </c>
      <c r="Q19" s="9">
        <v>0</v>
      </c>
      <c r="R19" s="9">
        <f>EntryPrices[[#This Row],[2021/22 Entry Revenue Recovery Price]]+EntryPrices[[#This Row],[2021/22 Entry Firm Price]]</f>
        <v>8.4024436690184161E-3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1.4229361929667334E-2</v>
      </c>
      <c r="H20" s="9">
        <v>1.28064257367006E-2</v>
      </c>
      <c r="I20" s="9">
        <v>3.9564904365045353E-2</v>
      </c>
      <c r="J20" s="9">
        <f>EntryPrices[[#This Row],[2019/20 Entry Revenue Recovery Price]]+EntryPrices[[#This Row],[2019/20 Entry Firm Price]]</f>
        <v>5.3794266294712685E-2</v>
      </c>
      <c r="K20" s="9">
        <v>1.3604888445543526E-2</v>
      </c>
      <c r="L20" s="9">
        <v>1.2244399600989173E-2</v>
      </c>
      <c r="M20" s="9">
        <v>4.0853180030202642E-2</v>
      </c>
      <c r="N20" s="9">
        <f>EntryPrices[[#This Row],[2020/21 Entry Revenue Recovery Price]]+EntryPrices[[#This Row],[2020/21 Entry Firm Price]]</f>
        <v>5.445806847574617E-2</v>
      </c>
      <c r="O20" s="9">
        <v>6.0017454778702961E-2</v>
      </c>
      <c r="P20" s="9">
        <v>5.4015709300832666E-2</v>
      </c>
      <c r="Q20" s="9">
        <v>-1.2169634363423388E-14</v>
      </c>
      <c r="R20" s="9">
        <f>EntryPrices[[#This Row],[2021/22 Entry Revenue Recovery Price]]+EntryPrices[[#This Row],[2021/22 Entry Firm Price]]</f>
        <v>6.001745477869079E-2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1.4229361929667334E-2</v>
      </c>
      <c r="H21" s="9">
        <v>1.28064257367006E-2</v>
      </c>
      <c r="I21" s="9">
        <v>3.9564904365045353E-2</v>
      </c>
      <c r="J21" s="9">
        <f>EntryPrices[[#This Row],[2019/20 Entry Revenue Recovery Price]]+EntryPrices[[#This Row],[2019/20 Entry Firm Price]]</f>
        <v>5.3794266294712685E-2</v>
      </c>
      <c r="K21" s="9">
        <v>1.3604888445543526E-2</v>
      </c>
      <c r="L21" s="9">
        <v>1.2244399600989173E-2</v>
      </c>
      <c r="M21" s="9">
        <v>4.0853180030202642E-2</v>
      </c>
      <c r="N21" s="9">
        <f>EntryPrices[[#This Row],[2020/21 Entry Revenue Recovery Price]]+EntryPrices[[#This Row],[2020/21 Entry Firm Price]]</f>
        <v>5.445806847574617E-2</v>
      </c>
      <c r="O21" s="9">
        <v>6.0017454778702961E-2</v>
      </c>
      <c r="P21" s="9">
        <v>5.4015709300832666E-2</v>
      </c>
      <c r="Q21" s="9">
        <v>-1.2169634363423388E-14</v>
      </c>
      <c r="R21" s="9">
        <f>EntryPrices[[#This Row],[2021/22 Entry Revenue Recovery Price]]+EntryPrices[[#This Row],[2021/22 Entry Firm Price]]</f>
        <v>6.001745477869079E-2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1.9921106701534267E-3</v>
      </c>
      <c r="H22" s="9">
        <v>1.7928996031380839E-3</v>
      </c>
      <c r="I22" s="9">
        <v>0</v>
      </c>
      <c r="J22" s="9">
        <f>EntryPrices[[#This Row],[2019/20 Entry Revenue Recovery Price]]+EntryPrices[[#This Row],[2019/20 Entry Firm Price]]</f>
        <v>1.9921106701534267E-3</v>
      </c>
      <c r="K22" s="9">
        <v>1.9046843823760939E-3</v>
      </c>
      <c r="L22" s="9">
        <v>1.7142159441384847E-3</v>
      </c>
      <c r="M22" s="9">
        <v>0</v>
      </c>
      <c r="N22" s="9">
        <f>EntryPrices[[#This Row],[2020/21 Entry Revenue Recovery Price]]+EntryPrices[[#This Row],[2020/21 Entry Firm Price]]</f>
        <v>1.9046843823760939E-3</v>
      </c>
      <c r="O22" s="9">
        <v>8.4024436690184161E-3</v>
      </c>
      <c r="P22" s="9">
        <v>7.5621993021165743E-3</v>
      </c>
      <c r="Q22" s="9">
        <v>0</v>
      </c>
      <c r="R22" s="9">
        <f>EntryPrices[[#This Row],[2021/22 Entry Revenue Recovery Price]]+EntryPrices[[#This Row],[2021/22 Entry Firm Price]]</f>
        <v>8.4024436690184161E-3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1.4229361929667334E-2</v>
      </c>
      <c r="H23" s="9">
        <v>1.28064257367006E-2</v>
      </c>
      <c r="I23" s="9">
        <v>3.9625465830765781E-2</v>
      </c>
      <c r="J23" s="9">
        <f>EntryPrices[[#This Row],[2019/20 Entry Revenue Recovery Price]]+EntryPrices[[#This Row],[2019/20 Entry Firm Price]]</f>
        <v>5.3854827760433113E-2</v>
      </c>
      <c r="K23" s="9">
        <v>1.3604888445543526E-2</v>
      </c>
      <c r="L23" s="9">
        <v>1.2244399600989173E-2</v>
      </c>
      <c r="M23" s="9">
        <v>4.4634483965706052E-2</v>
      </c>
      <c r="N23" s="9">
        <f>EntryPrices[[#This Row],[2020/21 Entry Revenue Recovery Price]]+EntryPrices[[#This Row],[2020/21 Entry Firm Price]]</f>
        <v>5.8239372411249581E-2</v>
      </c>
      <c r="O23" s="9">
        <v>6.0017454778702961E-2</v>
      </c>
      <c r="P23" s="9">
        <v>5.4015709300832666E-2</v>
      </c>
      <c r="Q23" s="9">
        <v>-9.9561905445431451E-15</v>
      </c>
      <c r="R23" s="9">
        <f>EntryPrices[[#This Row],[2021/22 Entry Revenue Recovery Price]]+EntryPrices[[#This Row],[2021/22 Entry Firm Price]]</f>
        <v>6.0017454778693004E-2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1.4229361929667334E-2</v>
      </c>
      <c r="H24" s="9">
        <v>1.28064257367006E-2</v>
      </c>
      <c r="I24" s="9">
        <v>3.9564904365045353E-2</v>
      </c>
      <c r="J24" s="9">
        <f>EntryPrices[[#This Row],[2019/20 Entry Revenue Recovery Price]]+EntryPrices[[#This Row],[2019/20 Entry Firm Price]]</f>
        <v>5.3794266294712685E-2</v>
      </c>
      <c r="K24" s="9">
        <v>1.3604888445543526E-2</v>
      </c>
      <c r="L24" s="9">
        <v>1.2244399600989173E-2</v>
      </c>
      <c r="M24" s="9">
        <v>4.0853180030202642E-2</v>
      </c>
      <c r="N24" s="9">
        <f>EntryPrices[[#This Row],[2020/21 Entry Revenue Recovery Price]]+EntryPrices[[#This Row],[2020/21 Entry Firm Price]]</f>
        <v>5.445806847574617E-2</v>
      </c>
      <c r="O24" s="9">
        <v>6.0017454778702961E-2</v>
      </c>
      <c r="P24" s="9">
        <v>5.4015709300832666E-2</v>
      </c>
      <c r="Q24" s="9">
        <v>-1.2169634363423388E-14</v>
      </c>
      <c r="R24" s="9">
        <f>EntryPrices[[#This Row],[2021/22 Entry Revenue Recovery Price]]+EntryPrices[[#This Row],[2021/22 Entry Firm Price]]</f>
        <v>6.001745477869079E-2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1.4229361929667334E-2</v>
      </c>
      <c r="H25" s="9">
        <v>1.28064257367006E-2</v>
      </c>
      <c r="I25" s="9">
        <v>3.9564904365045353E-2</v>
      </c>
      <c r="J25" s="9">
        <f>EntryPrices[[#This Row],[2019/20 Entry Revenue Recovery Price]]+EntryPrices[[#This Row],[2019/20 Entry Firm Price]]</f>
        <v>5.3794266294712685E-2</v>
      </c>
      <c r="K25" s="9">
        <v>1.3604888445543526E-2</v>
      </c>
      <c r="L25" s="9">
        <v>1.2244399600989173E-2</v>
      </c>
      <c r="M25" s="9">
        <v>4.0853180030202642E-2</v>
      </c>
      <c r="N25" s="9">
        <f>EntryPrices[[#This Row],[2020/21 Entry Revenue Recovery Price]]+EntryPrices[[#This Row],[2020/21 Entry Firm Price]]</f>
        <v>5.445806847574617E-2</v>
      </c>
      <c r="O25" s="9">
        <v>6.0017454778702961E-2</v>
      </c>
      <c r="P25" s="9">
        <v>5.4015709300832666E-2</v>
      </c>
      <c r="Q25" s="9">
        <v>-1.2169634363423388E-14</v>
      </c>
      <c r="R25" s="9">
        <f>EntryPrices[[#This Row],[2021/22 Entry Revenue Recovery Price]]+EntryPrices[[#This Row],[2021/22 Entry Firm Price]]</f>
        <v>6.001745477869079E-2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1.4229361929667334E-2</v>
      </c>
      <c r="H26" s="9">
        <v>1.28064257367006E-2</v>
      </c>
      <c r="I26" s="9">
        <v>3.9564904365045353E-2</v>
      </c>
      <c r="J26" s="9">
        <f>EntryPrices[[#This Row],[2019/20 Entry Revenue Recovery Price]]+EntryPrices[[#This Row],[2019/20 Entry Firm Price]]</f>
        <v>5.3794266294712685E-2</v>
      </c>
      <c r="K26" s="9">
        <v>1.3604888445543526E-2</v>
      </c>
      <c r="L26" s="9">
        <v>1.2244399600989173E-2</v>
      </c>
      <c r="M26" s="9">
        <v>4.0853180030202642E-2</v>
      </c>
      <c r="N26" s="9">
        <f>EntryPrices[[#This Row],[2020/21 Entry Revenue Recovery Price]]+EntryPrices[[#This Row],[2020/21 Entry Firm Price]]</f>
        <v>5.445806847574617E-2</v>
      </c>
      <c r="O26" s="9">
        <v>6.0017454778702961E-2</v>
      </c>
      <c r="P26" s="9">
        <v>5.4015709300832666E-2</v>
      </c>
      <c r="Q26" s="9">
        <v>-1.2169634363423388E-14</v>
      </c>
      <c r="R26" s="9">
        <f>EntryPrices[[#This Row],[2021/22 Entry Revenue Recovery Price]]+EntryPrices[[#This Row],[2021/22 Entry Firm Price]]</f>
        <v>6.001745477869079E-2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1.4229361929667334E-2</v>
      </c>
      <c r="H27" s="9">
        <v>1.28064257367006E-2</v>
      </c>
      <c r="I27" s="9">
        <v>3.9564904365045353E-2</v>
      </c>
      <c r="J27" s="9">
        <f>EntryPrices[[#This Row],[2019/20 Entry Revenue Recovery Price]]+EntryPrices[[#This Row],[2019/20 Entry Firm Price]]</f>
        <v>5.3794266294712685E-2</v>
      </c>
      <c r="K27" s="9">
        <v>1.3604888445543526E-2</v>
      </c>
      <c r="L27" s="9">
        <v>1.2244399600989173E-2</v>
      </c>
      <c r="M27" s="9">
        <v>4.0853180030202642E-2</v>
      </c>
      <c r="N27" s="9">
        <f>EntryPrices[[#This Row],[2020/21 Entry Revenue Recovery Price]]+EntryPrices[[#This Row],[2020/21 Entry Firm Price]]</f>
        <v>5.445806847574617E-2</v>
      </c>
      <c r="O27" s="9">
        <v>6.0017454778702961E-2</v>
      </c>
      <c r="P27" s="9">
        <v>5.4015709300832666E-2</v>
      </c>
      <c r="Q27" s="9">
        <v>-1.2169634363423388E-14</v>
      </c>
      <c r="R27" s="9">
        <f>EntryPrices[[#This Row],[2021/22 Entry Revenue Recovery Price]]+EntryPrices[[#This Row],[2021/22 Entry Firm Price]]</f>
        <v>6.001745477869079E-2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-0.21636368282080581</v>
      </c>
      <c r="C2" s="14">
        <v>-0.20087306821269432</v>
      </c>
      <c r="D2" s="14">
        <v>-5.3213778444864803E-3</v>
      </c>
    </row>
    <row r="3" spans="1:4" x14ac:dyDescent="0.25">
      <c r="A3" s="3" t="s">
        <v>48</v>
      </c>
      <c r="B3" s="14">
        <v>-3.3939124389102571E-2</v>
      </c>
      <c r="C3" s="14">
        <v>-3.393912438910246E-2</v>
      </c>
      <c r="D3" s="14">
        <v>2.1252119171095141E-2</v>
      </c>
    </row>
    <row r="4" spans="1:4" x14ac:dyDescent="0.25">
      <c r="A4" s="3" t="s">
        <v>366</v>
      </c>
      <c r="B4" s="14">
        <v>-0.12515140360495419</v>
      </c>
      <c r="C4" s="14">
        <v>-0.11740609630089839</v>
      </c>
      <c r="D4" s="14">
        <v>7.965370663304331E-3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1.9921106701534267E-3</v>
      </c>
      <c r="D2" s="7">
        <v>1.9046843823760939E-3</v>
      </c>
      <c r="E2" s="7">
        <v>8.4024436690184161E-3</v>
      </c>
      <c r="H2" s="6" t="s">
        <v>53</v>
      </c>
      <c r="I2" s="7">
        <v>1E-4</v>
      </c>
      <c r="J2" s="7">
        <v>1.9921106701534267E-3</v>
      </c>
      <c r="K2" s="7">
        <v>1.9046843823760939E-3</v>
      </c>
      <c r="L2" s="7">
        <v>8.4024436690184161E-3</v>
      </c>
    </row>
    <row r="3" spans="1:12" x14ac:dyDescent="0.25">
      <c r="A3" s="6" t="s">
        <v>54</v>
      </c>
      <c r="B3" s="7">
        <v>1.09E-2</v>
      </c>
      <c r="C3" s="7">
        <v>1.4229361929667334E-2</v>
      </c>
      <c r="D3" s="7">
        <v>1.3604888445543526E-2</v>
      </c>
      <c r="E3" s="7">
        <v>6.0017454778702961E-2</v>
      </c>
      <c r="H3" s="6" t="s">
        <v>54</v>
      </c>
      <c r="I3" s="7">
        <v>5.4300000000000001E-2</v>
      </c>
      <c r="J3" s="7">
        <v>5.3854827760433113E-2</v>
      </c>
      <c r="K3" s="7">
        <v>5.8239372411249581E-2</v>
      </c>
      <c r="L3" s="7">
        <v>6.0017454778693004E-2</v>
      </c>
    </row>
    <row r="4" spans="1:12" x14ac:dyDescent="0.25">
      <c r="A4" s="6" t="s">
        <v>55</v>
      </c>
      <c r="B4" s="7">
        <v>1.09E-2</v>
      </c>
      <c r="C4" s="7">
        <v>1.4229361929667334E-2</v>
      </c>
      <c r="D4" s="7">
        <v>1.3604888445543526E-2</v>
      </c>
      <c r="E4" s="7">
        <v>6.0017454778702961E-2</v>
      </c>
      <c r="H4" s="6" t="s">
        <v>55</v>
      </c>
      <c r="I4" s="7">
        <v>5.4300000000000001E-2</v>
      </c>
      <c r="J4" s="7">
        <v>5.3794266294712685E-2</v>
      </c>
      <c r="K4" s="7">
        <v>5.445806847574617E-2</v>
      </c>
      <c r="L4" s="7">
        <v>6.001745477869079E-2</v>
      </c>
    </row>
    <row r="5" spans="1:12" x14ac:dyDescent="0.25">
      <c r="A5" s="6" t="s">
        <v>57</v>
      </c>
      <c r="B5" s="7">
        <v>1.4E-3</v>
      </c>
      <c r="C5" s="7">
        <v>1.4229361929667334E-2</v>
      </c>
      <c r="D5" s="7">
        <v>1.3604888445543526E-2</v>
      </c>
      <c r="E5" s="7">
        <v>6.0017454778702961E-2</v>
      </c>
      <c r="H5" s="6" t="s">
        <v>57</v>
      </c>
      <c r="I5" s="7">
        <v>4.48E-2</v>
      </c>
      <c r="J5" s="7">
        <v>5.3794266294712685E-2</v>
      </c>
      <c r="K5" s="7">
        <v>5.445806847574617E-2</v>
      </c>
      <c r="L5" s="7">
        <v>6.001745477869079E-2</v>
      </c>
    </row>
    <row r="6" spans="1:12" x14ac:dyDescent="0.25">
      <c r="A6" s="6" t="s">
        <v>58</v>
      </c>
      <c r="B6" s="7">
        <v>1E-4</v>
      </c>
      <c r="C6" s="7">
        <v>1.9921106701534267E-3</v>
      </c>
      <c r="D6" s="7">
        <v>1.9046843823760939E-3</v>
      </c>
      <c r="E6" s="7">
        <v>8.4024436690184161E-3</v>
      </c>
      <c r="H6" s="6" t="s">
        <v>58</v>
      </c>
      <c r="I6" s="7">
        <v>1E-4</v>
      </c>
      <c r="J6" s="7">
        <v>1.9921106701534267E-3</v>
      </c>
      <c r="K6" s="7">
        <v>1.9046843823760939E-3</v>
      </c>
      <c r="L6" s="7">
        <v>8.4024436690184161E-3</v>
      </c>
    </row>
    <row r="7" spans="1:12" x14ac:dyDescent="0.25">
      <c r="A7" s="6" t="s">
        <v>56</v>
      </c>
      <c r="B7" s="7">
        <v>1E-4</v>
      </c>
      <c r="C7" s="7">
        <v>1.4229361929667334E-2</v>
      </c>
      <c r="D7" s="7">
        <v>1.3604888445543526E-2</v>
      </c>
      <c r="E7" s="7">
        <v>6.0017454778702961E-2</v>
      </c>
      <c r="H7" s="6" t="s">
        <v>56</v>
      </c>
      <c r="I7" s="7">
        <v>4.3500000000000004E-2</v>
      </c>
      <c r="J7" s="7">
        <v>5.3794266294712685E-2</v>
      </c>
      <c r="K7" s="7">
        <v>5.445806847574617E-2</v>
      </c>
      <c r="L7" s="7">
        <v>6.001745477869079E-2</v>
      </c>
    </row>
    <row r="8" spans="1:12" x14ac:dyDescent="0.25">
      <c r="A8" s="6" t="s">
        <v>59</v>
      </c>
      <c r="B8" s="7">
        <v>4.1000000000000003E-3</v>
      </c>
      <c r="C8" s="7">
        <v>1.4229361929667334E-2</v>
      </c>
      <c r="D8" s="7">
        <v>1.3604888445543526E-2</v>
      </c>
      <c r="E8" s="7">
        <v>6.0017454778702961E-2</v>
      </c>
      <c r="H8" s="6" t="s">
        <v>59</v>
      </c>
      <c r="I8" s="7">
        <v>4.7500000000000001E-2</v>
      </c>
      <c r="J8" s="7">
        <v>5.3794266294712685E-2</v>
      </c>
      <c r="K8" s="7">
        <v>5.445806847574617E-2</v>
      </c>
      <c r="L8" s="7">
        <v>6.001745477869079E-2</v>
      </c>
    </row>
    <row r="9" spans="1:12" x14ac:dyDescent="0.25">
      <c r="A9" s="6" t="s">
        <v>61</v>
      </c>
      <c r="B9" s="7">
        <v>1.35E-2</v>
      </c>
      <c r="C9" s="7">
        <v>1.9921106701534267E-3</v>
      </c>
      <c r="D9" s="7">
        <v>1.9046843823760939E-3</v>
      </c>
      <c r="E9" s="7">
        <v>8.4024436690184161E-3</v>
      </c>
      <c r="H9" s="6" t="s">
        <v>61</v>
      </c>
      <c r="I9" s="7">
        <v>1.35E-2</v>
      </c>
      <c r="J9" s="7">
        <v>1.9921106701534267E-3</v>
      </c>
      <c r="K9" s="7">
        <v>1.9046843823760939E-3</v>
      </c>
      <c r="L9" s="7">
        <v>8.4024436690184161E-3</v>
      </c>
    </row>
    <row r="10" spans="1:12" x14ac:dyDescent="0.25">
      <c r="A10" s="6" t="s">
        <v>60</v>
      </c>
      <c r="B10" s="7">
        <v>1E-4</v>
      </c>
      <c r="C10" s="7">
        <v>1.9921106701534267E-3</v>
      </c>
      <c r="D10" s="7">
        <v>1.9046843823760939E-3</v>
      </c>
      <c r="E10" s="7">
        <v>8.4024436690184161E-3</v>
      </c>
      <c r="H10" s="6" t="s">
        <v>60</v>
      </c>
      <c r="I10" s="7">
        <v>1E-4</v>
      </c>
      <c r="J10" s="7">
        <v>1.9921106701534267E-3</v>
      </c>
      <c r="K10" s="7">
        <v>1.9046843823760939E-3</v>
      </c>
      <c r="L10" s="7">
        <v>8.4024436690184161E-3</v>
      </c>
    </row>
    <row r="11" spans="1:12" x14ac:dyDescent="0.25">
      <c r="A11" s="6" t="s">
        <v>62</v>
      </c>
      <c r="B11" s="7">
        <v>1E-4</v>
      </c>
      <c r="C11" s="7">
        <v>1.9921106701534267E-3</v>
      </c>
      <c r="D11" s="7">
        <v>1.9046843823760939E-3</v>
      </c>
      <c r="E11" s="7">
        <v>8.4024436690184161E-3</v>
      </c>
      <c r="H11" s="6" t="s">
        <v>62</v>
      </c>
      <c r="I11" s="7">
        <v>1E-4</v>
      </c>
      <c r="J11" s="7">
        <v>1.9921106701534267E-3</v>
      </c>
      <c r="K11" s="7">
        <v>1.9046843823760939E-3</v>
      </c>
      <c r="L11" s="7">
        <v>8.4024436690184161E-3</v>
      </c>
    </row>
    <row r="12" spans="1:12" x14ac:dyDescent="0.25">
      <c r="A12" s="6" t="s">
        <v>63</v>
      </c>
      <c r="B12" s="7">
        <v>1.4E-2</v>
      </c>
      <c r="C12" s="7">
        <v>1.4229361929667334E-2</v>
      </c>
      <c r="D12" s="7">
        <v>1.3604888445543526E-2</v>
      </c>
      <c r="E12" s="7">
        <v>6.0017454778702961E-2</v>
      </c>
      <c r="H12" s="6" t="s">
        <v>63</v>
      </c>
      <c r="I12" s="7">
        <v>5.74E-2</v>
      </c>
      <c r="J12" s="7">
        <v>5.3794266294712685E-2</v>
      </c>
      <c r="K12" s="7">
        <v>5.445806847574617E-2</v>
      </c>
      <c r="L12" s="7">
        <v>6.001745477869079E-2</v>
      </c>
    </row>
    <row r="13" spans="1:12" x14ac:dyDescent="0.25">
      <c r="A13" s="6" t="s">
        <v>64</v>
      </c>
      <c r="B13" s="7">
        <v>1E-3</v>
      </c>
      <c r="C13" s="7">
        <v>1.9921106701534267E-3</v>
      </c>
      <c r="D13" s="7">
        <v>1.9046843823760939E-3</v>
      </c>
      <c r="E13" s="7">
        <v>8.4024436690184161E-3</v>
      </c>
      <c r="H13" s="6" t="s">
        <v>64</v>
      </c>
      <c r="I13" s="7">
        <v>1E-3</v>
      </c>
      <c r="J13" s="7">
        <v>1.9921106701534267E-3</v>
      </c>
      <c r="K13" s="7">
        <v>1.9046843823760939E-3</v>
      </c>
      <c r="L13" s="7">
        <v>8.4024436690184161E-3</v>
      </c>
    </row>
    <row r="14" spans="1:12" x14ac:dyDescent="0.25">
      <c r="A14" s="6" t="s">
        <v>66</v>
      </c>
      <c r="B14" s="7">
        <v>1.5900000000000001E-2</v>
      </c>
      <c r="C14" s="7">
        <v>1.9921106701534267E-3</v>
      </c>
      <c r="D14" s="7">
        <v>1.9046843823760939E-3</v>
      </c>
      <c r="E14" s="7">
        <v>8.4024436690184161E-3</v>
      </c>
      <c r="H14" s="6" t="s">
        <v>66</v>
      </c>
      <c r="I14" s="7">
        <v>1.5900000000000001E-2</v>
      </c>
      <c r="J14" s="7">
        <v>1.9921106701534267E-3</v>
      </c>
      <c r="K14" s="7">
        <v>1.9046843823760939E-3</v>
      </c>
      <c r="L14" s="7">
        <v>8.4024436690184161E-3</v>
      </c>
    </row>
    <row r="15" spans="1:12" x14ac:dyDescent="0.25">
      <c r="A15" s="6" t="s">
        <v>65</v>
      </c>
      <c r="B15" s="7">
        <v>1.4800000000000001E-2</v>
      </c>
      <c r="C15" s="7">
        <v>1.9921106701534267E-3</v>
      </c>
      <c r="D15" s="7">
        <v>1.9046843823760939E-3</v>
      </c>
      <c r="E15" s="7">
        <v>8.4024436690184161E-3</v>
      </c>
      <c r="H15" s="6" t="s">
        <v>65</v>
      </c>
      <c r="I15" s="7">
        <v>1.4800000000000001E-2</v>
      </c>
      <c r="J15" s="7">
        <v>1.9921106701534267E-3</v>
      </c>
      <c r="K15" s="7">
        <v>1.9046843823760939E-3</v>
      </c>
      <c r="L15" s="7">
        <v>8.4024436690184161E-3</v>
      </c>
    </row>
    <row r="16" spans="1:12" x14ac:dyDescent="0.25">
      <c r="A16" s="6" t="s">
        <v>68</v>
      </c>
      <c r="B16" s="7">
        <v>5.3E-3</v>
      </c>
      <c r="C16" s="7">
        <v>1.4229361929667334E-2</v>
      </c>
      <c r="D16" s="7">
        <v>1.3604888445543526E-2</v>
      </c>
      <c r="E16" s="7">
        <v>6.0017454778702961E-2</v>
      </c>
      <c r="H16" s="6" t="s">
        <v>68</v>
      </c>
      <c r="I16" s="7">
        <v>4.87E-2</v>
      </c>
      <c r="J16" s="7">
        <v>5.3794266294712685E-2</v>
      </c>
      <c r="K16" s="7">
        <v>5.445806847574617E-2</v>
      </c>
      <c r="L16" s="7">
        <v>6.001745477869079E-2</v>
      </c>
    </row>
    <row r="17" spans="1:12" x14ac:dyDescent="0.25">
      <c r="A17" s="6" t="s">
        <v>70</v>
      </c>
      <c r="B17" s="7">
        <v>5.3E-3</v>
      </c>
      <c r="C17" s="7">
        <v>1.9921106701534267E-3</v>
      </c>
      <c r="D17" s="7">
        <v>1.9046843823760939E-3</v>
      </c>
      <c r="E17" s="7">
        <v>8.4024436690184161E-3</v>
      </c>
      <c r="H17" s="6" t="s">
        <v>70</v>
      </c>
      <c r="I17" s="7">
        <v>5.3E-3</v>
      </c>
      <c r="J17" s="7">
        <v>1.9921106701534267E-3</v>
      </c>
      <c r="K17" s="7">
        <v>1.9046843823760939E-3</v>
      </c>
      <c r="L17" s="7">
        <v>8.4024436690184161E-3</v>
      </c>
    </row>
    <row r="18" spans="1:12" x14ac:dyDescent="0.25">
      <c r="A18" s="6" t="s">
        <v>67</v>
      </c>
      <c r="B18" s="7">
        <v>1E-4</v>
      </c>
      <c r="C18" s="7">
        <v>1.9921106701534267E-3</v>
      </c>
      <c r="D18" s="7">
        <v>1.9046843823760939E-3</v>
      </c>
      <c r="E18" s="7">
        <v>8.4024436690184161E-3</v>
      </c>
      <c r="H18" s="6" t="s">
        <v>67</v>
      </c>
      <c r="I18" s="7">
        <v>1E-4</v>
      </c>
      <c r="J18" s="7">
        <v>1.9921106701534267E-3</v>
      </c>
      <c r="K18" s="7">
        <v>1.9046843823760939E-3</v>
      </c>
      <c r="L18" s="7">
        <v>8.4024436690184161E-3</v>
      </c>
    </row>
    <row r="19" spans="1:12" x14ac:dyDescent="0.25">
      <c r="A19" s="6" t="s">
        <v>69</v>
      </c>
      <c r="B19" s="7">
        <v>1.26E-2</v>
      </c>
      <c r="C19" s="7">
        <v>1.9921106701534267E-3</v>
      </c>
      <c r="D19" s="7">
        <v>1.9046843823760939E-3</v>
      </c>
      <c r="E19" s="7">
        <v>8.4024436690184161E-3</v>
      </c>
      <c r="H19" s="6" t="s">
        <v>69</v>
      </c>
      <c r="I19" s="7">
        <v>1.26E-2</v>
      </c>
      <c r="J19" s="7">
        <v>1.9921106701534267E-3</v>
      </c>
      <c r="K19" s="7">
        <v>1.9046843823760939E-3</v>
      </c>
      <c r="L19" s="7">
        <v>8.4024436690184161E-3</v>
      </c>
    </row>
    <row r="20" spans="1:12" x14ac:dyDescent="0.25">
      <c r="A20" s="6" t="s">
        <v>71</v>
      </c>
      <c r="B20" s="7">
        <v>9.4000000000000004E-3</v>
      </c>
      <c r="C20" s="7">
        <v>1.4229361929667334E-2</v>
      </c>
      <c r="D20" s="7">
        <v>1.3604888445543526E-2</v>
      </c>
      <c r="E20" s="7">
        <v>6.0017454778702961E-2</v>
      </c>
      <c r="H20" s="6" t="s">
        <v>71</v>
      </c>
      <c r="I20" s="7">
        <v>5.28E-2</v>
      </c>
      <c r="J20" s="7">
        <v>5.3794266294712685E-2</v>
      </c>
      <c r="K20" s="7">
        <v>5.445806847574617E-2</v>
      </c>
      <c r="L20" s="7">
        <v>6.001745477869079E-2</v>
      </c>
    </row>
    <row r="21" spans="1:12" x14ac:dyDescent="0.25">
      <c r="A21" s="6" t="s">
        <v>72</v>
      </c>
      <c r="B21" s="7">
        <v>2.2800000000000001E-2</v>
      </c>
      <c r="C21" s="7">
        <v>1.4229361929667334E-2</v>
      </c>
      <c r="D21" s="7">
        <v>1.3604888445543526E-2</v>
      </c>
      <c r="E21" s="7">
        <v>6.0017454778702961E-2</v>
      </c>
      <c r="H21" s="6" t="s">
        <v>72</v>
      </c>
      <c r="I21" s="7">
        <v>6.6200000000000009E-2</v>
      </c>
      <c r="J21" s="7">
        <v>5.3794266294712685E-2</v>
      </c>
      <c r="K21" s="7">
        <v>5.445806847574617E-2</v>
      </c>
      <c r="L21" s="7">
        <v>6.001745477869079E-2</v>
      </c>
    </row>
    <row r="22" spans="1:12" x14ac:dyDescent="0.25">
      <c r="A22" s="6" t="s">
        <v>74</v>
      </c>
      <c r="B22" s="7">
        <v>7.7000000000000002E-3</v>
      </c>
      <c r="C22" s="7">
        <v>1.4229361929667334E-2</v>
      </c>
      <c r="D22" s="7">
        <v>1.3604888445543526E-2</v>
      </c>
      <c r="E22" s="7">
        <v>6.0017454778702961E-2</v>
      </c>
      <c r="H22" s="6" t="s">
        <v>74</v>
      </c>
      <c r="I22" s="7">
        <v>5.11E-2</v>
      </c>
      <c r="J22" s="7">
        <v>5.3854827760433113E-2</v>
      </c>
      <c r="K22" s="7">
        <v>5.8239372411249581E-2</v>
      </c>
      <c r="L22" s="7">
        <v>6.0017454778693004E-2</v>
      </c>
    </row>
    <row r="23" spans="1:12" x14ac:dyDescent="0.25">
      <c r="A23" s="6" t="s">
        <v>73</v>
      </c>
      <c r="B23" s="7">
        <v>1E-4</v>
      </c>
      <c r="C23" s="7">
        <v>1.9921106701534267E-3</v>
      </c>
      <c r="D23" s="7">
        <v>1.9046843823760939E-3</v>
      </c>
      <c r="E23" s="7">
        <v>8.4024436690184161E-3</v>
      </c>
      <c r="H23" s="6" t="s">
        <v>73</v>
      </c>
      <c r="I23" s="7">
        <v>1E-4</v>
      </c>
      <c r="J23" s="7">
        <v>1.9921106701534267E-3</v>
      </c>
      <c r="K23" s="7">
        <v>1.9046843823760939E-3</v>
      </c>
      <c r="L23" s="7">
        <v>8.4024436690184161E-3</v>
      </c>
    </row>
    <row r="24" spans="1:12" x14ac:dyDescent="0.25">
      <c r="A24" s="6" t="s">
        <v>75</v>
      </c>
      <c r="B24" s="7">
        <v>4.8800000000000003E-2</v>
      </c>
      <c r="C24" s="7">
        <v>1.4229361929667334E-2</v>
      </c>
      <c r="D24" s="7">
        <v>1.3604888445543526E-2</v>
      </c>
      <c r="E24" s="7">
        <v>6.0017454778702961E-2</v>
      </c>
      <c r="H24" s="6" t="s">
        <v>75</v>
      </c>
      <c r="I24" s="7">
        <v>9.2200000000000004E-2</v>
      </c>
      <c r="J24" s="7">
        <v>5.3794266294712685E-2</v>
      </c>
      <c r="K24" s="7">
        <v>5.445806847574617E-2</v>
      </c>
      <c r="L24" s="7">
        <v>6.001745477869079E-2</v>
      </c>
    </row>
    <row r="25" spans="1:12" x14ac:dyDescent="0.25">
      <c r="A25" s="6" t="s">
        <v>76</v>
      </c>
      <c r="B25" s="7">
        <v>1.0999999999999999E-2</v>
      </c>
      <c r="C25" s="7">
        <v>1.4229361929667334E-2</v>
      </c>
      <c r="D25" s="7">
        <v>1.3604888445543526E-2</v>
      </c>
      <c r="E25" s="7">
        <v>6.0017454778702961E-2</v>
      </c>
      <c r="H25" s="6" t="s">
        <v>76</v>
      </c>
      <c r="I25" s="7">
        <v>5.4400000000000004E-2</v>
      </c>
      <c r="J25" s="7">
        <v>5.3794266294712685E-2</v>
      </c>
      <c r="K25" s="7">
        <v>5.445806847574617E-2</v>
      </c>
      <c r="L25" s="7">
        <v>6.001745477869079E-2</v>
      </c>
    </row>
    <row r="26" spans="1:12" x14ac:dyDescent="0.25">
      <c r="A26" s="6" t="s">
        <v>77</v>
      </c>
      <c r="B26" s="7">
        <v>1.4200000000000001E-2</v>
      </c>
      <c r="C26" s="7">
        <v>1.4229361929667334E-2</v>
      </c>
      <c r="D26" s="7">
        <v>1.3604888445543526E-2</v>
      </c>
      <c r="E26" s="7">
        <v>6.0017454778702961E-2</v>
      </c>
      <c r="H26" s="6" t="s">
        <v>77</v>
      </c>
      <c r="I26" s="7">
        <v>5.7599999999999998E-2</v>
      </c>
      <c r="J26" s="7">
        <v>5.3794266294712685E-2</v>
      </c>
      <c r="K26" s="7">
        <v>5.445806847574617E-2</v>
      </c>
      <c r="L26" s="7">
        <v>6.001745477869079E-2</v>
      </c>
    </row>
    <row r="27" spans="1:12" x14ac:dyDescent="0.25">
      <c r="A27" s="6" t="s">
        <v>78</v>
      </c>
      <c r="B27" s="7">
        <v>1E-4</v>
      </c>
      <c r="C27" s="7">
        <v>1.4229361929667334E-2</v>
      </c>
      <c r="D27" s="7">
        <v>1.3604888445543526E-2</v>
      </c>
      <c r="E27" s="7">
        <v>6.0017454778702961E-2</v>
      </c>
      <c r="H27" s="6" t="s">
        <v>78</v>
      </c>
      <c r="I27" s="7">
        <v>4.3500000000000004E-2</v>
      </c>
      <c r="J27" s="7">
        <v>5.3794266294712685E-2</v>
      </c>
      <c r="K27" s="7">
        <v>5.445806847574617E-2</v>
      </c>
      <c r="L27" s="7">
        <v>6.001745477869079E-2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1.1565870748191352E-2</v>
      </c>
      <c r="D4" s="7">
        <v>1.2018183993446986E-2</v>
      </c>
      <c r="E4" s="7">
        <v>2.1958495758114361E-2</v>
      </c>
      <c r="G4" s="6" t="s">
        <v>79</v>
      </c>
      <c r="H4" s="7">
        <v>2.0299999999999999E-2</v>
      </c>
      <c r="I4" s="7">
        <v>3.3423071320188472E-2</v>
      </c>
      <c r="J4" s="7">
        <v>3.4963158935406601E-2</v>
      </c>
      <c r="K4" s="7">
        <v>2.1958495758114361E-2</v>
      </c>
    </row>
    <row r="5" spans="1:11" x14ac:dyDescent="0.25">
      <c r="A5" s="6" t="s">
        <v>80</v>
      </c>
      <c r="B5" s="7">
        <v>2.5399999999999999E-2</v>
      </c>
      <c r="C5" s="7">
        <v>1.1565870748191352E-2</v>
      </c>
      <c r="D5" s="7">
        <v>1.2018183993446986E-2</v>
      </c>
      <c r="E5" s="7">
        <v>2.1958495758114361E-2</v>
      </c>
      <c r="G5" s="6" t="s">
        <v>80</v>
      </c>
      <c r="H5" s="7">
        <v>4.5600000000000002E-2</v>
      </c>
      <c r="I5" s="7">
        <v>3.3423071320188472E-2</v>
      </c>
      <c r="J5" s="7">
        <v>3.4963158935406601E-2</v>
      </c>
      <c r="K5" s="7">
        <v>2.1958495758114361E-2</v>
      </c>
    </row>
    <row r="6" spans="1:11" x14ac:dyDescent="0.25">
      <c r="A6" s="6" t="s">
        <v>81</v>
      </c>
      <c r="B6" s="7">
        <v>1.7299999999999999E-2</v>
      </c>
      <c r="C6" s="7">
        <v>1.1565870748191352E-2</v>
      </c>
      <c r="D6" s="7">
        <v>1.2018183993446986E-2</v>
      </c>
      <c r="E6" s="7">
        <v>2.1958495758114361E-2</v>
      </c>
      <c r="G6" s="6" t="s">
        <v>81</v>
      </c>
      <c r="H6" s="7">
        <v>3.7499999999999999E-2</v>
      </c>
      <c r="I6" s="7">
        <v>3.3423071320188472E-2</v>
      </c>
      <c r="J6" s="7">
        <v>3.4963158935406601E-2</v>
      </c>
      <c r="K6" s="7">
        <v>2.1958495758114361E-2</v>
      </c>
    </row>
    <row r="7" spans="1:11" x14ac:dyDescent="0.25">
      <c r="A7" s="6" t="s">
        <v>82</v>
      </c>
      <c r="B7" s="7">
        <v>1.7299999999999999E-2</v>
      </c>
      <c r="C7" s="7">
        <v>1.1565870748191352E-2</v>
      </c>
      <c r="D7" s="7">
        <v>1.2018183993446986E-2</v>
      </c>
      <c r="E7" s="7">
        <v>2.1958495758114361E-2</v>
      </c>
      <c r="G7" s="6" t="s">
        <v>82</v>
      </c>
      <c r="H7" s="7">
        <v>3.7499999999999999E-2</v>
      </c>
      <c r="I7" s="7">
        <v>3.3423071320188472E-2</v>
      </c>
      <c r="J7" s="7">
        <v>3.4963158935406601E-2</v>
      </c>
      <c r="K7" s="7">
        <v>2.1958495758114361E-2</v>
      </c>
    </row>
    <row r="8" spans="1:11" x14ac:dyDescent="0.25">
      <c r="A8" s="6" t="s">
        <v>83</v>
      </c>
      <c r="B8" s="7">
        <v>1E-4</v>
      </c>
      <c r="C8" s="7">
        <v>1.1565870748191352E-2</v>
      </c>
      <c r="D8" s="7">
        <v>1.2018183993446986E-2</v>
      </c>
      <c r="E8" s="7">
        <v>2.1958495758114361E-2</v>
      </c>
      <c r="G8" s="6" t="s">
        <v>83</v>
      </c>
      <c r="H8" s="7">
        <v>2.0299999999999999E-2</v>
      </c>
      <c r="I8" s="7">
        <v>3.3423071320188472E-2</v>
      </c>
      <c r="J8" s="7">
        <v>3.4963158935406601E-2</v>
      </c>
      <c r="K8" s="7">
        <v>2.1958495758114361E-2</v>
      </c>
    </row>
    <row r="9" spans="1:11" x14ac:dyDescent="0.25">
      <c r="A9" s="6" t="s">
        <v>84</v>
      </c>
      <c r="B9" s="7">
        <v>1E-4</v>
      </c>
      <c r="C9" s="7">
        <v>1.1565870748191352E-2</v>
      </c>
      <c r="D9" s="7">
        <v>1.2018183993446986E-2</v>
      </c>
      <c r="E9" s="7">
        <v>2.1958495758114361E-2</v>
      </c>
      <c r="G9" s="6" t="s">
        <v>84</v>
      </c>
      <c r="H9" s="7">
        <v>2.0299999999999999E-2</v>
      </c>
      <c r="I9" s="7">
        <v>3.3423071320188472E-2</v>
      </c>
      <c r="J9" s="7">
        <v>3.4963158935406601E-2</v>
      </c>
      <c r="K9" s="7">
        <v>2.1958495758114361E-2</v>
      </c>
    </row>
    <row r="10" spans="1:11" x14ac:dyDescent="0.25">
      <c r="A10" s="6" t="s">
        <v>85</v>
      </c>
      <c r="B10" s="7">
        <v>2.0799999999999999E-2</v>
      </c>
      <c r="C10" s="7">
        <v>1.1565870748191352E-2</v>
      </c>
      <c r="D10" s="7">
        <v>1.2018183993446986E-2</v>
      </c>
      <c r="E10" s="7">
        <v>2.1958495758114361E-2</v>
      </c>
      <c r="G10" s="6" t="s">
        <v>85</v>
      </c>
      <c r="H10" s="7">
        <v>4.0999999999999995E-2</v>
      </c>
      <c r="I10" s="7">
        <v>3.3423071320188472E-2</v>
      </c>
      <c r="J10" s="7">
        <v>3.4963158935406601E-2</v>
      </c>
      <c r="K10" s="7">
        <v>2.1958495758114361E-2</v>
      </c>
    </row>
    <row r="11" spans="1:11" x14ac:dyDescent="0.25">
      <c r="A11" s="6" t="s">
        <v>86</v>
      </c>
      <c r="B11" s="7">
        <v>1.4E-3</v>
      </c>
      <c r="C11" s="7">
        <v>1.1565870748191352E-2</v>
      </c>
      <c r="D11" s="7">
        <v>1.2018183993446986E-2</v>
      </c>
      <c r="E11" s="7">
        <v>2.1958495758114361E-2</v>
      </c>
      <c r="G11" s="6" t="s">
        <v>86</v>
      </c>
      <c r="H11" s="7">
        <v>2.1599999999999998E-2</v>
      </c>
      <c r="I11" s="7">
        <v>3.3423071320188472E-2</v>
      </c>
      <c r="J11" s="7">
        <v>3.4963158935406601E-2</v>
      </c>
      <c r="K11" s="7">
        <v>2.1958495758114361E-2</v>
      </c>
    </row>
    <row r="12" spans="1:11" x14ac:dyDescent="0.25">
      <c r="A12" s="6" t="s">
        <v>87</v>
      </c>
      <c r="B12" s="7">
        <v>2.2800000000000001E-2</v>
      </c>
      <c r="C12" s="7">
        <v>1.1565870748191352E-2</v>
      </c>
      <c r="D12" s="7">
        <v>1.2018183993446986E-2</v>
      </c>
      <c r="E12" s="7">
        <v>2.1958495758114361E-2</v>
      </c>
      <c r="G12" s="6" t="s">
        <v>87</v>
      </c>
      <c r="H12" s="7">
        <v>4.2999999999999997E-2</v>
      </c>
      <c r="I12" s="7">
        <v>3.3423071320188472E-2</v>
      </c>
      <c r="J12" s="7">
        <v>3.4963158935406601E-2</v>
      </c>
      <c r="K12" s="7">
        <v>2.1958495758114361E-2</v>
      </c>
    </row>
    <row r="13" spans="1:11" x14ac:dyDescent="0.25">
      <c r="A13" s="6" t="s">
        <v>88</v>
      </c>
      <c r="B13" s="7">
        <v>2.2800000000000001E-2</v>
      </c>
      <c r="C13" s="7">
        <v>1.1565870748191352E-2</v>
      </c>
      <c r="D13" s="7">
        <v>1.2018183993446986E-2</v>
      </c>
      <c r="E13" s="7">
        <v>2.1958495758114361E-2</v>
      </c>
      <c r="G13" s="6" t="s">
        <v>88</v>
      </c>
      <c r="H13" s="7">
        <v>4.2999999999999997E-2</v>
      </c>
      <c r="I13" s="7">
        <v>3.3423071320188472E-2</v>
      </c>
      <c r="J13" s="7">
        <v>3.4963158935406601E-2</v>
      </c>
      <c r="K13" s="7">
        <v>2.1958495758114361E-2</v>
      </c>
    </row>
    <row r="14" spans="1:11" x14ac:dyDescent="0.25">
      <c r="A14" s="6" t="s">
        <v>89</v>
      </c>
      <c r="B14" s="7">
        <v>1.6500000000000001E-2</v>
      </c>
      <c r="C14" s="7">
        <v>1.1565870748191352E-2</v>
      </c>
      <c r="D14" s="7">
        <v>1.2018183993446986E-2</v>
      </c>
      <c r="E14" s="7">
        <v>2.1958495758114361E-2</v>
      </c>
      <c r="G14" s="6" t="s">
        <v>89</v>
      </c>
      <c r="H14" s="7">
        <v>3.6699999999999997E-2</v>
      </c>
      <c r="I14" s="7">
        <v>3.3423071320188472E-2</v>
      </c>
      <c r="J14" s="7">
        <v>3.4963158935406601E-2</v>
      </c>
      <c r="K14" s="7">
        <v>2.1958495758114361E-2</v>
      </c>
    </row>
    <row r="15" spans="1:11" x14ac:dyDescent="0.25">
      <c r="A15" s="6" t="s">
        <v>90</v>
      </c>
      <c r="B15" s="7">
        <v>2.75E-2</v>
      </c>
      <c r="C15" s="7">
        <v>1.6192219047467893E-3</v>
      </c>
      <c r="D15" s="7">
        <v>1.6825457590825784E-3</v>
      </c>
      <c r="E15" s="7">
        <v>3.0741894061360104E-3</v>
      </c>
      <c r="G15" s="6" t="s">
        <v>90</v>
      </c>
      <c r="H15" s="7">
        <v>2.75E-2</v>
      </c>
      <c r="I15" s="7">
        <v>1.6192219047467893E-3</v>
      </c>
      <c r="J15" s="7">
        <v>1.6825457590825784E-3</v>
      </c>
      <c r="K15" s="7">
        <v>3.0741894061360104E-3</v>
      </c>
    </row>
    <row r="16" spans="1:11" x14ac:dyDescent="0.25">
      <c r="A16" s="6" t="s">
        <v>91</v>
      </c>
      <c r="B16" s="7">
        <v>3.5499999999999997E-2</v>
      </c>
      <c r="C16" s="7">
        <v>1.1565870748191352E-2</v>
      </c>
      <c r="D16" s="7">
        <v>1.2018183993446986E-2</v>
      </c>
      <c r="E16" s="7">
        <v>2.1958495758114361E-2</v>
      </c>
      <c r="G16" s="6" t="s">
        <v>91</v>
      </c>
      <c r="H16" s="7">
        <v>5.57E-2</v>
      </c>
      <c r="I16" s="7">
        <v>3.3423071320188472E-2</v>
      </c>
      <c r="J16" s="7">
        <v>3.4963158935406601E-2</v>
      </c>
      <c r="K16" s="7">
        <v>2.1958495758114361E-2</v>
      </c>
    </row>
    <row r="17" spans="1:11" x14ac:dyDescent="0.25">
      <c r="A17" s="6" t="s">
        <v>92</v>
      </c>
      <c r="B17" s="7">
        <v>1E-4</v>
      </c>
      <c r="C17" s="7">
        <v>1.1565870748191352E-2</v>
      </c>
      <c r="D17" s="7">
        <v>1.2018183993446986E-2</v>
      </c>
      <c r="E17" s="7">
        <v>2.1958495758114361E-2</v>
      </c>
      <c r="G17" s="6" t="s">
        <v>92</v>
      </c>
      <c r="H17" s="7">
        <v>2.0299999999999999E-2</v>
      </c>
      <c r="I17" s="7">
        <v>3.3423071320188472E-2</v>
      </c>
      <c r="J17" s="7">
        <v>3.4963158935406601E-2</v>
      </c>
      <c r="K17" s="7">
        <v>2.1958495758114361E-2</v>
      </c>
    </row>
    <row r="18" spans="1:11" x14ac:dyDescent="0.25">
      <c r="A18" s="6" t="s">
        <v>93</v>
      </c>
      <c r="B18" s="7">
        <v>1E-4</v>
      </c>
      <c r="C18" s="7">
        <v>1.6192219047467893E-3</v>
      </c>
      <c r="D18" s="7">
        <v>1.6825457590825784E-3</v>
      </c>
      <c r="E18" s="7">
        <v>3.0741894061360104E-3</v>
      </c>
      <c r="G18" s="6" t="s">
        <v>93</v>
      </c>
      <c r="H18" s="7">
        <v>1E-4</v>
      </c>
      <c r="I18" s="7">
        <v>1.6192219047467893E-3</v>
      </c>
      <c r="J18" s="7">
        <v>1.6825457590825784E-3</v>
      </c>
      <c r="K18" s="7">
        <v>3.0741894061360104E-3</v>
      </c>
    </row>
    <row r="19" spans="1:11" x14ac:dyDescent="0.25">
      <c r="A19" s="6" t="s">
        <v>94</v>
      </c>
      <c r="B19" s="7">
        <v>1E-4</v>
      </c>
      <c r="C19" s="7">
        <v>1.1565870748191352E-2</v>
      </c>
      <c r="D19" s="7">
        <v>1.2018183993446986E-2</v>
      </c>
      <c r="E19" s="7">
        <v>2.1958495758114361E-2</v>
      </c>
      <c r="G19" s="6" t="s">
        <v>94</v>
      </c>
      <c r="H19" s="7">
        <v>2.0299999999999999E-2</v>
      </c>
      <c r="I19" s="7">
        <v>3.898434185322526E-2</v>
      </c>
      <c r="J19" s="7">
        <v>4.3544080689339078E-2</v>
      </c>
      <c r="K19" s="7">
        <v>2.1958495758114361E-2</v>
      </c>
    </row>
    <row r="20" spans="1:11" x14ac:dyDescent="0.25">
      <c r="A20" s="6" t="s">
        <v>95</v>
      </c>
      <c r="B20" s="7">
        <v>1E-4</v>
      </c>
      <c r="C20" s="7">
        <v>1.1565870748191352E-2</v>
      </c>
      <c r="D20" s="7">
        <v>1.2018183993446986E-2</v>
      </c>
      <c r="E20" s="7">
        <v>2.1958495758114361E-2</v>
      </c>
      <c r="G20" s="6" t="s">
        <v>95</v>
      </c>
      <c r="H20" s="7">
        <v>2.0299999999999999E-2</v>
      </c>
      <c r="I20" s="7">
        <v>3.3423071320188472E-2</v>
      </c>
      <c r="J20" s="7">
        <v>3.4963158935406601E-2</v>
      </c>
      <c r="K20" s="7">
        <v>2.1958495758114361E-2</v>
      </c>
    </row>
    <row r="21" spans="1:11" x14ac:dyDescent="0.25">
      <c r="A21" s="6" t="s">
        <v>96</v>
      </c>
      <c r="B21" s="7">
        <v>1E-4</v>
      </c>
      <c r="C21" s="7">
        <v>1.1565870748191352E-2</v>
      </c>
      <c r="D21" s="7">
        <v>1.2018183993446986E-2</v>
      </c>
      <c r="E21" s="7">
        <v>2.1958495758114361E-2</v>
      </c>
      <c r="G21" s="6" t="s">
        <v>96</v>
      </c>
      <c r="H21" s="7">
        <v>2.0299999999999999E-2</v>
      </c>
      <c r="I21" s="7">
        <v>3.898434185322526E-2</v>
      </c>
      <c r="J21" s="7">
        <v>4.3544080689339078E-2</v>
      </c>
      <c r="K21" s="7">
        <v>2.1958495758114361E-2</v>
      </c>
    </row>
    <row r="22" spans="1:11" x14ac:dyDescent="0.25">
      <c r="A22" s="6" t="s">
        <v>97</v>
      </c>
      <c r="B22" s="7">
        <v>3.0999999999999999E-3</v>
      </c>
      <c r="C22" s="7">
        <v>1.1565870748191352E-2</v>
      </c>
      <c r="D22" s="7">
        <v>1.2018183993446986E-2</v>
      </c>
      <c r="E22" s="7">
        <v>2.1958495758114361E-2</v>
      </c>
      <c r="G22" s="6" t="s">
        <v>97</v>
      </c>
      <c r="H22" s="7">
        <v>2.3299999999999998E-2</v>
      </c>
      <c r="I22" s="7">
        <v>3.3423071320188472E-2</v>
      </c>
      <c r="J22" s="7">
        <v>3.4963158935406601E-2</v>
      </c>
      <c r="K22" s="7">
        <v>2.1958495758114361E-2</v>
      </c>
    </row>
    <row r="23" spans="1:11" x14ac:dyDescent="0.25">
      <c r="A23" s="6" t="s">
        <v>98</v>
      </c>
      <c r="B23" s="7">
        <v>1E-4</v>
      </c>
      <c r="C23" s="7">
        <v>1.1565870748191352E-2</v>
      </c>
      <c r="D23" s="7">
        <v>1.2018183993446986E-2</v>
      </c>
      <c r="E23" s="7">
        <v>2.1958495758114361E-2</v>
      </c>
      <c r="G23" s="6" t="s">
        <v>98</v>
      </c>
      <c r="H23" s="7">
        <v>2.0299999999999999E-2</v>
      </c>
      <c r="I23" s="7">
        <v>3.3423071320188472E-2</v>
      </c>
      <c r="J23" s="7">
        <v>3.4963158935406601E-2</v>
      </c>
      <c r="K23" s="7">
        <v>2.1958495758114361E-2</v>
      </c>
    </row>
    <row r="24" spans="1:11" x14ac:dyDescent="0.25">
      <c r="A24" s="6" t="s">
        <v>99</v>
      </c>
      <c r="B24" s="7">
        <v>1.2500000000000001E-2</v>
      </c>
      <c r="C24" s="7">
        <v>1.1565870748191352E-2</v>
      </c>
      <c r="D24" s="7">
        <v>1.2018183993446986E-2</v>
      </c>
      <c r="E24" s="7">
        <v>2.1958495758114361E-2</v>
      </c>
      <c r="G24" s="6" t="s">
        <v>99</v>
      </c>
      <c r="H24" s="7">
        <v>3.27E-2</v>
      </c>
      <c r="I24" s="7">
        <v>3.3423071320188472E-2</v>
      </c>
      <c r="J24" s="7">
        <v>3.4963158935406601E-2</v>
      </c>
      <c r="K24" s="7">
        <v>2.1958495758114361E-2</v>
      </c>
    </row>
    <row r="25" spans="1:11" x14ac:dyDescent="0.25">
      <c r="A25" s="6" t="s">
        <v>100</v>
      </c>
      <c r="B25" s="7">
        <v>8.3000000000000001E-3</v>
      </c>
      <c r="C25" s="7">
        <v>1.6192219047467893E-3</v>
      </c>
      <c r="D25" s="7">
        <v>1.6825457590825784E-3</v>
      </c>
      <c r="E25" s="7">
        <v>3.0741894061360104E-3</v>
      </c>
      <c r="G25" s="6" t="s">
        <v>100</v>
      </c>
      <c r="H25" s="7">
        <v>8.3000000000000001E-3</v>
      </c>
      <c r="I25" s="7">
        <v>1.6192219047467893E-3</v>
      </c>
      <c r="J25" s="7">
        <v>1.6825457590825784E-3</v>
      </c>
      <c r="K25" s="7">
        <v>3.0741894061360104E-3</v>
      </c>
    </row>
    <row r="26" spans="1:11" x14ac:dyDescent="0.25">
      <c r="A26" s="6" t="s">
        <v>101</v>
      </c>
      <c r="B26" s="7">
        <v>8.3000000000000001E-3</v>
      </c>
      <c r="C26" s="7">
        <v>1.1565870748191352E-2</v>
      </c>
      <c r="D26" s="7">
        <v>1.2018183993446986E-2</v>
      </c>
      <c r="E26" s="7">
        <v>2.1958495758114361E-2</v>
      </c>
      <c r="G26" s="6" t="s">
        <v>101</v>
      </c>
      <c r="H26" s="7">
        <v>2.8499999999999998E-2</v>
      </c>
      <c r="I26" s="7">
        <v>3.3423071320188472E-2</v>
      </c>
      <c r="J26" s="7">
        <v>3.4963158935406601E-2</v>
      </c>
      <c r="K26" s="7">
        <v>2.1958495758114361E-2</v>
      </c>
    </row>
    <row r="27" spans="1:11" x14ac:dyDescent="0.25">
      <c r="A27" s="6" t="s">
        <v>102</v>
      </c>
      <c r="B27" s="7">
        <v>8.3000000000000001E-3</v>
      </c>
      <c r="C27" s="7">
        <v>1.6192219047467893E-3</v>
      </c>
      <c r="D27" s="7">
        <v>1.6825457590825784E-3</v>
      </c>
      <c r="E27" s="7">
        <v>3.0741894061360104E-3</v>
      </c>
      <c r="G27" s="6" t="s">
        <v>102</v>
      </c>
      <c r="H27" s="7">
        <v>8.3000000000000001E-3</v>
      </c>
      <c r="I27" s="7">
        <v>1.6192219047467893E-3</v>
      </c>
      <c r="J27" s="7">
        <v>1.6825457590825784E-3</v>
      </c>
      <c r="K27" s="7">
        <v>3.0741894061360104E-3</v>
      </c>
    </row>
    <row r="28" spans="1:11" x14ac:dyDescent="0.25">
      <c r="A28" s="6" t="s">
        <v>103</v>
      </c>
      <c r="B28" s="7">
        <v>2.4799999999999999E-2</v>
      </c>
      <c r="C28" s="7">
        <v>1.6192219047467893E-3</v>
      </c>
      <c r="D28" s="7">
        <v>1.6825457590825784E-3</v>
      </c>
      <c r="E28" s="7">
        <v>3.0741894061360104E-3</v>
      </c>
      <c r="G28" s="6" t="s">
        <v>103</v>
      </c>
      <c r="H28" s="7">
        <v>2.4799999999999999E-2</v>
      </c>
      <c r="I28" s="7">
        <v>1.6192219047467893E-3</v>
      </c>
      <c r="J28" s="7">
        <v>1.6825457590825784E-3</v>
      </c>
      <c r="K28" s="7">
        <v>3.0741894061360104E-3</v>
      </c>
    </row>
    <row r="29" spans="1:11" x14ac:dyDescent="0.25">
      <c r="A29" s="6" t="s">
        <v>104</v>
      </c>
      <c r="B29" s="7">
        <v>1E-4</v>
      </c>
      <c r="C29" s="7">
        <v>1.1565870748191352E-2</v>
      </c>
      <c r="D29" s="7">
        <v>1.2018183993446986E-2</v>
      </c>
      <c r="E29" s="7">
        <v>2.1958495758114361E-2</v>
      </c>
      <c r="G29" s="6" t="s">
        <v>104</v>
      </c>
      <c r="H29" s="7">
        <v>2.0299999999999999E-2</v>
      </c>
      <c r="I29" s="7">
        <v>3.3423071320188472E-2</v>
      </c>
      <c r="J29" s="7">
        <v>3.4963158935406601E-2</v>
      </c>
      <c r="K29" s="7">
        <v>2.1958495758114361E-2</v>
      </c>
    </row>
    <row r="30" spans="1:11" x14ac:dyDescent="0.25">
      <c r="A30" s="6" t="s">
        <v>105</v>
      </c>
      <c r="B30" s="7">
        <v>1E-4</v>
      </c>
      <c r="C30" s="7">
        <v>1.1565870748191352E-2</v>
      </c>
      <c r="D30" s="7">
        <v>1.2018183993446986E-2</v>
      </c>
      <c r="E30" s="7">
        <v>2.1958495758114361E-2</v>
      </c>
      <c r="G30" s="6" t="s">
        <v>105</v>
      </c>
      <c r="H30" s="7">
        <v>2.0299999999999999E-2</v>
      </c>
      <c r="I30" s="7">
        <v>3.3423071320188472E-2</v>
      </c>
      <c r="J30" s="7">
        <v>3.4963158935406601E-2</v>
      </c>
      <c r="K30" s="7">
        <v>2.1958495758114361E-2</v>
      </c>
    </row>
    <row r="31" spans="1:11" x14ac:dyDescent="0.25">
      <c r="A31" s="6" t="s">
        <v>106</v>
      </c>
      <c r="B31" s="7">
        <v>8.0000000000000004E-4</v>
      </c>
      <c r="C31" s="7">
        <v>1.1565870748191352E-2</v>
      </c>
      <c r="D31" s="7">
        <v>1.2018183993446986E-2</v>
      </c>
      <c r="E31" s="7">
        <v>2.1958495758114361E-2</v>
      </c>
      <c r="G31" s="6" t="s">
        <v>106</v>
      </c>
      <c r="H31" s="7">
        <v>2.0999999999999998E-2</v>
      </c>
      <c r="I31" s="7">
        <v>3.3423071320188472E-2</v>
      </c>
      <c r="J31" s="7">
        <v>3.4963158935406601E-2</v>
      </c>
      <c r="K31" s="7">
        <v>2.1958495758114361E-2</v>
      </c>
    </row>
    <row r="32" spans="1:11" x14ac:dyDescent="0.25">
      <c r="A32" s="6" t="s">
        <v>107</v>
      </c>
      <c r="B32" s="7">
        <v>8.0000000000000004E-4</v>
      </c>
      <c r="C32" s="7">
        <v>1.1565870748191352E-2</v>
      </c>
      <c r="D32" s="7">
        <v>1.2018183993446986E-2</v>
      </c>
      <c r="E32" s="7">
        <v>2.1958495758114361E-2</v>
      </c>
      <c r="G32" s="6" t="s">
        <v>107</v>
      </c>
      <c r="H32" s="7">
        <v>2.0999999999999998E-2</v>
      </c>
      <c r="I32" s="7">
        <v>3.3423071320188472E-2</v>
      </c>
      <c r="J32" s="7">
        <v>3.4963158935406601E-2</v>
      </c>
      <c r="K32" s="7">
        <v>2.1958495758114361E-2</v>
      </c>
    </row>
    <row r="33" spans="1:11" x14ac:dyDescent="0.25">
      <c r="A33" s="6" t="s">
        <v>108</v>
      </c>
      <c r="B33" s="7">
        <v>1.3100000000000001E-2</v>
      </c>
      <c r="C33" s="7">
        <v>1.1565870748191352E-2</v>
      </c>
      <c r="D33" s="7">
        <v>1.2018183993446986E-2</v>
      </c>
      <c r="E33" s="7">
        <v>2.1958495758114361E-2</v>
      </c>
      <c r="G33" s="6" t="s">
        <v>108</v>
      </c>
      <c r="H33" s="7">
        <v>3.3299999999999996E-2</v>
      </c>
      <c r="I33" s="7">
        <v>3.3423071320188472E-2</v>
      </c>
      <c r="J33" s="7">
        <v>3.4963158935406601E-2</v>
      </c>
      <c r="K33" s="7">
        <v>2.1958495758114361E-2</v>
      </c>
    </row>
    <row r="34" spans="1:11" x14ac:dyDescent="0.25">
      <c r="A34" s="6" t="s">
        <v>109</v>
      </c>
      <c r="B34" s="7">
        <v>1E-4</v>
      </c>
      <c r="C34" s="7">
        <v>1.1565870748191352E-2</v>
      </c>
      <c r="D34" s="7">
        <v>1.2018183993446986E-2</v>
      </c>
      <c r="E34" s="7">
        <v>2.1958495758114361E-2</v>
      </c>
      <c r="G34" s="6" t="s">
        <v>109</v>
      </c>
      <c r="H34" s="7">
        <v>2.0299999999999999E-2</v>
      </c>
      <c r="I34" s="7">
        <v>3.3423071320188472E-2</v>
      </c>
      <c r="J34" s="7">
        <v>3.4963158935406601E-2</v>
      </c>
      <c r="K34" s="7">
        <v>2.1958495758114361E-2</v>
      </c>
    </row>
    <row r="35" spans="1:11" x14ac:dyDescent="0.25">
      <c r="A35" s="6" t="s">
        <v>110</v>
      </c>
      <c r="B35" s="7">
        <v>1.9400000000000001E-2</v>
      </c>
      <c r="C35" s="7">
        <v>1.1565870748191352E-2</v>
      </c>
      <c r="D35" s="7">
        <v>1.2018183993446986E-2</v>
      </c>
      <c r="E35" s="7">
        <v>2.1958495758114361E-2</v>
      </c>
      <c r="G35" s="6" t="s">
        <v>110</v>
      </c>
      <c r="H35" s="7">
        <v>3.9599999999999996E-2</v>
      </c>
      <c r="I35" s="7">
        <v>3.3423071320188472E-2</v>
      </c>
      <c r="J35" s="7">
        <v>3.4963158935406601E-2</v>
      </c>
      <c r="K35" s="7">
        <v>2.1958495758114361E-2</v>
      </c>
    </row>
    <row r="36" spans="1:11" x14ac:dyDescent="0.25">
      <c r="A36" s="6" t="s">
        <v>111</v>
      </c>
      <c r="B36" s="7">
        <v>3.5000000000000001E-3</v>
      </c>
      <c r="C36" s="7">
        <v>1.1565870748191352E-2</v>
      </c>
      <c r="D36" s="7">
        <v>1.2018183993446986E-2</v>
      </c>
      <c r="E36" s="7">
        <v>2.1958495758114361E-2</v>
      </c>
      <c r="G36" s="6" t="s">
        <v>111</v>
      </c>
      <c r="H36" s="7">
        <v>2.3699999999999999E-2</v>
      </c>
      <c r="I36" s="7">
        <v>3.3423071320188472E-2</v>
      </c>
      <c r="J36" s="7">
        <v>3.4963158935406601E-2</v>
      </c>
      <c r="K36" s="7">
        <v>2.1958495758114361E-2</v>
      </c>
    </row>
    <row r="37" spans="1:11" x14ac:dyDescent="0.25">
      <c r="A37" s="6" t="s">
        <v>112</v>
      </c>
      <c r="B37" s="7">
        <v>4.7000000000000002E-3</v>
      </c>
      <c r="C37" s="7">
        <v>1.1565870748191352E-2</v>
      </c>
      <c r="D37" s="7">
        <v>1.2018183993446986E-2</v>
      </c>
      <c r="E37" s="7">
        <v>2.1958495758114361E-2</v>
      </c>
      <c r="G37" s="6" t="s">
        <v>112</v>
      </c>
      <c r="H37" s="7">
        <v>2.4899999999999999E-2</v>
      </c>
      <c r="I37" s="7">
        <v>3.3423071320188472E-2</v>
      </c>
      <c r="J37" s="7">
        <v>3.4963158935406601E-2</v>
      </c>
      <c r="K37" s="7">
        <v>2.1958495758114361E-2</v>
      </c>
    </row>
    <row r="38" spans="1:11" x14ac:dyDescent="0.25">
      <c r="A38" s="6" t="s">
        <v>113</v>
      </c>
      <c r="B38" s="7">
        <v>3.5000000000000001E-3</v>
      </c>
      <c r="C38" s="7">
        <v>1.1565870748191352E-2</v>
      </c>
      <c r="D38" s="7">
        <v>1.2018183993446986E-2</v>
      </c>
      <c r="E38" s="7">
        <v>2.1958495758114361E-2</v>
      </c>
      <c r="G38" s="6" t="s">
        <v>113</v>
      </c>
      <c r="H38" s="7">
        <v>2.3699999999999999E-2</v>
      </c>
      <c r="I38" s="7">
        <v>3.3423071320188472E-2</v>
      </c>
      <c r="J38" s="7">
        <v>3.4963158935406601E-2</v>
      </c>
      <c r="K38" s="7">
        <v>2.1958495758114361E-2</v>
      </c>
    </row>
    <row r="39" spans="1:11" x14ac:dyDescent="0.25">
      <c r="A39" s="6" t="s">
        <v>114</v>
      </c>
      <c r="B39" s="7">
        <v>2.6599999999999999E-2</v>
      </c>
      <c r="C39" s="7">
        <v>1.1565870748191352E-2</v>
      </c>
      <c r="D39" s="7">
        <v>1.2018183993446986E-2</v>
      </c>
      <c r="E39" s="7">
        <v>2.1958495758114361E-2</v>
      </c>
      <c r="G39" s="6" t="s">
        <v>114</v>
      </c>
      <c r="H39" s="7">
        <v>4.6799999999999994E-2</v>
      </c>
      <c r="I39" s="7">
        <v>3.3423071320188472E-2</v>
      </c>
      <c r="J39" s="7">
        <v>3.4963158935406601E-2</v>
      </c>
      <c r="K39" s="7">
        <v>2.1958495758114361E-2</v>
      </c>
    </row>
    <row r="40" spans="1:11" x14ac:dyDescent="0.25">
      <c r="A40" s="6" t="s">
        <v>115</v>
      </c>
      <c r="B40" s="7">
        <v>2.6599999999999999E-2</v>
      </c>
      <c r="C40" s="7">
        <v>1.1565870748191352E-2</v>
      </c>
      <c r="D40" s="7">
        <v>1.2018183993446986E-2</v>
      </c>
      <c r="E40" s="7">
        <v>2.1958495758114361E-2</v>
      </c>
      <c r="G40" s="6" t="s">
        <v>115</v>
      </c>
      <c r="H40" s="7">
        <v>4.6799999999999994E-2</v>
      </c>
      <c r="I40" s="7">
        <v>3.3423071320188472E-2</v>
      </c>
      <c r="J40" s="7">
        <v>3.4963158935406601E-2</v>
      </c>
      <c r="K40" s="7">
        <v>2.1958495758114361E-2</v>
      </c>
    </row>
    <row r="41" spans="1:11" x14ac:dyDescent="0.25">
      <c r="A41" s="6" t="s">
        <v>116</v>
      </c>
      <c r="B41" s="7">
        <v>1E-4</v>
      </c>
      <c r="C41" s="7">
        <v>1.1565870748191352E-2</v>
      </c>
      <c r="D41" s="7">
        <v>1.2018183993446986E-2</v>
      </c>
      <c r="E41" s="7">
        <v>2.1958495758114361E-2</v>
      </c>
      <c r="G41" s="6" t="s">
        <v>116</v>
      </c>
      <c r="H41" s="7">
        <v>2.0299999999999999E-2</v>
      </c>
      <c r="I41" s="7">
        <v>3.3423071320188472E-2</v>
      </c>
      <c r="J41" s="7">
        <v>3.4963158935406601E-2</v>
      </c>
      <c r="K41" s="7">
        <v>2.1958495758114361E-2</v>
      </c>
    </row>
    <row r="42" spans="1:11" x14ac:dyDescent="0.25">
      <c r="A42" s="6" t="s">
        <v>117</v>
      </c>
      <c r="B42" s="7">
        <v>8.0000000000000004E-4</v>
      </c>
      <c r="C42" s="7">
        <v>1.1565870748191352E-2</v>
      </c>
      <c r="D42" s="7">
        <v>1.2018183993446986E-2</v>
      </c>
      <c r="E42" s="7">
        <v>2.1958495758114361E-2</v>
      </c>
      <c r="G42" s="6" t="s">
        <v>117</v>
      </c>
      <c r="H42" s="7">
        <v>2.0999999999999998E-2</v>
      </c>
      <c r="I42" s="7">
        <v>3.3423071320188472E-2</v>
      </c>
      <c r="J42" s="7">
        <v>3.4963158935406601E-2</v>
      </c>
      <c r="K42" s="7">
        <v>2.1958495758114361E-2</v>
      </c>
    </row>
    <row r="43" spans="1:11" x14ac:dyDescent="0.25">
      <c r="A43" s="6" t="s">
        <v>118</v>
      </c>
      <c r="B43" s="7">
        <v>1E-4</v>
      </c>
      <c r="C43" s="7">
        <v>1.1565870748191352E-2</v>
      </c>
      <c r="D43" s="7">
        <v>1.2018183993446986E-2</v>
      </c>
      <c r="E43" s="7">
        <v>2.1958495758114361E-2</v>
      </c>
      <c r="G43" s="6" t="s">
        <v>118</v>
      </c>
      <c r="H43" s="7">
        <v>2.0299999999999999E-2</v>
      </c>
      <c r="I43" s="7">
        <v>3.3423071320188472E-2</v>
      </c>
      <c r="J43" s="7">
        <v>3.4963158935406601E-2</v>
      </c>
      <c r="K43" s="7">
        <v>2.1958495758114361E-2</v>
      </c>
    </row>
    <row r="44" spans="1:11" x14ac:dyDescent="0.25">
      <c r="A44" s="6" t="s">
        <v>119</v>
      </c>
      <c r="B44" s="7">
        <v>5.4999999999999997E-3</v>
      </c>
      <c r="C44" s="7">
        <v>1.1565870748191352E-2</v>
      </c>
      <c r="D44" s="7">
        <v>1.2018183993446986E-2</v>
      </c>
      <c r="E44" s="7">
        <v>2.1958495758114361E-2</v>
      </c>
      <c r="G44" s="6" t="s">
        <v>119</v>
      </c>
      <c r="H44" s="7">
        <v>2.5700000000000001E-2</v>
      </c>
      <c r="I44" s="7">
        <v>3.3423071320188472E-2</v>
      </c>
      <c r="J44" s="7">
        <v>3.4963158935406601E-2</v>
      </c>
      <c r="K44" s="7">
        <v>2.1958495758114361E-2</v>
      </c>
    </row>
    <row r="45" spans="1:11" x14ac:dyDescent="0.25">
      <c r="A45" s="6" t="s">
        <v>120</v>
      </c>
      <c r="B45" s="7">
        <v>1E-4</v>
      </c>
      <c r="C45" s="7">
        <v>1.1565870748191352E-2</v>
      </c>
      <c r="D45" s="7">
        <v>1.2018183993446986E-2</v>
      </c>
      <c r="E45" s="7">
        <v>2.1958495758114361E-2</v>
      </c>
      <c r="G45" s="6" t="s">
        <v>120</v>
      </c>
      <c r="H45" s="7">
        <v>2.0299999999999999E-2</v>
      </c>
      <c r="I45" s="7">
        <v>3.3423071320188472E-2</v>
      </c>
      <c r="J45" s="7">
        <v>3.4963158935406601E-2</v>
      </c>
      <c r="K45" s="7">
        <v>2.1958495758114361E-2</v>
      </c>
    </row>
    <row r="46" spans="1:11" x14ac:dyDescent="0.25">
      <c r="A46" s="6" t="s">
        <v>121</v>
      </c>
      <c r="B46" s="7">
        <v>2.7900000000000001E-2</v>
      </c>
      <c r="C46" s="7">
        <v>1.1565870748191352E-2</v>
      </c>
      <c r="D46" s="7">
        <v>1.2018183993446986E-2</v>
      </c>
      <c r="E46" s="7">
        <v>2.1958495758114361E-2</v>
      </c>
      <c r="G46" s="6" t="s">
        <v>121</v>
      </c>
      <c r="H46" s="7">
        <v>4.8100000000000004E-2</v>
      </c>
      <c r="I46" s="7">
        <v>3.3423071320188472E-2</v>
      </c>
      <c r="J46" s="7">
        <v>3.4963158935406601E-2</v>
      </c>
      <c r="K46" s="7">
        <v>2.1958495758114361E-2</v>
      </c>
    </row>
    <row r="47" spans="1:11" x14ac:dyDescent="0.25">
      <c r="A47" s="6" t="s">
        <v>122</v>
      </c>
      <c r="B47" s="7">
        <v>1.03E-2</v>
      </c>
      <c r="C47" s="7">
        <v>1.1565870748191352E-2</v>
      </c>
      <c r="D47" s="7">
        <v>1.2018183993446986E-2</v>
      </c>
      <c r="E47" s="7">
        <v>2.1958495758114361E-2</v>
      </c>
      <c r="G47" s="6" t="s">
        <v>122</v>
      </c>
      <c r="H47" s="7">
        <v>3.0499999999999999E-2</v>
      </c>
      <c r="I47" s="7">
        <v>3.3423071320188472E-2</v>
      </c>
      <c r="J47" s="7">
        <v>3.4963158935406601E-2</v>
      </c>
      <c r="K47" s="7">
        <v>2.1958495758114361E-2</v>
      </c>
    </row>
    <row r="48" spans="1:11" x14ac:dyDescent="0.25">
      <c r="A48" s="6" t="s">
        <v>123</v>
      </c>
      <c r="B48" s="7">
        <v>1.0699999999999999E-2</v>
      </c>
      <c r="C48" s="7">
        <v>1.1565870748191352E-2</v>
      </c>
      <c r="D48" s="7">
        <v>1.2018183993446986E-2</v>
      </c>
      <c r="E48" s="7">
        <v>2.1958495758114361E-2</v>
      </c>
      <c r="G48" s="6" t="s">
        <v>123</v>
      </c>
      <c r="H48" s="7">
        <v>3.0899999999999997E-2</v>
      </c>
      <c r="I48" s="7">
        <v>3.3423071320188472E-2</v>
      </c>
      <c r="J48" s="7">
        <v>3.4963158935406601E-2</v>
      </c>
      <c r="K48" s="7">
        <v>2.1958495758114361E-2</v>
      </c>
    </row>
    <row r="49" spans="1:11" x14ac:dyDescent="0.25">
      <c r="A49" s="6" t="s">
        <v>124</v>
      </c>
      <c r="B49" s="7">
        <v>8.3000000000000001E-3</v>
      </c>
      <c r="C49" s="7">
        <v>1.1565870748191352E-2</v>
      </c>
      <c r="D49" s="7">
        <v>1.2018183993446986E-2</v>
      </c>
      <c r="E49" s="7">
        <v>2.1958495758114361E-2</v>
      </c>
      <c r="G49" s="6" t="s">
        <v>124</v>
      </c>
      <c r="H49" s="7">
        <v>2.8499999999999998E-2</v>
      </c>
      <c r="I49" s="7">
        <v>3.3423071320188472E-2</v>
      </c>
      <c r="J49" s="7">
        <v>3.4963158935406601E-2</v>
      </c>
      <c r="K49" s="7">
        <v>2.1958495758114361E-2</v>
      </c>
    </row>
    <row r="50" spans="1:11" x14ac:dyDescent="0.25">
      <c r="A50" s="6" t="s">
        <v>125</v>
      </c>
      <c r="B50" s="7">
        <v>1E-4</v>
      </c>
      <c r="C50" s="7">
        <v>1.1565870748191352E-2</v>
      </c>
      <c r="D50" s="7">
        <v>1.2018183993446986E-2</v>
      </c>
      <c r="E50" s="7">
        <v>2.1958495758114361E-2</v>
      </c>
      <c r="G50" s="6" t="s">
        <v>125</v>
      </c>
      <c r="H50" s="7">
        <v>2.0299999999999999E-2</v>
      </c>
      <c r="I50" s="7">
        <v>3.3423071320188472E-2</v>
      </c>
      <c r="J50" s="7">
        <v>3.4963158935406601E-2</v>
      </c>
      <c r="K50" s="7">
        <v>2.1958495758114361E-2</v>
      </c>
    </row>
    <row r="51" spans="1:11" x14ac:dyDescent="0.25">
      <c r="A51" s="6" t="s">
        <v>126</v>
      </c>
      <c r="B51" s="7">
        <v>2.2800000000000001E-2</v>
      </c>
      <c r="C51" s="7">
        <v>1.1565870748191352E-2</v>
      </c>
      <c r="D51" s="7">
        <v>1.2018183993446986E-2</v>
      </c>
      <c r="E51" s="7">
        <v>2.1958495758114361E-2</v>
      </c>
      <c r="G51" s="6" t="s">
        <v>126</v>
      </c>
      <c r="H51" s="7">
        <v>4.2999999999999997E-2</v>
      </c>
      <c r="I51" s="7">
        <v>3.3423071320188472E-2</v>
      </c>
      <c r="J51" s="7">
        <v>3.4963158935406601E-2</v>
      </c>
      <c r="K51" s="7">
        <v>2.1958495758114361E-2</v>
      </c>
    </row>
    <row r="52" spans="1:11" x14ac:dyDescent="0.25">
      <c r="A52" s="6" t="s">
        <v>61</v>
      </c>
      <c r="B52" s="7">
        <v>1E-4</v>
      </c>
      <c r="C52" s="7">
        <v>1.6192219047467893E-3</v>
      </c>
      <c r="D52" s="7">
        <v>1.6825457590825784E-3</v>
      </c>
      <c r="E52" s="7">
        <v>3.0741894061360104E-3</v>
      </c>
      <c r="G52" s="6" t="s">
        <v>61</v>
      </c>
      <c r="H52" s="7">
        <v>1E-4</v>
      </c>
      <c r="I52" s="7">
        <v>1.6192219047467893E-3</v>
      </c>
      <c r="J52" s="7">
        <v>1.6825457590825784E-3</v>
      </c>
      <c r="K52" s="7">
        <v>3.0741894061360104E-3</v>
      </c>
    </row>
    <row r="53" spans="1:11" x14ac:dyDescent="0.25">
      <c r="A53" s="6" t="s">
        <v>127</v>
      </c>
      <c r="B53" s="7">
        <v>3.8399999999999997E-2</v>
      </c>
      <c r="C53" s="7">
        <v>1.1565870748191352E-2</v>
      </c>
      <c r="D53" s="7">
        <v>1.2018183993446986E-2</v>
      </c>
      <c r="E53" s="7">
        <v>2.1958495758114361E-2</v>
      </c>
      <c r="G53" s="6" t="s">
        <v>127</v>
      </c>
      <c r="H53" s="7">
        <v>5.8599999999999999E-2</v>
      </c>
      <c r="I53" s="7">
        <v>3.3423071320188472E-2</v>
      </c>
      <c r="J53" s="7">
        <v>3.4963158935406601E-2</v>
      </c>
      <c r="K53" s="7">
        <v>2.1958495758114361E-2</v>
      </c>
    </row>
    <row r="54" spans="1:11" x14ac:dyDescent="0.25">
      <c r="A54" s="6" t="s">
        <v>128</v>
      </c>
      <c r="B54" s="7">
        <v>2.2800000000000001E-2</v>
      </c>
      <c r="C54" s="7">
        <v>1.1565870748191352E-2</v>
      </c>
      <c r="D54" s="7">
        <v>1.2018183993446986E-2</v>
      </c>
      <c r="E54" s="7">
        <v>2.1958495758114361E-2</v>
      </c>
      <c r="G54" s="6" t="s">
        <v>128</v>
      </c>
      <c r="H54" s="7">
        <v>4.2999999999999997E-2</v>
      </c>
      <c r="I54" s="7">
        <v>3.3423071320188472E-2</v>
      </c>
      <c r="J54" s="7">
        <v>3.4963158935406601E-2</v>
      </c>
      <c r="K54" s="7">
        <v>2.1958495758114361E-2</v>
      </c>
    </row>
    <row r="55" spans="1:11" x14ac:dyDescent="0.25">
      <c r="A55" s="6" t="s">
        <v>129</v>
      </c>
      <c r="B55" s="7">
        <v>1E-4</v>
      </c>
      <c r="C55" s="7">
        <v>1.1565870748191352E-2</v>
      </c>
      <c r="D55" s="7">
        <v>1.2018183993446986E-2</v>
      </c>
      <c r="E55" s="7">
        <v>2.1958495758114361E-2</v>
      </c>
      <c r="G55" s="6" t="s">
        <v>129</v>
      </c>
      <c r="H55" s="7">
        <v>2.0299999999999999E-2</v>
      </c>
      <c r="I55" s="7">
        <v>3.3423071320188472E-2</v>
      </c>
      <c r="J55" s="7">
        <v>3.4963158935406601E-2</v>
      </c>
      <c r="K55" s="7">
        <v>2.1958495758114361E-2</v>
      </c>
    </row>
    <row r="56" spans="1:11" x14ac:dyDescent="0.25">
      <c r="A56" s="6" t="s">
        <v>130</v>
      </c>
      <c r="B56" s="7">
        <v>3.8600000000000002E-2</v>
      </c>
      <c r="C56" s="7">
        <v>1.1565870748191352E-2</v>
      </c>
      <c r="D56" s="7">
        <v>1.2018183993446986E-2</v>
      </c>
      <c r="E56" s="7">
        <v>2.1958495758114361E-2</v>
      </c>
      <c r="G56" s="6" t="s">
        <v>130</v>
      </c>
      <c r="H56" s="7">
        <v>5.8800000000000005E-2</v>
      </c>
      <c r="I56" s="7">
        <v>3.3423071320188472E-2</v>
      </c>
      <c r="J56" s="7">
        <v>3.4963158935406601E-2</v>
      </c>
      <c r="K56" s="7">
        <v>2.1958495758114361E-2</v>
      </c>
    </row>
    <row r="57" spans="1:11" x14ac:dyDescent="0.25">
      <c r="A57" s="6" t="s">
        <v>131</v>
      </c>
      <c r="B57" s="7">
        <v>1E-4</v>
      </c>
      <c r="C57" s="7">
        <v>1.1565870748191352E-2</v>
      </c>
      <c r="D57" s="7">
        <v>1.2018183993446986E-2</v>
      </c>
      <c r="E57" s="7">
        <v>2.1958495758114361E-2</v>
      </c>
      <c r="G57" s="6" t="s">
        <v>131</v>
      </c>
      <c r="H57" s="7">
        <v>2.0299999999999999E-2</v>
      </c>
      <c r="I57" s="7">
        <v>3.3423071320188472E-2</v>
      </c>
      <c r="J57" s="7">
        <v>3.4963158935406601E-2</v>
      </c>
      <c r="K57" s="7">
        <v>2.1958495758114361E-2</v>
      </c>
    </row>
    <row r="58" spans="1:11" x14ac:dyDescent="0.25">
      <c r="A58" s="6" t="s">
        <v>132</v>
      </c>
      <c r="B58" s="7">
        <v>1.5E-3</v>
      </c>
      <c r="C58" s="7">
        <v>1.1565870748191352E-2</v>
      </c>
      <c r="D58" s="7">
        <v>1.2018183993446986E-2</v>
      </c>
      <c r="E58" s="7">
        <v>2.1958495758114361E-2</v>
      </c>
      <c r="G58" s="6" t="s">
        <v>132</v>
      </c>
      <c r="H58" s="7">
        <v>2.1700000000000001E-2</v>
      </c>
      <c r="I58" s="7">
        <v>3.3423071320188472E-2</v>
      </c>
      <c r="J58" s="7">
        <v>3.4963158935406601E-2</v>
      </c>
      <c r="K58" s="7">
        <v>2.1958495758114361E-2</v>
      </c>
    </row>
    <row r="59" spans="1:11" x14ac:dyDescent="0.25">
      <c r="A59" s="6" t="s">
        <v>133</v>
      </c>
      <c r="B59" s="7">
        <v>1.29E-2</v>
      </c>
      <c r="C59" s="7">
        <v>1.1565870748191352E-2</v>
      </c>
      <c r="D59" s="7">
        <v>1.2018183993446986E-2</v>
      </c>
      <c r="E59" s="7">
        <v>2.1958495758114361E-2</v>
      </c>
      <c r="G59" s="6" t="s">
        <v>133</v>
      </c>
      <c r="H59" s="7">
        <v>3.3099999999999997E-2</v>
      </c>
      <c r="I59" s="7">
        <v>3.3423071320188472E-2</v>
      </c>
      <c r="J59" s="7">
        <v>3.4963158935406601E-2</v>
      </c>
      <c r="K59" s="7">
        <v>2.1958495758114361E-2</v>
      </c>
    </row>
    <row r="60" spans="1:11" x14ac:dyDescent="0.25">
      <c r="A60" s="6" t="s">
        <v>134</v>
      </c>
      <c r="B60" s="7">
        <v>1E-4</v>
      </c>
      <c r="C60" s="7">
        <v>1.1565870748191352E-2</v>
      </c>
      <c r="D60" s="7">
        <v>1.2018183993446986E-2</v>
      </c>
      <c r="E60" s="7">
        <v>2.1958495758114361E-2</v>
      </c>
      <c r="G60" s="6" t="s">
        <v>134</v>
      </c>
      <c r="H60" s="7">
        <v>2.0299999999999999E-2</v>
      </c>
      <c r="I60" s="7">
        <v>3.3423071320188472E-2</v>
      </c>
      <c r="J60" s="7">
        <v>3.4963158935406601E-2</v>
      </c>
      <c r="K60" s="7">
        <v>2.1958495758114361E-2</v>
      </c>
    </row>
    <row r="61" spans="1:11" x14ac:dyDescent="0.25">
      <c r="A61" s="6" t="s">
        <v>135</v>
      </c>
      <c r="B61" s="7">
        <v>2.5100000000000001E-2</v>
      </c>
      <c r="C61" s="7">
        <v>1.1565870748191352E-2</v>
      </c>
      <c r="D61" s="7">
        <v>1.2018183993446986E-2</v>
      </c>
      <c r="E61" s="7">
        <v>2.1958495758114361E-2</v>
      </c>
      <c r="G61" s="6" t="s">
        <v>135</v>
      </c>
      <c r="H61" s="7">
        <v>4.53E-2</v>
      </c>
      <c r="I61" s="7">
        <v>3.3423071320188472E-2</v>
      </c>
      <c r="J61" s="7">
        <v>3.4963158935406601E-2</v>
      </c>
      <c r="K61" s="7">
        <v>2.1958495758114361E-2</v>
      </c>
    </row>
    <row r="62" spans="1:11" x14ac:dyDescent="0.25">
      <c r="A62" s="6" t="s">
        <v>136</v>
      </c>
      <c r="B62" s="7">
        <v>1E-4</v>
      </c>
      <c r="C62" s="7">
        <v>1.6192219047467893E-3</v>
      </c>
      <c r="D62" s="7">
        <v>1.6825457590825784E-3</v>
      </c>
      <c r="E62" s="7">
        <v>3.0741894061360104E-3</v>
      </c>
      <c r="G62" s="6" t="s">
        <v>136</v>
      </c>
      <c r="H62" s="7">
        <v>1E-4</v>
      </c>
      <c r="I62" s="7">
        <v>1.6192219047467893E-3</v>
      </c>
      <c r="J62" s="7">
        <v>1.6825457590825784E-3</v>
      </c>
      <c r="K62" s="7">
        <v>3.0741894061360104E-3</v>
      </c>
    </row>
    <row r="63" spans="1:11" x14ac:dyDescent="0.25">
      <c r="A63" s="6" t="s">
        <v>137</v>
      </c>
      <c r="B63" s="7">
        <v>2.8000000000000001E-2</v>
      </c>
      <c r="C63" s="7">
        <v>1.1565870748191352E-2</v>
      </c>
      <c r="D63" s="7">
        <v>1.2018183993446986E-2</v>
      </c>
      <c r="E63" s="7">
        <v>2.1958495758114361E-2</v>
      </c>
      <c r="G63" s="6" t="s">
        <v>137</v>
      </c>
      <c r="H63" s="7">
        <v>4.82E-2</v>
      </c>
      <c r="I63" s="7">
        <v>3.3423071320188472E-2</v>
      </c>
      <c r="J63" s="7">
        <v>3.4963158935406601E-2</v>
      </c>
      <c r="K63" s="7">
        <v>2.1958495758114361E-2</v>
      </c>
    </row>
    <row r="64" spans="1:11" x14ac:dyDescent="0.25">
      <c r="A64" s="6" t="s">
        <v>138</v>
      </c>
      <c r="B64" s="7">
        <v>2.0400000000000001E-2</v>
      </c>
      <c r="C64" s="7">
        <v>1.1565870748191352E-2</v>
      </c>
      <c r="D64" s="7">
        <v>1.2018183993446986E-2</v>
      </c>
      <c r="E64" s="7">
        <v>2.1958495758114361E-2</v>
      </c>
      <c r="G64" s="6" t="s">
        <v>138</v>
      </c>
      <c r="H64" s="7">
        <v>4.0599999999999997E-2</v>
      </c>
      <c r="I64" s="7">
        <v>3.3423071320188472E-2</v>
      </c>
      <c r="J64" s="7">
        <v>3.4963158935406601E-2</v>
      </c>
      <c r="K64" s="7">
        <v>2.1958495758114361E-2</v>
      </c>
    </row>
    <row r="65" spans="1:11" x14ac:dyDescent="0.25">
      <c r="A65" s="6" t="s">
        <v>139</v>
      </c>
      <c r="B65" s="7">
        <v>9.4999999999999998E-3</v>
      </c>
      <c r="C65" s="7">
        <v>1.1565870748191352E-2</v>
      </c>
      <c r="D65" s="7">
        <v>1.2018183993446986E-2</v>
      </c>
      <c r="E65" s="7">
        <v>2.1958495758114361E-2</v>
      </c>
      <c r="G65" s="6" t="s">
        <v>139</v>
      </c>
      <c r="H65" s="7">
        <v>2.9699999999999997E-2</v>
      </c>
      <c r="I65" s="7">
        <v>3.3423071320188472E-2</v>
      </c>
      <c r="J65" s="7">
        <v>3.4963158935406601E-2</v>
      </c>
      <c r="K65" s="7">
        <v>2.1958495758114361E-2</v>
      </c>
    </row>
    <row r="66" spans="1:11" x14ac:dyDescent="0.25">
      <c r="A66" s="6" t="s">
        <v>140</v>
      </c>
      <c r="B66" s="7">
        <v>1.67E-2</v>
      </c>
      <c r="C66" s="7">
        <v>1.1565870748191352E-2</v>
      </c>
      <c r="D66" s="7">
        <v>1.2018183993446986E-2</v>
      </c>
      <c r="E66" s="7">
        <v>2.1958495758114361E-2</v>
      </c>
      <c r="G66" s="6" t="s">
        <v>140</v>
      </c>
      <c r="H66" s="7">
        <v>3.6900000000000002E-2</v>
      </c>
      <c r="I66" s="7">
        <v>3.3423071320188472E-2</v>
      </c>
      <c r="J66" s="7">
        <v>3.4963158935406601E-2</v>
      </c>
      <c r="K66" s="7">
        <v>2.1958495758114361E-2</v>
      </c>
    </row>
    <row r="67" spans="1:11" x14ac:dyDescent="0.25">
      <c r="A67" s="6" t="s">
        <v>141</v>
      </c>
      <c r="B67" s="7">
        <v>1.8599999999999998E-2</v>
      </c>
      <c r="C67" s="7">
        <v>1.1565870748191352E-2</v>
      </c>
      <c r="D67" s="7">
        <v>1.2018183993446986E-2</v>
      </c>
      <c r="E67" s="7">
        <v>2.1958495758114361E-2</v>
      </c>
      <c r="G67" s="6" t="s">
        <v>141</v>
      </c>
      <c r="H67" s="7">
        <v>3.8800000000000001E-2</v>
      </c>
      <c r="I67" s="7">
        <v>3.3423071320188472E-2</v>
      </c>
      <c r="J67" s="7">
        <v>3.4963158935406601E-2</v>
      </c>
      <c r="K67" s="7">
        <v>2.1958495758114361E-2</v>
      </c>
    </row>
    <row r="68" spans="1:11" x14ac:dyDescent="0.25">
      <c r="A68" s="6" t="s">
        <v>142</v>
      </c>
      <c r="B68" s="7">
        <v>1E-4</v>
      </c>
      <c r="C68" s="7">
        <v>1.1565870748191352E-2</v>
      </c>
      <c r="D68" s="7">
        <v>1.2018183993446986E-2</v>
      </c>
      <c r="E68" s="7">
        <v>2.1958495758114361E-2</v>
      </c>
      <c r="G68" s="6" t="s">
        <v>142</v>
      </c>
      <c r="H68" s="7">
        <v>2.0299999999999999E-2</v>
      </c>
      <c r="I68" s="7">
        <v>3.3423071320188472E-2</v>
      </c>
      <c r="J68" s="7">
        <v>3.4963158935406601E-2</v>
      </c>
      <c r="K68" s="7">
        <v>2.1958495758114361E-2</v>
      </c>
    </row>
    <row r="69" spans="1:11" x14ac:dyDescent="0.25">
      <c r="A69" s="6" t="s">
        <v>143</v>
      </c>
      <c r="B69" s="7">
        <v>6.7000000000000002E-3</v>
      </c>
      <c r="C69" s="7">
        <v>1.1565870748191352E-2</v>
      </c>
      <c r="D69" s="7">
        <v>1.2018183993446986E-2</v>
      </c>
      <c r="E69" s="7">
        <v>2.1958495758114361E-2</v>
      </c>
      <c r="G69" s="6" t="s">
        <v>143</v>
      </c>
      <c r="H69" s="7">
        <v>2.69E-2</v>
      </c>
      <c r="I69" s="7">
        <v>3.3423071320188472E-2</v>
      </c>
      <c r="J69" s="7">
        <v>3.4963158935406601E-2</v>
      </c>
      <c r="K69" s="7">
        <v>2.1958495758114361E-2</v>
      </c>
    </row>
    <row r="70" spans="1:11" x14ac:dyDescent="0.25">
      <c r="A70" s="6" t="s">
        <v>144</v>
      </c>
      <c r="B70" s="7">
        <v>8.8999999999999999E-3</v>
      </c>
      <c r="C70" s="7">
        <v>1.6192219047467893E-3</v>
      </c>
      <c r="D70" s="7">
        <v>1.6825457590825784E-3</v>
      </c>
      <c r="E70" s="7">
        <v>3.0741894061360104E-3</v>
      </c>
      <c r="G70" s="6" t="s">
        <v>144</v>
      </c>
      <c r="H70" s="7">
        <v>8.8999999999999999E-3</v>
      </c>
      <c r="I70" s="7">
        <v>1.6192219047467893E-3</v>
      </c>
      <c r="J70" s="7">
        <v>1.6825457590825784E-3</v>
      </c>
      <c r="K70" s="7">
        <v>3.0741894061360104E-3</v>
      </c>
    </row>
    <row r="71" spans="1:11" x14ac:dyDescent="0.25">
      <c r="A71" s="6" t="s">
        <v>145</v>
      </c>
      <c r="B71" s="7">
        <v>3.3999999999999998E-3</v>
      </c>
      <c r="C71" s="7">
        <v>1.1565870748191352E-2</v>
      </c>
      <c r="D71" s="7">
        <v>1.2018183993446986E-2</v>
      </c>
      <c r="E71" s="7">
        <v>2.1958495758114361E-2</v>
      </c>
      <c r="G71" s="6" t="s">
        <v>145</v>
      </c>
      <c r="H71" s="7">
        <v>2.3599999999999999E-2</v>
      </c>
      <c r="I71" s="7">
        <v>3.3423071320188472E-2</v>
      </c>
      <c r="J71" s="7">
        <v>3.4963158935406601E-2</v>
      </c>
      <c r="K71" s="7">
        <v>2.1958495758114361E-2</v>
      </c>
    </row>
    <row r="72" spans="1:11" x14ac:dyDescent="0.25">
      <c r="A72" s="6" t="s">
        <v>146</v>
      </c>
      <c r="B72" s="7">
        <v>3.3999999999999998E-3</v>
      </c>
      <c r="C72" s="7">
        <v>1.1565870748191352E-2</v>
      </c>
      <c r="D72" s="7">
        <v>1.2018183993446986E-2</v>
      </c>
      <c r="E72" s="7">
        <v>2.1958495758114361E-2</v>
      </c>
      <c r="G72" s="6" t="s">
        <v>146</v>
      </c>
      <c r="H72" s="7">
        <v>2.3599999999999999E-2</v>
      </c>
      <c r="I72" s="7">
        <v>3.3423071320188472E-2</v>
      </c>
      <c r="J72" s="7">
        <v>3.4963158935406601E-2</v>
      </c>
      <c r="K72" s="7">
        <v>2.1958495758114361E-2</v>
      </c>
    </row>
    <row r="73" spans="1:11" x14ac:dyDescent="0.25">
      <c r="A73" s="6" t="s">
        <v>147</v>
      </c>
      <c r="B73" s="7">
        <v>2.35E-2</v>
      </c>
      <c r="C73" s="7">
        <v>1.1565870748191352E-2</v>
      </c>
      <c r="D73" s="7">
        <v>1.2018183993446986E-2</v>
      </c>
      <c r="E73" s="7">
        <v>2.1958495758114361E-2</v>
      </c>
      <c r="G73" s="6" t="s">
        <v>147</v>
      </c>
      <c r="H73" s="7">
        <v>4.3700000000000003E-2</v>
      </c>
      <c r="I73" s="7">
        <v>3.3423071320188472E-2</v>
      </c>
      <c r="J73" s="7">
        <v>3.4963158935406601E-2</v>
      </c>
      <c r="K73" s="7">
        <v>2.1958495758114361E-2</v>
      </c>
    </row>
    <row r="74" spans="1:11" x14ac:dyDescent="0.25">
      <c r="A74" s="6" t="s">
        <v>148</v>
      </c>
      <c r="B74" s="7">
        <v>2.6700000000000002E-2</v>
      </c>
      <c r="C74" s="7">
        <v>1.1565870748191352E-2</v>
      </c>
      <c r="D74" s="7">
        <v>1.2018183993446986E-2</v>
      </c>
      <c r="E74" s="7">
        <v>2.1958495758114361E-2</v>
      </c>
      <c r="G74" s="6" t="s">
        <v>148</v>
      </c>
      <c r="H74" s="7">
        <v>4.6899999999999997E-2</v>
      </c>
      <c r="I74" s="7">
        <v>3.3423071320188472E-2</v>
      </c>
      <c r="J74" s="7">
        <v>3.4963158935406601E-2</v>
      </c>
      <c r="K74" s="7">
        <v>2.1958495758114361E-2</v>
      </c>
    </row>
    <row r="75" spans="1:11" x14ac:dyDescent="0.25">
      <c r="A75" s="6" t="s">
        <v>149</v>
      </c>
      <c r="B75" s="7">
        <v>1E-4</v>
      </c>
      <c r="C75" s="7">
        <v>1.1565870748191352E-2</v>
      </c>
      <c r="D75" s="7">
        <v>1.2018183993446986E-2</v>
      </c>
      <c r="E75" s="7">
        <v>2.1958495758114361E-2</v>
      </c>
      <c r="G75" s="6" t="s">
        <v>149</v>
      </c>
      <c r="H75" s="7">
        <v>2.0299999999999999E-2</v>
      </c>
      <c r="I75" s="7">
        <v>3.3423071320188472E-2</v>
      </c>
      <c r="J75" s="7">
        <v>3.4963158935406601E-2</v>
      </c>
      <c r="K75" s="7">
        <v>2.1958495758114361E-2</v>
      </c>
    </row>
    <row r="76" spans="1:11" x14ac:dyDescent="0.25">
      <c r="A76" s="6" t="s">
        <v>150</v>
      </c>
      <c r="B76" s="7">
        <v>1E-4</v>
      </c>
      <c r="C76" s="7">
        <v>1.1565870748191352E-2</v>
      </c>
      <c r="D76" s="7">
        <v>1.2018183993446986E-2</v>
      </c>
      <c r="E76" s="7">
        <v>2.1958495758114361E-2</v>
      </c>
      <c r="G76" s="6" t="s">
        <v>150</v>
      </c>
      <c r="H76" s="7">
        <v>2.0299999999999999E-2</v>
      </c>
      <c r="I76" s="7">
        <v>3.3423071320188472E-2</v>
      </c>
      <c r="J76" s="7">
        <v>3.4963158935406601E-2</v>
      </c>
      <c r="K76" s="7">
        <v>2.1958495758114361E-2</v>
      </c>
    </row>
    <row r="77" spans="1:11" x14ac:dyDescent="0.25">
      <c r="A77" s="6" t="s">
        <v>151</v>
      </c>
      <c r="B77" s="7">
        <v>1.3100000000000001E-2</v>
      </c>
      <c r="C77" s="7">
        <v>1.1565870748191352E-2</v>
      </c>
      <c r="D77" s="7">
        <v>1.2018183993446986E-2</v>
      </c>
      <c r="E77" s="7">
        <v>2.1958495758114361E-2</v>
      </c>
      <c r="G77" s="6" t="s">
        <v>151</v>
      </c>
      <c r="H77" s="7">
        <v>3.3299999999999996E-2</v>
      </c>
      <c r="I77" s="7">
        <v>3.3423071320188472E-2</v>
      </c>
      <c r="J77" s="7">
        <v>3.4963158935406601E-2</v>
      </c>
      <c r="K77" s="7">
        <v>2.1958495758114361E-2</v>
      </c>
    </row>
    <row r="78" spans="1:11" x14ac:dyDescent="0.25">
      <c r="A78" s="6" t="s">
        <v>152</v>
      </c>
      <c r="B78" s="7">
        <v>1.8599999999999998E-2</v>
      </c>
      <c r="C78" s="7">
        <v>1.1565870748191352E-2</v>
      </c>
      <c r="D78" s="7">
        <v>1.2018183993446986E-2</v>
      </c>
      <c r="E78" s="7">
        <v>2.1958495758114361E-2</v>
      </c>
      <c r="G78" s="6" t="s">
        <v>152</v>
      </c>
      <c r="H78" s="7">
        <v>3.8800000000000001E-2</v>
      </c>
      <c r="I78" s="7">
        <v>3.3423071320188472E-2</v>
      </c>
      <c r="J78" s="7">
        <v>3.4963158935406601E-2</v>
      </c>
      <c r="K78" s="7">
        <v>2.1958495758114361E-2</v>
      </c>
    </row>
    <row r="79" spans="1:11" x14ac:dyDescent="0.25">
      <c r="A79" s="6" t="s">
        <v>153</v>
      </c>
      <c r="B79" s="7">
        <v>1.3299999999999999E-2</v>
      </c>
      <c r="C79" s="7">
        <v>1.1565870748191352E-2</v>
      </c>
      <c r="D79" s="7">
        <v>1.2018183993446986E-2</v>
      </c>
      <c r="E79" s="7">
        <v>2.1958495758114361E-2</v>
      </c>
      <c r="G79" s="6" t="s">
        <v>153</v>
      </c>
      <c r="H79" s="7">
        <v>3.3500000000000002E-2</v>
      </c>
      <c r="I79" s="7">
        <v>3.3423071320188472E-2</v>
      </c>
      <c r="J79" s="7">
        <v>3.4963158935406601E-2</v>
      </c>
      <c r="K79" s="7">
        <v>2.1958495758114361E-2</v>
      </c>
    </row>
    <row r="80" spans="1:11" x14ac:dyDescent="0.25">
      <c r="A80" s="6" t="s">
        <v>154</v>
      </c>
      <c r="B80" s="7">
        <v>1.3299999999999999E-2</v>
      </c>
      <c r="C80" s="7">
        <v>1.1565870748191352E-2</v>
      </c>
      <c r="D80" s="7">
        <v>1.2018183993446986E-2</v>
      </c>
      <c r="E80" s="7">
        <v>2.1958495758114361E-2</v>
      </c>
      <c r="G80" s="6" t="s">
        <v>154</v>
      </c>
      <c r="H80" s="7">
        <v>3.3500000000000002E-2</v>
      </c>
      <c r="I80" s="7">
        <v>3.3423071320188472E-2</v>
      </c>
      <c r="J80" s="7">
        <v>3.4963158935406601E-2</v>
      </c>
      <c r="K80" s="7">
        <v>2.1958495758114361E-2</v>
      </c>
    </row>
    <row r="81" spans="1:11" x14ac:dyDescent="0.25">
      <c r="A81" s="6" t="s">
        <v>155</v>
      </c>
      <c r="B81" s="7">
        <v>1.9599999999999999E-2</v>
      </c>
      <c r="C81" s="7">
        <v>1.1565870748191352E-2</v>
      </c>
      <c r="D81" s="7">
        <v>1.2018183993446986E-2</v>
      </c>
      <c r="E81" s="7">
        <v>2.1958495758114361E-2</v>
      </c>
      <c r="G81" s="6" t="s">
        <v>155</v>
      </c>
      <c r="H81" s="7">
        <v>3.9800000000000002E-2</v>
      </c>
      <c r="I81" s="7">
        <v>3.3423071320188472E-2</v>
      </c>
      <c r="J81" s="7">
        <v>3.4963158935406601E-2</v>
      </c>
      <c r="K81" s="7">
        <v>2.1958495758114361E-2</v>
      </c>
    </row>
    <row r="82" spans="1:11" x14ac:dyDescent="0.25">
      <c r="A82" s="6" t="s">
        <v>156</v>
      </c>
      <c r="B82" s="7">
        <v>1.78E-2</v>
      </c>
      <c r="C82" s="7">
        <v>1.1565870748191352E-2</v>
      </c>
      <c r="D82" s="7">
        <v>1.2018183993446986E-2</v>
      </c>
      <c r="E82" s="7">
        <v>2.1958495758114361E-2</v>
      </c>
      <c r="G82" s="6" t="s">
        <v>156</v>
      </c>
      <c r="H82" s="7">
        <v>3.7999999999999999E-2</v>
      </c>
      <c r="I82" s="7">
        <v>3.3423071320188472E-2</v>
      </c>
      <c r="J82" s="7">
        <v>3.4963158935406601E-2</v>
      </c>
      <c r="K82" s="7">
        <v>2.1958495758114361E-2</v>
      </c>
    </row>
    <row r="83" spans="1:11" x14ac:dyDescent="0.25">
      <c r="A83" s="6" t="s">
        <v>157</v>
      </c>
      <c r="B83" s="7">
        <v>1E-4</v>
      </c>
      <c r="C83" s="7">
        <v>1.1565870748191352E-2</v>
      </c>
      <c r="D83" s="7">
        <v>1.2018183993446986E-2</v>
      </c>
      <c r="E83" s="7">
        <v>2.1958495758114361E-2</v>
      </c>
      <c r="G83" s="6" t="s">
        <v>157</v>
      </c>
      <c r="H83" s="7">
        <v>2.0299999999999999E-2</v>
      </c>
      <c r="I83" s="7">
        <v>3.3423071320188472E-2</v>
      </c>
      <c r="J83" s="7">
        <v>3.4963158935406601E-2</v>
      </c>
      <c r="K83" s="7">
        <v>2.1958495758114361E-2</v>
      </c>
    </row>
    <row r="84" spans="1:11" x14ac:dyDescent="0.25">
      <c r="A84" s="6" t="s">
        <v>158</v>
      </c>
      <c r="B84" s="7">
        <v>1E-4</v>
      </c>
      <c r="C84" s="7">
        <v>1.6192219047467893E-3</v>
      </c>
      <c r="D84" s="7">
        <v>1.6825457590825784E-3</v>
      </c>
      <c r="E84" s="7">
        <v>3.0741894061360104E-3</v>
      </c>
      <c r="G84" s="6" t="s">
        <v>158</v>
      </c>
      <c r="H84" s="7">
        <v>1E-4</v>
      </c>
      <c r="I84" s="7">
        <v>1.6192219047467893E-3</v>
      </c>
      <c r="J84" s="7">
        <v>1.6825457590825784E-3</v>
      </c>
      <c r="K84" s="7">
        <v>3.0741894061360104E-3</v>
      </c>
    </row>
    <row r="85" spans="1:11" x14ac:dyDescent="0.25">
      <c r="A85" s="6" t="s">
        <v>159</v>
      </c>
      <c r="B85" s="7">
        <v>1.09E-2</v>
      </c>
      <c r="C85" s="7">
        <v>1.1565870748191352E-2</v>
      </c>
      <c r="D85" s="7">
        <v>1.2018183993446986E-2</v>
      </c>
      <c r="E85" s="7">
        <v>2.1958495758114361E-2</v>
      </c>
      <c r="G85" s="6" t="s">
        <v>159</v>
      </c>
      <c r="H85" s="7">
        <v>3.1099999999999999E-2</v>
      </c>
      <c r="I85" s="7">
        <v>3.3423071320188472E-2</v>
      </c>
      <c r="J85" s="7">
        <v>3.4963158935406601E-2</v>
      </c>
      <c r="K85" s="7">
        <v>2.1958495758114361E-2</v>
      </c>
    </row>
    <row r="86" spans="1:11" x14ac:dyDescent="0.25">
      <c r="A86" s="6" t="s">
        <v>65</v>
      </c>
      <c r="B86" s="7">
        <v>1E-4</v>
      </c>
      <c r="C86" s="7">
        <v>1.1565870748191352E-2</v>
      </c>
      <c r="D86" s="7">
        <v>1.2018183993446986E-2</v>
      </c>
      <c r="E86" s="7">
        <v>2.1958495758114361E-2</v>
      </c>
      <c r="G86" s="6" t="s">
        <v>65</v>
      </c>
      <c r="H86" s="7">
        <v>2.0299999999999999E-2</v>
      </c>
      <c r="I86" s="7">
        <v>3.3423071320188472E-2</v>
      </c>
      <c r="J86" s="7">
        <v>3.4963158935406601E-2</v>
      </c>
      <c r="K86" s="7">
        <v>2.1958495758114361E-2</v>
      </c>
    </row>
    <row r="87" spans="1:11" x14ac:dyDescent="0.25">
      <c r="A87" s="6" t="s">
        <v>160</v>
      </c>
      <c r="B87" s="7">
        <v>1E-4</v>
      </c>
      <c r="C87" s="7">
        <v>1.6192219047467893E-3</v>
      </c>
      <c r="D87" s="7">
        <v>1.6825457590825784E-3</v>
      </c>
      <c r="E87" s="7">
        <v>3.0741894061360104E-3</v>
      </c>
      <c r="G87" s="6" t="s">
        <v>160</v>
      </c>
      <c r="H87" s="7">
        <v>1E-4</v>
      </c>
      <c r="I87" s="7">
        <v>1.6192219047467893E-3</v>
      </c>
      <c r="J87" s="7">
        <v>1.6825457590825784E-3</v>
      </c>
      <c r="K87" s="7">
        <v>3.0741894061360104E-3</v>
      </c>
    </row>
    <row r="88" spans="1:11" x14ac:dyDescent="0.25">
      <c r="A88" s="6" t="s">
        <v>161</v>
      </c>
      <c r="B88" s="7">
        <v>2E-3</v>
      </c>
      <c r="C88" s="7">
        <v>1.1565870748191352E-2</v>
      </c>
      <c r="D88" s="7">
        <v>1.2018183993446986E-2</v>
      </c>
      <c r="E88" s="7">
        <v>2.1958495758114361E-2</v>
      </c>
      <c r="G88" s="6" t="s">
        <v>161</v>
      </c>
      <c r="H88" s="7">
        <v>2.2199999999999998E-2</v>
      </c>
      <c r="I88" s="7">
        <v>3.3423071320188472E-2</v>
      </c>
      <c r="J88" s="7">
        <v>3.4963158935406601E-2</v>
      </c>
      <c r="K88" s="7">
        <v>2.1958495758114361E-2</v>
      </c>
    </row>
    <row r="89" spans="1:11" x14ac:dyDescent="0.25">
      <c r="A89" s="6" t="s">
        <v>162</v>
      </c>
      <c r="B89" s="7">
        <v>4.7999999999999996E-3</v>
      </c>
      <c r="C89" s="7">
        <v>1.1565870748191352E-2</v>
      </c>
      <c r="D89" s="7">
        <v>1.2018183993446986E-2</v>
      </c>
      <c r="E89" s="7">
        <v>2.1958495758114361E-2</v>
      </c>
      <c r="G89" s="6" t="s">
        <v>162</v>
      </c>
      <c r="H89" s="7">
        <v>2.4999999999999998E-2</v>
      </c>
      <c r="I89" s="7">
        <v>3.3423071320188472E-2</v>
      </c>
      <c r="J89" s="7">
        <v>3.4963158935406601E-2</v>
      </c>
      <c r="K89" s="7">
        <v>2.1958495758114361E-2</v>
      </c>
    </row>
    <row r="90" spans="1:11" x14ac:dyDescent="0.25">
      <c r="A90" s="6" t="s">
        <v>163</v>
      </c>
      <c r="B90" s="7">
        <v>1E-4</v>
      </c>
      <c r="C90" s="7">
        <v>1.1565870748191352E-2</v>
      </c>
      <c r="D90" s="7">
        <v>1.2018183993446986E-2</v>
      </c>
      <c r="E90" s="7">
        <v>2.1958495758114361E-2</v>
      </c>
      <c r="G90" s="6" t="s">
        <v>163</v>
      </c>
      <c r="H90" s="7">
        <v>2.0299999999999999E-2</v>
      </c>
      <c r="I90" s="7">
        <v>3.3423071320188472E-2</v>
      </c>
      <c r="J90" s="7">
        <v>3.4963158935406601E-2</v>
      </c>
      <c r="K90" s="7">
        <v>2.1958495758114361E-2</v>
      </c>
    </row>
    <row r="91" spans="1:11" x14ac:dyDescent="0.25">
      <c r="A91" s="6" t="s">
        <v>164</v>
      </c>
      <c r="B91" s="7">
        <v>1.0500000000000001E-2</v>
      </c>
      <c r="C91" s="7">
        <v>1.1565870748191352E-2</v>
      </c>
      <c r="D91" s="7">
        <v>1.2018183993446986E-2</v>
      </c>
      <c r="E91" s="7">
        <v>2.1958495758114361E-2</v>
      </c>
      <c r="G91" s="6" t="s">
        <v>164</v>
      </c>
      <c r="H91" s="7">
        <v>3.0699999999999998E-2</v>
      </c>
      <c r="I91" s="7">
        <v>3.3423071320188472E-2</v>
      </c>
      <c r="J91" s="7">
        <v>3.4963158935406601E-2</v>
      </c>
      <c r="K91" s="7">
        <v>2.1958495758114361E-2</v>
      </c>
    </row>
    <row r="92" spans="1:11" x14ac:dyDescent="0.25">
      <c r="A92" s="6" t="s">
        <v>165</v>
      </c>
      <c r="B92" s="7">
        <v>7.1000000000000004E-3</v>
      </c>
      <c r="C92" s="7">
        <v>1.1565870748191352E-2</v>
      </c>
      <c r="D92" s="7">
        <v>1.2018183993446986E-2</v>
      </c>
      <c r="E92" s="7">
        <v>2.1958495758114361E-2</v>
      </c>
      <c r="G92" s="6" t="s">
        <v>165</v>
      </c>
      <c r="H92" s="7">
        <v>2.7299999999999998E-2</v>
      </c>
      <c r="I92" s="7">
        <v>3.3423071320188472E-2</v>
      </c>
      <c r="J92" s="7">
        <v>3.4963158935406601E-2</v>
      </c>
      <c r="K92" s="7">
        <v>2.1958495758114361E-2</v>
      </c>
    </row>
    <row r="93" spans="1:11" x14ac:dyDescent="0.25">
      <c r="A93" s="6" t="s">
        <v>166</v>
      </c>
      <c r="B93" s="7">
        <v>1E-4</v>
      </c>
      <c r="C93" s="7">
        <v>1.1565870748191352E-2</v>
      </c>
      <c r="D93" s="7">
        <v>1.2018183993446986E-2</v>
      </c>
      <c r="E93" s="7">
        <v>2.1958495758114361E-2</v>
      </c>
      <c r="G93" s="6" t="s">
        <v>166</v>
      </c>
      <c r="H93" s="7">
        <v>2.0299999999999999E-2</v>
      </c>
      <c r="I93" s="7">
        <v>3.3423071320188472E-2</v>
      </c>
      <c r="J93" s="7">
        <v>3.4963158935406601E-2</v>
      </c>
      <c r="K93" s="7">
        <v>2.1958495758114361E-2</v>
      </c>
    </row>
    <row r="94" spans="1:11" x14ac:dyDescent="0.25">
      <c r="A94" s="6" t="s">
        <v>167</v>
      </c>
      <c r="B94" s="7">
        <v>1.6199999999999999E-2</v>
      </c>
      <c r="C94" s="7">
        <v>1.1565870748191352E-2</v>
      </c>
      <c r="D94" s="7">
        <v>1.2018183993446986E-2</v>
      </c>
      <c r="E94" s="7">
        <v>2.1958495758114361E-2</v>
      </c>
      <c r="G94" s="6" t="s">
        <v>167</v>
      </c>
      <c r="H94" s="7">
        <v>3.6400000000000002E-2</v>
      </c>
      <c r="I94" s="7">
        <v>3.3423071320188472E-2</v>
      </c>
      <c r="J94" s="7">
        <v>3.4963158935406601E-2</v>
      </c>
      <c r="K94" s="7">
        <v>2.1958495758114361E-2</v>
      </c>
    </row>
    <row r="95" spans="1:11" x14ac:dyDescent="0.25">
      <c r="A95" s="6" t="s">
        <v>168</v>
      </c>
      <c r="B95" s="7">
        <v>2.7799999999999998E-2</v>
      </c>
      <c r="C95" s="7">
        <v>1.1565870748191352E-2</v>
      </c>
      <c r="D95" s="7">
        <v>1.2018183993446986E-2</v>
      </c>
      <c r="E95" s="7">
        <v>2.1958495758114361E-2</v>
      </c>
      <c r="G95" s="6" t="s">
        <v>168</v>
      </c>
      <c r="H95" s="7">
        <v>4.8000000000000001E-2</v>
      </c>
      <c r="I95" s="7">
        <v>3.3423071320188472E-2</v>
      </c>
      <c r="J95" s="7">
        <v>3.4963158935406601E-2</v>
      </c>
      <c r="K95" s="7">
        <v>2.1958495758114361E-2</v>
      </c>
    </row>
    <row r="96" spans="1:11" x14ac:dyDescent="0.25">
      <c r="A96" s="6" t="s">
        <v>169</v>
      </c>
      <c r="B96" s="7">
        <v>2.5000000000000001E-3</v>
      </c>
      <c r="C96" s="7">
        <v>1.6192219047467893E-3</v>
      </c>
      <c r="D96" s="7">
        <v>1.6825457590825784E-3</v>
      </c>
      <c r="E96" s="7">
        <v>3.0741894061360104E-3</v>
      </c>
      <c r="G96" s="6" t="s">
        <v>169</v>
      </c>
      <c r="H96" s="7">
        <v>2.5000000000000001E-3</v>
      </c>
      <c r="I96" s="7">
        <v>1.6192219047467893E-3</v>
      </c>
      <c r="J96" s="7">
        <v>1.6825457590825784E-3</v>
      </c>
      <c r="K96" s="7">
        <v>3.0741894061360104E-3</v>
      </c>
    </row>
    <row r="97" spans="1:11" x14ac:dyDescent="0.25">
      <c r="A97" s="6" t="s">
        <v>170</v>
      </c>
      <c r="B97" s="7">
        <v>1.6000000000000001E-3</v>
      </c>
      <c r="C97" s="7">
        <v>1.1565870748191352E-2</v>
      </c>
      <c r="D97" s="7">
        <v>1.2018183993446986E-2</v>
      </c>
      <c r="E97" s="7">
        <v>2.1958495758114361E-2</v>
      </c>
      <c r="G97" s="6" t="s">
        <v>170</v>
      </c>
      <c r="H97" s="7">
        <v>2.18E-2</v>
      </c>
      <c r="I97" s="7">
        <v>3.3423071320188472E-2</v>
      </c>
      <c r="J97" s="7">
        <v>3.4963158935406601E-2</v>
      </c>
      <c r="K97" s="7">
        <v>2.1958495758114361E-2</v>
      </c>
    </row>
    <row r="98" spans="1:11" x14ac:dyDescent="0.25">
      <c r="A98" s="6" t="s">
        <v>171</v>
      </c>
      <c r="B98" s="7">
        <v>2.4E-2</v>
      </c>
      <c r="C98" s="7">
        <v>1.6192219047467893E-3</v>
      </c>
      <c r="D98" s="7">
        <v>1.6825457590825784E-3</v>
      </c>
      <c r="E98" s="7">
        <v>3.0741894061360104E-3</v>
      </c>
      <c r="G98" s="6" t="s">
        <v>171</v>
      </c>
      <c r="H98" s="7">
        <v>2.4E-2</v>
      </c>
      <c r="I98" s="7">
        <v>1.6192219047467893E-3</v>
      </c>
      <c r="J98" s="7">
        <v>1.6825457590825784E-3</v>
      </c>
      <c r="K98" s="7">
        <v>3.0741894061360104E-3</v>
      </c>
    </row>
    <row r="99" spans="1:11" x14ac:dyDescent="0.25">
      <c r="A99" s="6" t="s">
        <v>172</v>
      </c>
      <c r="B99" s="7">
        <v>2.4E-2</v>
      </c>
      <c r="C99" s="7">
        <v>1.6192219047467893E-3</v>
      </c>
      <c r="D99" s="7">
        <v>1.6825457590825784E-3</v>
      </c>
      <c r="E99" s="7">
        <v>3.0741894061360104E-3</v>
      </c>
      <c r="G99" s="6" t="s">
        <v>172</v>
      </c>
      <c r="H99" s="7">
        <v>2.4E-2</v>
      </c>
      <c r="I99" s="7">
        <v>1.6192219047467893E-3</v>
      </c>
      <c r="J99" s="7">
        <v>1.6825457590825784E-3</v>
      </c>
      <c r="K99" s="7">
        <v>3.0741894061360104E-3</v>
      </c>
    </row>
    <row r="100" spans="1:11" x14ac:dyDescent="0.25">
      <c r="A100" s="6" t="s">
        <v>173</v>
      </c>
      <c r="B100" s="7">
        <v>2.3400000000000001E-2</v>
      </c>
      <c r="C100" s="7">
        <v>1.6192219047467893E-3</v>
      </c>
      <c r="D100" s="7">
        <v>1.6825457590825784E-3</v>
      </c>
      <c r="E100" s="7">
        <v>3.0741894061360104E-3</v>
      </c>
      <c r="G100" s="6" t="s">
        <v>173</v>
      </c>
      <c r="H100" s="7">
        <v>2.3400000000000001E-2</v>
      </c>
      <c r="I100" s="7">
        <v>1.6192219047467893E-3</v>
      </c>
      <c r="J100" s="7">
        <v>1.6825457590825784E-3</v>
      </c>
      <c r="K100" s="7">
        <v>3.0741894061360104E-3</v>
      </c>
    </row>
    <row r="101" spans="1:11" x14ac:dyDescent="0.25">
      <c r="A101" s="6" t="s">
        <v>174</v>
      </c>
      <c r="B101" s="7">
        <v>2.41E-2</v>
      </c>
      <c r="C101" s="7">
        <v>1.1565870748191352E-2</v>
      </c>
      <c r="D101" s="7">
        <v>1.2018183993446986E-2</v>
      </c>
      <c r="E101" s="7">
        <v>2.1958495758114361E-2</v>
      </c>
      <c r="G101" s="6" t="s">
        <v>174</v>
      </c>
      <c r="H101" s="7">
        <v>4.4299999999999999E-2</v>
      </c>
      <c r="I101" s="7">
        <v>3.3423071320188472E-2</v>
      </c>
      <c r="J101" s="7">
        <v>3.4963158935406601E-2</v>
      </c>
      <c r="K101" s="7">
        <v>2.1958495758114361E-2</v>
      </c>
    </row>
    <row r="102" spans="1:11" x14ac:dyDescent="0.25">
      <c r="A102" s="6" t="s">
        <v>175</v>
      </c>
      <c r="B102" s="7">
        <v>2.4299999999999999E-2</v>
      </c>
      <c r="C102" s="7">
        <v>1.1565870748191352E-2</v>
      </c>
      <c r="D102" s="7">
        <v>1.2018183993446986E-2</v>
      </c>
      <c r="E102" s="7">
        <v>2.1958495758114361E-2</v>
      </c>
      <c r="G102" s="6" t="s">
        <v>175</v>
      </c>
      <c r="H102" s="7">
        <v>4.4499999999999998E-2</v>
      </c>
      <c r="I102" s="7">
        <v>3.3423071320188472E-2</v>
      </c>
      <c r="J102" s="7">
        <v>3.4963158935406601E-2</v>
      </c>
      <c r="K102" s="7">
        <v>2.1958495758114361E-2</v>
      </c>
    </row>
    <row r="103" spans="1:11" x14ac:dyDescent="0.25">
      <c r="A103" s="6" t="s">
        <v>176</v>
      </c>
      <c r="B103" s="7">
        <v>1.2500000000000001E-2</v>
      </c>
      <c r="C103" s="7">
        <v>1.1565870748191352E-2</v>
      </c>
      <c r="D103" s="7">
        <v>1.2018183993446986E-2</v>
      </c>
      <c r="E103" s="7">
        <v>2.1958495758114361E-2</v>
      </c>
      <c r="G103" s="6" t="s">
        <v>176</v>
      </c>
      <c r="H103" s="7">
        <v>3.27E-2</v>
      </c>
      <c r="I103" s="7">
        <v>3.3423071320188472E-2</v>
      </c>
      <c r="J103" s="7">
        <v>3.4963158935406601E-2</v>
      </c>
      <c r="K103" s="7">
        <v>2.1958495758114361E-2</v>
      </c>
    </row>
    <row r="104" spans="1:11" x14ac:dyDescent="0.25">
      <c r="A104" s="6" t="s">
        <v>177</v>
      </c>
      <c r="B104" s="7">
        <v>1E-4</v>
      </c>
      <c r="C104" s="7">
        <v>1.6192219047467893E-3</v>
      </c>
      <c r="D104" s="7">
        <v>1.6825457590825784E-3</v>
      </c>
      <c r="E104" s="7">
        <v>3.0741894061360104E-3</v>
      </c>
      <c r="G104" s="6" t="s">
        <v>177</v>
      </c>
      <c r="H104" s="7">
        <v>1E-4</v>
      </c>
      <c r="I104" s="7">
        <v>1.6192219047467893E-3</v>
      </c>
      <c r="J104" s="7">
        <v>1.6825457590825784E-3</v>
      </c>
      <c r="K104" s="7">
        <v>3.0741894061360104E-3</v>
      </c>
    </row>
    <row r="105" spans="1:11" x14ac:dyDescent="0.25">
      <c r="A105" s="6" t="s">
        <v>178</v>
      </c>
      <c r="B105" s="7">
        <v>1E-4</v>
      </c>
      <c r="C105" s="7">
        <v>1.1565870748191352E-2</v>
      </c>
      <c r="D105" s="7">
        <v>1.2018183993446986E-2</v>
      </c>
      <c r="E105" s="7">
        <v>2.1958495758114361E-2</v>
      </c>
      <c r="G105" s="6" t="s">
        <v>178</v>
      </c>
      <c r="H105" s="7">
        <v>2.0299999999999999E-2</v>
      </c>
      <c r="I105" s="7">
        <v>3.3423071320188472E-2</v>
      </c>
      <c r="J105" s="7">
        <v>3.4963158935406601E-2</v>
      </c>
      <c r="K105" s="7">
        <v>2.1958495758114361E-2</v>
      </c>
    </row>
    <row r="106" spans="1:11" x14ac:dyDescent="0.25">
      <c r="A106" s="6" t="s">
        <v>179</v>
      </c>
      <c r="B106" s="7">
        <v>1E-4</v>
      </c>
      <c r="C106" s="7">
        <v>1.1565870748191352E-2</v>
      </c>
      <c r="D106" s="7">
        <v>1.2018183993446986E-2</v>
      </c>
      <c r="E106" s="7">
        <v>2.1958495758114361E-2</v>
      </c>
      <c r="G106" s="6" t="s">
        <v>179</v>
      </c>
      <c r="H106" s="7">
        <v>2.0299999999999999E-2</v>
      </c>
      <c r="I106" s="7">
        <v>3.3423071320188472E-2</v>
      </c>
      <c r="J106" s="7">
        <v>3.4963158935406601E-2</v>
      </c>
      <c r="K106" s="7">
        <v>2.1958495758114361E-2</v>
      </c>
    </row>
    <row r="107" spans="1:11" x14ac:dyDescent="0.25">
      <c r="A107" s="6" t="s">
        <v>180</v>
      </c>
      <c r="B107" s="7">
        <v>3.04E-2</v>
      </c>
      <c r="C107" s="7">
        <v>1.1565870748191352E-2</v>
      </c>
      <c r="D107" s="7">
        <v>1.2018183993446986E-2</v>
      </c>
      <c r="E107" s="7">
        <v>2.1958495758114361E-2</v>
      </c>
      <c r="G107" s="6" t="s">
        <v>180</v>
      </c>
      <c r="H107" s="7">
        <v>5.0599999999999999E-2</v>
      </c>
      <c r="I107" s="7">
        <v>3.3423071320188472E-2</v>
      </c>
      <c r="J107" s="7">
        <v>3.4963158935406601E-2</v>
      </c>
      <c r="K107" s="7">
        <v>2.1958495758114361E-2</v>
      </c>
    </row>
    <row r="108" spans="1:11" x14ac:dyDescent="0.25">
      <c r="A108" s="6" t="s">
        <v>181</v>
      </c>
      <c r="B108" s="7">
        <v>0.02</v>
      </c>
      <c r="C108" s="7">
        <v>1.1565870748191352E-2</v>
      </c>
      <c r="D108" s="7">
        <v>1.2018183993446986E-2</v>
      </c>
      <c r="E108" s="7">
        <v>2.1958495758114361E-2</v>
      </c>
      <c r="G108" s="6" t="s">
        <v>181</v>
      </c>
      <c r="H108" s="7">
        <v>4.02E-2</v>
      </c>
      <c r="I108" s="7">
        <v>3.3423071320188472E-2</v>
      </c>
      <c r="J108" s="7">
        <v>3.4963158935406601E-2</v>
      </c>
      <c r="K108" s="7">
        <v>2.1958495758114361E-2</v>
      </c>
    </row>
    <row r="109" spans="1:11" x14ac:dyDescent="0.25">
      <c r="A109" s="6" t="s">
        <v>182</v>
      </c>
      <c r="B109" s="7">
        <v>0.02</v>
      </c>
      <c r="C109" s="7">
        <v>1.1565870748191352E-2</v>
      </c>
      <c r="D109" s="7">
        <v>1.2018183993446986E-2</v>
      </c>
      <c r="E109" s="7">
        <v>2.1958495758114361E-2</v>
      </c>
      <c r="G109" s="6" t="s">
        <v>182</v>
      </c>
      <c r="H109" s="7">
        <v>4.02E-2</v>
      </c>
      <c r="I109" s="7">
        <v>3.3423071320188472E-2</v>
      </c>
      <c r="J109" s="7">
        <v>3.4963158935406601E-2</v>
      </c>
      <c r="K109" s="7">
        <v>2.1958495758114361E-2</v>
      </c>
    </row>
    <row r="110" spans="1:11" x14ac:dyDescent="0.25">
      <c r="A110" s="6" t="s">
        <v>183</v>
      </c>
      <c r="B110" s="7">
        <v>9.4999999999999998E-3</v>
      </c>
      <c r="C110" s="7">
        <v>1.1565870748191352E-2</v>
      </c>
      <c r="D110" s="7">
        <v>1.2018183993446986E-2</v>
      </c>
      <c r="E110" s="7">
        <v>2.1958495758114361E-2</v>
      </c>
      <c r="G110" s="6" t="s">
        <v>183</v>
      </c>
      <c r="H110" s="7">
        <v>2.9699999999999997E-2</v>
      </c>
      <c r="I110" s="7">
        <v>3.3423071320188472E-2</v>
      </c>
      <c r="J110" s="7">
        <v>3.4963158935406601E-2</v>
      </c>
      <c r="K110" s="7">
        <v>2.1958495758114361E-2</v>
      </c>
    </row>
    <row r="111" spans="1:11" x14ac:dyDescent="0.25">
      <c r="A111" s="6" t="s">
        <v>184</v>
      </c>
      <c r="B111" s="7">
        <v>3.6700000000000003E-2</v>
      </c>
      <c r="C111" s="7">
        <v>1.1565870748191352E-2</v>
      </c>
      <c r="D111" s="7">
        <v>1.2018183993446986E-2</v>
      </c>
      <c r="E111" s="7">
        <v>2.1958495758114361E-2</v>
      </c>
      <c r="G111" s="6" t="s">
        <v>184</v>
      </c>
      <c r="H111" s="7">
        <v>5.6900000000000006E-2</v>
      </c>
      <c r="I111" s="7">
        <v>3.3423071320188472E-2</v>
      </c>
      <c r="J111" s="7">
        <v>3.4963158935406601E-2</v>
      </c>
      <c r="K111" s="7">
        <v>2.1958495758114361E-2</v>
      </c>
    </row>
    <row r="112" spans="1:11" x14ac:dyDescent="0.25">
      <c r="A112" s="6" t="s">
        <v>185</v>
      </c>
      <c r="B112" s="7">
        <v>1E-4</v>
      </c>
      <c r="C112" s="7">
        <v>1.1565870748191352E-2</v>
      </c>
      <c r="D112" s="7">
        <v>1.2018183993446986E-2</v>
      </c>
      <c r="E112" s="7">
        <v>2.1958495758114361E-2</v>
      </c>
      <c r="G112" s="6" t="s">
        <v>185</v>
      </c>
      <c r="H112" s="7">
        <v>2.0299999999999999E-2</v>
      </c>
      <c r="I112" s="7">
        <v>3.3423071320188472E-2</v>
      </c>
      <c r="J112" s="7">
        <v>3.4963158935406601E-2</v>
      </c>
      <c r="K112" s="7">
        <v>2.1958495758114361E-2</v>
      </c>
    </row>
    <row r="113" spans="1:11" x14ac:dyDescent="0.25">
      <c r="A113" s="6" t="s">
        <v>186</v>
      </c>
      <c r="B113" s="7">
        <v>2.3E-3</v>
      </c>
      <c r="C113" s="7">
        <v>1.1565870748191352E-2</v>
      </c>
      <c r="D113" s="7">
        <v>1.2018183993446986E-2</v>
      </c>
      <c r="E113" s="7">
        <v>2.1958495758114361E-2</v>
      </c>
      <c r="G113" s="6" t="s">
        <v>186</v>
      </c>
      <c r="H113" s="7">
        <v>2.2499999999999999E-2</v>
      </c>
      <c r="I113" s="7">
        <v>3.3423071320188472E-2</v>
      </c>
      <c r="J113" s="7">
        <v>3.4963158935406601E-2</v>
      </c>
      <c r="K113" s="7">
        <v>2.1958495758114361E-2</v>
      </c>
    </row>
    <row r="114" spans="1:11" x14ac:dyDescent="0.25">
      <c r="A114" s="6" t="s">
        <v>187</v>
      </c>
      <c r="B114" s="7">
        <v>4.19E-2</v>
      </c>
      <c r="C114" s="7">
        <v>1.1565870748191352E-2</v>
      </c>
      <c r="D114" s="7">
        <v>1.2018183993446986E-2</v>
      </c>
      <c r="E114" s="7">
        <v>2.1958495758114361E-2</v>
      </c>
      <c r="G114" s="6" t="s">
        <v>187</v>
      </c>
      <c r="H114" s="7">
        <v>6.2100000000000002E-2</v>
      </c>
      <c r="I114" s="7">
        <v>3.3423071320188472E-2</v>
      </c>
      <c r="J114" s="7">
        <v>3.4963158935406601E-2</v>
      </c>
      <c r="K114" s="7">
        <v>2.1958495758114361E-2</v>
      </c>
    </row>
    <row r="115" spans="1:11" x14ac:dyDescent="0.25">
      <c r="A115" s="6" t="s">
        <v>188</v>
      </c>
      <c r="B115" s="7">
        <v>2.7000000000000001E-3</v>
      </c>
      <c r="C115" s="7">
        <v>1.1565870748191352E-2</v>
      </c>
      <c r="D115" s="7">
        <v>1.2018183993446986E-2</v>
      </c>
      <c r="E115" s="7">
        <v>2.1958495758114361E-2</v>
      </c>
      <c r="G115" s="6" t="s">
        <v>188</v>
      </c>
      <c r="H115" s="7">
        <v>2.29E-2</v>
      </c>
      <c r="I115" s="7">
        <v>3.3423071320188472E-2</v>
      </c>
      <c r="J115" s="7">
        <v>3.4963158935406601E-2</v>
      </c>
      <c r="K115" s="7">
        <v>2.1958495758114361E-2</v>
      </c>
    </row>
    <row r="116" spans="1:11" x14ac:dyDescent="0.25">
      <c r="A116" s="6" t="s">
        <v>189</v>
      </c>
      <c r="B116" s="7">
        <v>1E-4</v>
      </c>
      <c r="C116" s="7">
        <v>1.1565870748191352E-2</v>
      </c>
      <c r="D116" s="7">
        <v>1.2018183993446986E-2</v>
      </c>
      <c r="E116" s="7">
        <v>2.1958495758114361E-2</v>
      </c>
      <c r="G116" s="6" t="s">
        <v>189</v>
      </c>
      <c r="H116" s="7">
        <v>2.0299999999999999E-2</v>
      </c>
      <c r="I116" s="7">
        <v>3.3423071320188472E-2</v>
      </c>
      <c r="J116" s="7">
        <v>3.4963158935406601E-2</v>
      </c>
      <c r="K116" s="7">
        <v>2.1958495758114361E-2</v>
      </c>
    </row>
    <row r="117" spans="1:11" x14ac:dyDescent="0.25">
      <c r="A117" s="6" t="s">
        <v>190</v>
      </c>
      <c r="B117" s="7">
        <v>1.55E-2</v>
      </c>
      <c r="C117" s="7">
        <v>1.1565870748191352E-2</v>
      </c>
      <c r="D117" s="7">
        <v>1.2018183993446986E-2</v>
      </c>
      <c r="E117" s="7">
        <v>2.1958495758114361E-2</v>
      </c>
      <c r="G117" s="6" t="s">
        <v>190</v>
      </c>
      <c r="H117" s="7">
        <v>3.5699999999999996E-2</v>
      </c>
      <c r="I117" s="7">
        <v>3.3423071320188472E-2</v>
      </c>
      <c r="J117" s="7">
        <v>3.4963158935406601E-2</v>
      </c>
      <c r="K117" s="7">
        <v>2.1958495758114361E-2</v>
      </c>
    </row>
    <row r="118" spans="1:11" x14ac:dyDescent="0.25">
      <c r="A118" s="6" t="s">
        <v>191</v>
      </c>
      <c r="B118" s="7">
        <v>2.9999999999999997E-4</v>
      </c>
      <c r="C118" s="7">
        <v>1.1565870748191352E-2</v>
      </c>
      <c r="D118" s="7">
        <v>1.2018183993446986E-2</v>
      </c>
      <c r="E118" s="7">
        <v>2.1958495758114361E-2</v>
      </c>
      <c r="G118" s="6" t="s">
        <v>191</v>
      </c>
      <c r="H118" s="7">
        <v>2.0500000000000001E-2</v>
      </c>
      <c r="I118" s="7">
        <v>3.3423071320188472E-2</v>
      </c>
      <c r="J118" s="7">
        <v>3.4963158935406601E-2</v>
      </c>
      <c r="K118" s="7">
        <v>2.1958495758114361E-2</v>
      </c>
    </row>
    <row r="119" spans="1:11" x14ac:dyDescent="0.25">
      <c r="A119" s="6" t="s">
        <v>192</v>
      </c>
      <c r="B119" s="7">
        <v>2.4400000000000002E-2</v>
      </c>
      <c r="C119" s="7">
        <v>1.1565870748191352E-2</v>
      </c>
      <c r="D119" s="7">
        <v>1.2018183993446986E-2</v>
      </c>
      <c r="E119" s="7">
        <v>2.1958495758114361E-2</v>
      </c>
      <c r="G119" s="6" t="s">
        <v>192</v>
      </c>
      <c r="H119" s="7">
        <v>4.4600000000000001E-2</v>
      </c>
      <c r="I119" s="7">
        <v>3.3423071320188472E-2</v>
      </c>
      <c r="J119" s="7">
        <v>3.4963158935406601E-2</v>
      </c>
      <c r="K119" s="7">
        <v>2.1958495758114361E-2</v>
      </c>
    </row>
    <row r="120" spans="1:11" x14ac:dyDescent="0.25">
      <c r="A120" s="6" t="s">
        <v>193</v>
      </c>
      <c r="B120" s="7">
        <v>1.6000000000000001E-3</v>
      </c>
      <c r="C120" s="7">
        <v>1.1565870748191352E-2</v>
      </c>
      <c r="D120" s="7">
        <v>1.2018183993446986E-2</v>
      </c>
      <c r="E120" s="7">
        <v>2.1958495758114361E-2</v>
      </c>
      <c r="G120" s="6" t="s">
        <v>193</v>
      </c>
      <c r="H120" s="7">
        <v>2.18E-2</v>
      </c>
      <c r="I120" s="7">
        <v>3.3423071320188472E-2</v>
      </c>
      <c r="J120" s="7">
        <v>3.4963158935406601E-2</v>
      </c>
      <c r="K120" s="7">
        <v>2.1958495758114361E-2</v>
      </c>
    </row>
    <row r="121" spans="1:11" x14ac:dyDescent="0.25">
      <c r="A121" s="6" t="s">
        <v>194</v>
      </c>
      <c r="B121" s="7">
        <v>1.77E-2</v>
      </c>
      <c r="C121" s="7">
        <v>1.1565870748191352E-2</v>
      </c>
      <c r="D121" s="7">
        <v>1.2018183993446986E-2</v>
      </c>
      <c r="E121" s="7">
        <v>2.1958495758114361E-2</v>
      </c>
      <c r="G121" s="6" t="s">
        <v>194</v>
      </c>
      <c r="H121" s="7">
        <v>3.7900000000000003E-2</v>
      </c>
      <c r="I121" s="7">
        <v>3.3423071320188472E-2</v>
      </c>
      <c r="J121" s="7">
        <v>3.4963158935406601E-2</v>
      </c>
      <c r="K121" s="7">
        <v>2.1958495758114361E-2</v>
      </c>
    </row>
    <row r="122" spans="1:11" x14ac:dyDescent="0.25">
      <c r="A122" s="6" t="s">
        <v>195</v>
      </c>
      <c r="B122" s="7">
        <v>1.2500000000000001E-2</v>
      </c>
      <c r="C122" s="7">
        <v>1.1565870748191352E-2</v>
      </c>
      <c r="D122" s="7">
        <v>1.2018183993446986E-2</v>
      </c>
      <c r="E122" s="7">
        <v>2.1958495758114361E-2</v>
      </c>
      <c r="G122" s="6" t="s">
        <v>195</v>
      </c>
      <c r="H122" s="7">
        <v>3.27E-2</v>
      </c>
      <c r="I122" s="7">
        <v>3.3423071320188472E-2</v>
      </c>
      <c r="J122" s="7">
        <v>3.4963158935406601E-2</v>
      </c>
      <c r="K122" s="7">
        <v>2.1958495758114361E-2</v>
      </c>
    </row>
    <row r="123" spans="1:11" x14ac:dyDescent="0.25">
      <c r="A123" s="6" t="s">
        <v>196</v>
      </c>
      <c r="B123" s="7">
        <v>1.2800000000000001E-2</v>
      </c>
      <c r="C123" s="7">
        <v>1.1565870748191352E-2</v>
      </c>
      <c r="D123" s="7">
        <v>1.2018183993446986E-2</v>
      </c>
      <c r="E123" s="7">
        <v>2.1958495758114361E-2</v>
      </c>
      <c r="G123" s="6" t="s">
        <v>196</v>
      </c>
      <c r="H123" s="7">
        <v>3.3000000000000002E-2</v>
      </c>
      <c r="I123" s="7">
        <v>3.3423071320188472E-2</v>
      </c>
      <c r="J123" s="7">
        <v>3.4963158935406601E-2</v>
      </c>
      <c r="K123" s="7">
        <v>2.1958495758114361E-2</v>
      </c>
    </row>
    <row r="124" spans="1:11" x14ac:dyDescent="0.25">
      <c r="A124" s="6" t="s">
        <v>197</v>
      </c>
      <c r="B124" s="7">
        <v>4.19E-2</v>
      </c>
      <c r="C124" s="7">
        <v>1.1565870748191352E-2</v>
      </c>
      <c r="D124" s="7">
        <v>1.2018183993446986E-2</v>
      </c>
      <c r="E124" s="7">
        <v>2.1958495758114361E-2</v>
      </c>
      <c r="G124" s="6" t="s">
        <v>197</v>
      </c>
      <c r="H124" s="7">
        <v>6.2100000000000002E-2</v>
      </c>
      <c r="I124" s="7">
        <v>3.3423071320188472E-2</v>
      </c>
      <c r="J124" s="7">
        <v>3.4963158935406601E-2</v>
      </c>
      <c r="K124" s="7">
        <v>2.1958495758114361E-2</v>
      </c>
    </row>
    <row r="125" spans="1:11" x14ac:dyDescent="0.25">
      <c r="A125" s="6" t="s">
        <v>198</v>
      </c>
      <c r="B125" s="7">
        <v>2.5999999999999999E-2</v>
      </c>
      <c r="C125" s="7">
        <v>1.1565870748191352E-2</v>
      </c>
      <c r="D125" s="7">
        <v>1.2018183993446986E-2</v>
      </c>
      <c r="E125" s="7">
        <v>2.1958495758114361E-2</v>
      </c>
      <c r="G125" s="6" t="s">
        <v>198</v>
      </c>
      <c r="H125" s="7">
        <v>4.6199999999999998E-2</v>
      </c>
      <c r="I125" s="7">
        <v>3.3423071320188472E-2</v>
      </c>
      <c r="J125" s="7">
        <v>3.4963158935406601E-2</v>
      </c>
      <c r="K125" s="7">
        <v>2.1958495758114361E-2</v>
      </c>
    </row>
    <row r="126" spans="1:11" x14ac:dyDescent="0.25">
      <c r="A126" s="6" t="s">
        <v>199</v>
      </c>
      <c r="B126" s="7">
        <v>2.5100000000000001E-2</v>
      </c>
      <c r="C126" s="7">
        <v>1.1565870748191352E-2</v>
      </c>
      <c r="D126" s="7">
        <v>1.2018183993446986E-2</v>
      </c>
      <c r="E126" s="7">
        <v>2.1958495758114361E-2</v>
      </c>
      <c r="G126" s="6" t="s">
        <v>199</v>
      </c>
      <c r="H126" s="7">
        <v>4.53E-2</v>
      </c>
      <c r="I126" s="7">
        <v>3.3423071320188472E-2</v>
      </c>
      <c r="J126" s="7">
        <v>3.4963158935406601E-2</v>
      </c>
      <c r="K126" s="7">
        <v>2.1958495758114361E-2</v>
      </c>
    </row>
    <row r="127" spans="1:11" x14ac:dyDescent="0.25">
      <c r="A127" s="6" t="s">
        <v>200</v>
      </c>
      <c r="B127" s="7">
        <v>3.2399999999999998E-2</v>
      </c>
      <c r="C127" s="7">
        <v>1.1565870748191352E-2</v>
      </c>
      <c r="D127" s="7">
        <v>1.2018183993446986E-2</v>
      </c>
      <c r="E127" s="7">
        <v>2.1958495758114361E-2</v>
      </c>
      <c r="G127" s="6" t="s">
        <v>200</v>
      </c>
      <c r="H127" s="7">
        <v>5.2599999999999994E-2</v>
      </c>
      <c r="I127" s="7">
        <v>3.3423071320188472E-2</v>
      </c>
      <c r="J127" s="7">
        <v>3.4963158935406601E-2</v>
      </c>
      <c r="K127" s="7">
        <v>2.1958495758114361E-2</v>
      </c>
    </row>
    <row r="128" spans="1:11" x14ac:dyDescent="0.25">
      <c r="A128" s="6" t="s">
        <v>201</v>
      </c>
      <c r="B128" s="7">
        <v>2.69E-2</v>
      </c>
      <c r="C128" s="7">
        <v>1.1565870748191352E-2</v>
      </c>
      <c r="D128" s="7">
        <v>1.2018183993446986E-2</v>
      </c>
      <c r="E128" s="7">
        <v>2.1958495758114361E-2</v>
      </c>
      <c r="G128" s="6" t="s">
        <v>201</v>
      </c>
      <c r="H128" s="7">
        <v>4.7100000000000003E-2</v>
      </c>
      <c r="I128" s="7">
        <v>3.3423071320188472E-2</v>
      </c>
      <c r="J128" s="7">
        <v>3.4963158935406601E-2</v>
      </c>
      <c r="K128" s="7">
        <v>2.1958495758114361E-2</v>
      </c>
    </row>
    <row r="129" spans="1:11" x14ac:dyDescent="0.25">
      <c r="A129" s="6" t="s">
        <v>202</v>
      </c>
      <c r="B129" s="7">
        <v>1.1599999999999999E-2</v>
      </c>
      <c r="C129" s="7">
        <v>1.1565870748191352E-2</v>
      </c>
      <c r="D129" s="7">
        <v>1.2018183993446986E-2</v>
      </c>
      <c r="E129" s="7">
        <v>2.1958495758114361E-2</v>
      </c>
      <c r="G129" s="6" t="s">
        <v>202</v>
      </c>
      <c r="H129" s="7">
        <v>3.1799999999999995E-2</v>
      </c>
      <c r="I129" s="7">
        <v>3.3423071320188472E-2</v>
      </c>
      <c r="J129" s="7">
        <v>3.4963158935406601E-2</v>
      </c>
      <c r="K129" s="7">
        <v>2.1958495758114361E-2</v>
      </c>
    </row>
    <row r="130" spans="1:11" x14ac:dyDescent="0.25">
      <c r="A130" s="6" t="s">
        <v>203</v>
      </c>
      <c r="B130" s="7">
        <v>1.2E-2</v>
      </c>
      <c r="C130" s="7">
        <v>1.1565870748191352E-2</v>
      </c>
      <c r="D130" s="7">
        <v>1.2018183993446986E-2</v>
      </c>
      <c r="E130" s="7">
        <v>2.1958495758114361E-2</v>
      </c>
      <c r="G130" s="6" t="s">
        <v>203</v>
      </c>
      <c r="H130" s="7">
        <v>3.2199999999999999E-2</v>
      </c>
      <c r="I130" s="7">
        <v>3.3423071320188472E-2</v>
      </c>
      <c r="J130" s="7">
        <v>3.4963158935406601E-2</v>
      </c>
      <c r="K130" s="7">
        <v>2.1958495758114361E-2</v>
      </c>
    </row>
    <row r="131" spans="1:11" x14ac:dyDescent="0.25">
      <c r="A131" s="6" t="s">
        <v>204</v>
      </c>
      <c r="B131" s="7">
        <v>1.06E-2</v>
      </c>
      <c r="C131" s="7">
        <v>1.1565870748191352E-2</v>
      </c>
      <c r="D131" s="7">
        <v>1.2018183993446986E-2</v>
      </c>
      <c r="E131" s="7">
        <v>2.1958495758114361E-2</v>
      </c>
      <c r="G131" s="6" t="s">
        <v>204</v>
      </c>
      <c r="H131" s="7">
        <v>3.0800000000000001E-2</v>
      </c>
      <c r="I131" s="7">
        <v>3.3423071320188472E-2</v>
      </c>
      <c r="J131" s="7">
        <v>3.4963158935406601E-2</v>
      </c>
      <c r="K131" s="7">
        <v>2.1958495758114361E-2</v>
      </c>
    </row>
    <row r="132" spans="1:11" x14ac:dyDescent="0.25">
      <c r="A132" s="6" t="s">
        <v>205</v>
      </c>
      <c r="B132" s="7">
        <v>8.6E-3</v>
      </c>
      <c r="C132" s="7">
        <v>1.1565870748191352E-2</v>
      </c>
      <c r="D132" s="7">
        <v>1.2018183993446986E-2</v>
      </c>
      <c r="E132" s="7">
        <v>2.1958495758114361E-2</v>
      </c>
      <c r="G132" s="6" t="s">
        <v>205</v>
      </c>
      <c r="H132" s="7">
        <v>2.8799999999999999E-2</v>
      </c>
      <c r="I132" s="7">
        <v>3.3423071320188472E-2</v>
      </c>
      <c r="J132" s="7">
        <v>3.4963158935406601E-2</v>
      </c>
      <c r="K132" s="7">
        <v>2.1958495758114361E-2</v>
      </c>
    </row>
    <row r="133" spans="1:11" x14ac:dyDescent="0.25">
      <c r="A133" s="6" t="s">
        <v>206</v>
      </c>
      <c r="B133" s="7">
        <v>2.6499999999999999E-2</v>
      </c>
      <c r="C133" s="7">
        <v>1.1565870748191352E-2</v>
      </c>
      <c r="D133" s="7">
        <v>1.2018183993446986E-2</v>
      </c>
      <c r="E133" s="7">
        <v>2.1958495758114361E-2</v>
      </c>
      <c r="G133" s="6" t="s">
        <v>206</v>
      </c>
      <c r="H133" s="7">
        <v>4.6699999999999998E-2</v>
      </c>
      <c r="I133" s="7">
        <v>3.3423071320188472E-2</v>
      </c>
      <c r="J133" s="7">
        <v>3.4963158935406601E-2</v>
      </c>
      <c r="K133" s="7">
        <v>2.1958495758114361E-2</v>
      </c>
    </row>
    <row r="134" spans="1:11" x14ac:dyDescent="0.25">
      <c r="A134" s="6" t="s">
        <v>207</v>
      </c>
      <c r="B134" s="7">
        <v>1.0500000000000001E-2</v>
      </c>
      <c r="C134" s="7">
        <v>1.1565870748191352E-2</v>
      </c>
      <c r="D134" s="7">
        <v>1.2018183993446986E-2</v>
      </c>
      <c r="E134" s="7">
        <v>2.1958495758114361E-2</v>
      </c>
      <c r="G134" s="6" t="s">
        <v>207</v>
      </c>
      <c r="H134" s="7">
        <v>3.0699999999999998E-2</v>
      </c>
      <c r="I134" s="7">
        <v>3.3423071320188472E-2</v>
      </c>
      <c r="J134" s="7">
        <v>3.4963158935406601E-2</v>
      </c>
      <c r="K134" s="7">
        <v>2.1958495758114361E-2</v>
      </c>
    </row>
    <row r="135" spans="1:11" x14ac:dyDescent="0.25">
      <c r="A135" s="6" t="s">
        <v>208</v>
      </c>
      <c r="B135" s="7">
        <v>1.9400000000000001E-2</v>
      </c>
      <c r="C135" s="7">
        <v>1.1565870748191352E-2</v>
      </c>
      <c r="D135" s="7">
        <v>1.2018183993446986E-2</v>
      </c>
      <c r="E135" s="7">
        <v>2.1958495758114361E-2</v>
      </c>
      <c r="G135" s="6" t="s">
        <v>208</v>
      </c>
      <c r="H135" s="7">
        <v>3.9599999999999996E-2</v>
      </c>
      <c r="I135" s="7">
        <v>3.3423071320188472E-2</v>
      </c>
      <c r="J135" s="7">
        <v>3.4963158935406601E-2</v>
      </c>
      <c r="K135" s="7">
        <v>2.1958495758114361E-2</v>
      </c>
    </row>
    <row r="136" spans="1:11" x14ac:dyDescent="0.25">
      <c r="A136" s="6" t="s">
        <v>74</v>
      </c>
      <c r="B136" s="7">
        <v>2.9999999999999997E-4</v>
      </c>
      <c r="C136" s="7">
        <v>1.1565870748191352E-2</v>
      </c>
      <c r="D136" s="7">
        <v>1.2018183993446986E-2</v>
      </c>
      <c r="E136" s="7">
        <v>2.1958495758114361E-2</v>
      </c>
      <c r="G136" s="6" t="s">
        <v>74</v>
      </c>
      <c r="H136" s="7">
        <v>2.0500000000000001E-2</v>
      </c>
      <c r="I136" s="7">
        <v>3.898434185322526E-2</v>
      </c>
      <c r="J136" s="7">
        <v>4.3544080689339078E-2</v>
      </c>
      <c r="K136" s="7">
        <v>2.1958495758114361E-2</v>
      </c>
    </row>
    <row r="137" spans="1:11" x14ac:dyDescent="0.25">
      <c r="A137" s="6" t="s">
        <v>209</v>
      </c>
      <c r="B137" s="7">
        <v>1E-4</v>
      </c>
      <c r="C137" s="7">
        <v>1.1565870748191352E-2</v>
      </c>
      <c r="D137" s="7">
        <v>1.2018183993446986E-2</v>
      </c>
      <c r="E137" s="7">
        <v>2.1958495758114361E-2</v>
      </c>
      <c r="G137" s="6" t="s">
        <v>209</v>
      </c>
      <c r="H137" s="7">
        <v>2.0299999999999999E-2</v>
      </c>
      <c r="I137" s="7">
        <v>3.3423071320188472E-2</v>
      </c>
      <c r="J137" s="7">
        <v>3.4963158935406601E-2</v>
      </c>
      <c r="K137" s="7">
        <v>2.1958495758114361E-2</v>
      </c>
    </row>
    <row r="138" spans="1:11" x14ac:dyDescent="0.25">
      <c r="A138" s="6" t="s">
        <v>210</v>
      </c>
      <c r="B138" s="7">
        <v>6.0000000000000001E-3</v>
      </c>
      <c r="C138" s="7">
        <v>1.1565870748191352E-2</v>
      </c>
      <c r="D138" s="7">
        <v>1.2018183993446986E-2</v>
      </c>
      <c r="E138" s="7">
        <v>2.1958495758114361E-2</v>
      </c>
      <c r="G138" s="6" t="s">
        <v>210</v>
      </c>
      <c r="H138" s="7">
        <v>2.6200000000000001E-2</v>
      </c>
      <c r="I138" s="7">
        <v>3.3423071320188472E-2</v>
      </c>
      <c r="J138" s="7">
        <v>3.4963158935406601E-2</v>
      </c>
      <c r="K138" s="7">
        <v>2.1958495758114361E-2</v>
      </c>
    </row>
    <row r="139" spans="1:11" x14ac:dyDescent="0.25">
      <c r="A139" s="6" t="s">
        <v>73</v>
      </c>
      <c r="B139" s="7">
        <v>2.2800000000000001E-2</v>
      </c>
      <c r="C139" s="7">
        <v>1.1565870748191352E-2</v>
      </c>
      <c r="D139" s="7">
        <v>1.2018183993446986E-2</v>
      </c>
      <c r="E139" s="7">
        <v>2.1958495758114361E-2</v>
      </c>
      <c r="G139" s="6" t="s">
        <v>73</v>
      </c>
      <c r="H139" s="7">
        <v>4.2999999999999997E-2</v>
      </c>
      <c r="I139" s="7">
        <v>3.3423071320188472E-2</v>
      </c>
      <c r="J139" s="7">
        <v>3.4963158935406601E-2</v>
      </c>
      <c r="K139" s="7">
        <v>2.1958495758114361E-2</v>
      </c>
    </row>
    <row r="140" spans="1:11" x14ac:dyDescent="0.25">
      <c r="A140" s="6" t="s">
        <v>211</v>
      </c>
      <c r="B140" s="7">
        <v>2.2800000000000001E-2</v>
      </c>
      <c r="C140" s="7">
        <v>1.6192219047467893E-3</v>
      </c>
      <c r="D140" s="7">
        <v>1.6825457590825784E-3</v>
      </c>
      <c r="E140" s="7">
        <v>3.0741894061360104E-3</v>
      </c>
      <c r="G140" s="6" t="s">
        <v>211</v>
      </c>
      <c r="H140" s="7">
        <v>2.2800000000000001E-2</v>
      </c>
      <c r="I140" s="7">
        <v>1.6192219047467893E-3</v>
      </c>
      <c r="J140" s="7">
        <v>1.6825457590825784E-3</v>
      </c>
      <c r="K140" s="7">
        <v>3.0741894061360104E-3</v>
      </c>
    </row>
    <row r="141" spans="1:11" x14ac:dyDescent="0.25">
      <c r="A141" s="6" t="s">
        <v>212</v>
      </c>
      <c r="B141" s="7">
        <v>1E-4</v>
      </c>
      <c r="C141" s="7">
        <v>1.1565870748191352E-2</v>
      </c>
      <c r="D141" s="7">
        <v>1.2018183993446986E-2</v>
      </c>
      <c r="E141" s="7">
        <v>2.1958495758114361E-2</v>
      </c>
      <c r="G141" s="6" t="s">
        <v>212</v>
      </c>
      <c r="H141" s="7">
        <v>2.0299999999999999E-2</v>
      </c>
      <c r="I141" s="7">
        <v>3.3423071320188472E-2</v>
      </c>
      <c r="J141" s="7">
        <v>3.4963158935406601E-2</v>
      </c>
      <c r="K141" s="7">
        <v>2.1958495758114361E-2</v>
      </c>
    </row>
    <row r="142" spans="1:11" x14ac:dyDescent="0.25">
      <c r="A142" s="6" t="s">
        <v>213</v>
      </c>
      <c r="B142" s="7">
        <v>1E-4</v>
      </c>
      <c r="C142" s="7">
        <v>1.1565870748191352E-2</v>
      </c>
      <c r="D142" s="7">
        <v>1.2018183993446986E-2</v>
      </c>
      <c r="E142" s="7">
        <v>2.1958495758114361E-2</v>
      </c>
      <c r="G142" s="6" t="s">
        <v>213</v>
      </c>
      <c r="H142" s="7">
        <v>2.0299999999999999E-2</v>
      </c>
      <c r="I142" s="7">
        <v>3.3423071320188472E-2</v>
      </c>
      <c r="J142" s="7">
        <v>3.4963158935406601E-2</v>
      </c>
      <c r="K142" s="7">
        <v>2.1958495758114361E-2</v>
      </c>
    </row>
    <row r="143" spans="1:11" x14ac:dyDescent="0.25">
      <c r="A143" s="6" t="s">
        <v>214</v>
      </c>
      <c r="B143" s="7">
        <v>7.4999999999999997E-3</v>
      </c>
      <c r="C143" s="7">
        <v>1.1565870748191352E-2</v>
      </c>
      <c r="D143" s="7">
        <v>1.2018183993446986E-2</v>
      </c>
      <c r="E143" s="7">
        <v>2.1958495758114361E-2</v>
      </c>
      <c r="G143" s="6" t="s">
        <v>214</v>
      </c>
      <c r="H143" s="7">
        <v>2.7699999999999999E-2</v>
      </c>
      <c r="I143" s="7">
        <v>3.3423071320188472E-2</v>
      </c>
      <c r="J143" s="7">
        <v>3.4963158935406601E-2</v>
      </c>
      <c r="K143" s="7">
        <v>2.1958495758114361E-2</v>
      </c>
    </row>
    <row r="144" spans="1:11" x14ac:dyDescent="0.25">
      <c r="A144" s="6" t="s">
        <v>215</v>
      </c>
      <c r="B144" s="7">
        <v>7.1000000000000004E-3</v>
      </c>
      <c r="C144" s="7">
        <v>1.1565870748191352E-2</v>
      </c>
      <c r="D144" s="7">
        <v>1.2018183993446986E-2</v>
      </c>
      <c r="E144" s="7">
        <v>2.1958495758114361E-2</v>
      </c>
      <c r="G144" s="6" t="s">
        <v>215</v>
      </c>
      <c r="H144" s="7">
        <v>2.7299999999999998E-2</v>
      </c>
      <c r="I144" s="7">
        <v>3.3423071320188472E-2</v>
      </c>
      <c r="J144" s="7">
        <v>3.4963158935406601E-2</v>
      </c>
      <c r="K144" s="7">
        <v>2.1958495758114361E-2</v>
      </c>
    </row>
    <row r="145" spans="1:11" x14ac:dyDescent="0.25">
      <c r="A145" s="6" t="s">
        <v>216</v>
      </c>
      <c r="B145" s="7">
        <v>1.21E-2</v>
      </c>
      <c r="C145" s="7">
        <v>1.1565870748191352E-2</v>
      </c>
      <c r="D145" s="7">
        <v>1.2018183993446986E-2</v>
      </c>
      <c r="E145" s="7">
        <v>2.1958495758114361E-2</v>
      </c>
      <c r="G145" s="6" t="s">
        <v>216</v>
      </c>
      <c r="H145" s="7">
        <v>3.2299999999999995E-2</v>
      </c>
      <c r="I145" s="7">
        <v>3.3423071320188472E-2</v>
      </c>
      <c r="J145" s="7">
        <v>3.4963158935406601E-2</v>
      </c>
      <c r="K145" s="7">
        <v>2.1958495758114361E-2</v>
      </c>
    </row>
    <row r="146" spans="1:11" x14ac:dyDescent="0.25">
      <c r="A146" s="6" t="s">
        <v>217</v>
      </c>
      <c r="B146" s="7">
        <v>1.21E-2</v>
      </c>
      <c r="C146" s="7">
        <v>1.1565870748191352E-2</v>
      </c>
      <c r="D146" s="7">
        <v>1.2018183993446986E-2</v>
      </c>
      <c r="E146" s="7">
        <v>2.1958495758114361E-2</v>
      </c>
      <c r="G146" s="6" t="s">
        <v>217</v>
      </c>
      <c r="H146" s="7">
        <v>3.2299999999999995E-2</v>
      </c>
      <c r="I146" s="7">
        <v>3.3423071320188472E-2</v>
      </c>
      <c r="J146" s="7">
        <v>3.4963158935406601E-2</v>
      </c>
      <c r="K146" s="7">
        <v>2.1958495758114361E-2</v>
      </c>
    </row>
    <row r="147" spans="1:11" x14ac:dyDescent="0.25">
      <c r="A147" s="6" t="s">
        <v>218</v>
      </c>
      <c r="B147" s="7">
        <v>1E-4</v>
      </c>
      <c r="C147" s="7">
        <v>1.1565870748191352E-2</v>
      </c>
      <c r="D147" s="7">
        <v>1.2018183993446986E-2</v>
      </c>
      <c r="E147" s="7">
        <v>2.1958495758114361E-2</v>
      </c>
      <c r="G147" s="6" t="s">
        <v>218</v>
      </c>
      <c r="H147" s="7">
        <v>2.0299999999999999E-2</v>
      </c>
      <c r="I147" s="7">
        <v>3.3423071320188472E-2</v>
      </c>
      <c r="J147" s="7">
        <v>3.4963158935406601E-2</v>
      </c>
      <c r="K147" s="7">
        <v>2.1958495758114361E-2</v>
      </c>
    </row>
    <row r="148" spans="1:11" x14ac:dyDescent="0.25">
      <c r="A148" s="6" t="s">
        <v>219</v>
      </c>
      <c r="B148" s="7">
        <v>2.7000000000000001E-3</v>
      </c>
      <c r="C148" s="7">
        <v>1.1565870748191352E-2</v>
      </c>
      <c r="D148" s="7">
        <v>1.2018183993446986E-2</v>
      </c>
      <c r="E148" s="7">
        <v>2.1958495758114361E-2</v>
      </c>
      <c r="G148" s="6" t="s">
        <v>219</v>
      </c>
      <c r="H148" s="7">
        <v>2.29E-2</v>
      </c>
      <c r="I148" s="7">
        <v>3.3423071320188472E-2</v>
      </c>
      <c r="J148" s="7">
        <v>3.4963158935406601E-2</v>
      </c>
      <c r="K148" s="7">
        <v>2.1958495758114361E-2</v>
      </c>
    </row>
    <row r="149" spans="1:11" x14ac:dyDescent="0.25">
      <c r="A149" s="6" t="s">
        <v>220</v>
      </c>
      <c r="B149" s="7">
        <v>2.3400000000000001E-2</v>
      </c>
      <c r="C149" s="7">
        <v>1.1565870748191352E-2</v>
      </c>
      <c r="D149" s="7">
        <v>1.2018183993446986E-2</v>
      </c>
      <c r="E149" s="7">
        <v>2.1958495758114361E-2</v>
      </c>
      <c r="G149" s="6" t="s">
        <v>220</v>
      </c>
      <c r="H149" s="7">
        <v>4.36E-2</v>
      </c>
      <c r="I149" s="7">
        <v>3.3423071320188472E-2</v>
      </c>
      <c r="J149" s="7">
        <v>3.4963158935406601E-2</v>
      </c>
      <c r="K149" s="7">
        <v>2.1958495758114361E-2</v>
      </c>
    </row>
    <row r="150" spans="1:11" x14ac:dyDescent="0.25">
      <c r="A150" s="6" t="s">
        <v>221</v>
      </c>
      <c r="B150" s="7">
        <v>1E-4</v>
      </c>
      <c r="C150" s="7">
        <v>1.1565870748191352E-2</v>
      </c>
      <c r="D150" s="7">
        <v>1.2018183993446986E-2</v>
      </c>
      <c r="E150" s="7">
        <v>2.1958495758114361E-2</v>
      </c>
      <c r="G150" s="6" t="s">
        <v>221</v>
      </c>
      <c r="H150" s="7">
        <v>2.0299999999999999E-2</v>
      </c>
      <c r="I150" s="7">
        <v>3.3423071320188472E-2</v>
      </c>
      <c r="J150" s="7">
        <v>3.4963158935406601E-2</v>
      </c>
      <c r="K150" s="7">
        <v>2.1958495758114361E-2</v>
      </c>
    </row>
    <row r="151" spans="1:11" x14ac:dyDescent="0.25">
      <c r="A151" s="6" t="s">
        <v>222</v>
      </c>
      <c r="B151" s="7">
        <v>2.5399999999999999E-2</v>
      </c>
      <c r="C151" s="7">
        <v>1.1565870748191352E-2</v>
      </c>
      <c r="D151" s="7">
        <v>1.2018183993446986E-2</v>
      </c>
      <c r="E151" s="7">
        <v>2.1958495758114361E-2</v>
      </c>
      <c r="G151" s="6" t="s">
        <v>222</v>
      </c>
      <c r="H151" s="7">
        <v>4.5600000000000002E-2</v>
      </c>
      <c r="I151" s="7">
        <v>3.3423071320188472E-2</v>
      </c>
      <c r="J151" s="7">
        <v>3.4963158935406601E-2</v>
      </c>
      <c r="K151" s="7">
        <v>2.1958495758114361E-2</v>
      </c>
    </row>
    <row r="152" spans="1:11" x14ac:dyDescent="0.25">
      <c r="A152" s="6" t="s">
        <v>223</v>
      </c>
      <c r="B152" s="7">
        <v>1.6000000000000001E-3</v>
      </c>
      <c r="C152" s="7">
        <v>1.1565870748191352E-2</v>
      </c>
      <c r="D152" s="7">
        <v>1.2018183993446986E-2</v>
      </c>
      <c r="E152" s="7">
        <v>2.1958495758114361E-2</v>
      </c>
      <c r="G152" s="6" t="s">
        <v>223</v>
      </c>
      <c r="H152" s="7">
        <v>2.18E-2</v>
      </c>
      <c r="I152" s="7">
        <v>3.3423071320188472E-2</v>
      </c>
      <c r="J152" s="7">
        <v>3.4963158935406601E-2</v>
      </c>
      <c r="K152" s="7">
        <v>2.1958495758114361E-2</v>
      </c>
    </row>
    <row r="153" spans="1:11" x14ac:dyDescent="0.25">
      <c r="A153" s="6" t="s">
        <v>224</v>
      </c>
      <c r="B153" s="7">
        <v>1E-4</v>
      </c>
      <c r="C153" s="7">
        <v>1.1565870748191352E-2</v>
      </c>
      <c r="D153" s="7">
        <v>1.2018183993446986E-2</v>
      </c>
      <c r="E153" s="7">
        <v>2.1958495758114361E-2</v>
      </c>
      <c r="G153" s="6" t="s">
        <v>224</v>
      </c>
      <c r="H153" s="7">
        <v>2.0299999999999999E-2</v>
      </c>
      <c r="I153" s="7">
        <v>3.3423071320188472E-2</v>
      </c>
      <c r="J153" s="7">
        <v>3.4963158935406601E-2</v>
      </c>
      <c r="K153" s="7">
        <v>2.1958495758114361E-2</v>
      </c>
    </row>
    <row r="154" spans="1:11" x14ac:dyDescent="0.25">
      <c r="A154" s="6" t="s">
        <v>225</v>
      </c>
      <c r="B154" s="7">
        <v>8.3000000000000001E-3</v>
      </c>
      <c r="C154" s="7">
        <v>1.1565870748191352E-2</v>
      </c>
      <c r="D154" s="7">
        <v>1.2018183993446986E-2</v>
      </c>
      <c r="E154" s="7">
        <v>2.1958495758114361E-2</v>
      </c>
      <c r="G154" s="6" t="s">
        <v>225</v>
      </c>
      <c r="H154" s="7">
        <v>2.8499999999999998E-2</v>
      </c>
      <c r="I154" s="7">
        <v>3.3423071320188472E-2</v>
      </c>
      <c r="J154" s="7">
        <v>3.4963158935406601E-2</v>
      </c>
      <c r="K154" s="7">
        <v>2.1958495758114361E-2</v>
      </c>
    </row>
    <row r="155" spans="1:11" x14ac:dyDescent="0.25">
      <c r="A155" s="6" t="s">
        <v>226</v>
      </c>
      <c r="B155" s="7">
        <v>1E-4</v>
      </c>
      <c r="C155" s="7">
        <v>1.1565870748191352E-2</v>
      </c>
      <c r="D155" s="7">
        <v>1.2018183993446986E-2</v>
      </c>
      <c r="E155" s="7">
        <v>2.1958495758114361E-2</v>
      </c>
      <c r="G155" s="6" t="s">
        <v>226</v>
      </c>
      <c r="H155" s="7">
        <v>2.0299999999999999E-2</v>
      </c>
      <c r="I155" s="7">
        <v>3.3423071320188472E-2</v>
      </c>
      <c r="J155" s="7">
        <v>3.4963158935406601E-2</v>
      </c>
      <c r="K155" s="7">
        <v>2.1958495758114361E-2</v>
      </c>
    </row>
    <row r="156" spans="1:11" x14ac:dyDescent="0.25">
      <c r="A156" s="6" t="s">
        <v>227</v>
      </c>
      <c r="B156" s="7">
        <v>1.44E-2</v>
      </c>
      <c r="C156" s="7">
        <v>1.1565870748191352E-2</v>
      </c>
      <c r="D156" s="7">
        <v>1.2018183993446986E-2</v>
      </c>
      <c r="E156" s="7">
        <v>2.1958495758114361E-2</v>
      </c>
      <c r="G156" s="6" t="s">
        <v>227</v>
      </c>
      <c r="H156" s="7">
        <v>3.4599999999999999E-2</v>
      </c>
      <c r="I156" s="7">
        <v>3.3423071320188472E-2</v>
      </c>
      <c r="J156" s="7">
        <v>3.4963158935406601E-2</v>
      </c>
      <c r="K156" s="7">
        <v>2.1958495758114361E-2</v>
      </c>
    </row>
    <row r="157" spans="1:11" x14ac:dyDescent="0.25">
      <c r="A157" s="6" t="s">
        <v>228</v>
      </c>
      <c r="B157" s="7">
        <v>1.44E-2</v>
      </c>
      <c r="C157" s="7">
        <v>1.1565870748191352E-2</v>
      </c>
      <c r="D157" s="7">
        <v>1.2018183993446986E-2</v>
      </c>
      <c r="E157" s="7">
        <v>2.1958495758114361E-2</v>
      </c>
      <c r="G157" s="6" t="s">
        <v>228</v>
      </c>
      <c r="H157" s="7">
        <v>3.4599999999999999E-2</v>
      </c>
      <c r="I157" s="7">
        <v>3.3423071320188472E-2</v>
      </c>
      <c r="J157" s="7">
        <v>3.4963158935406601E-2</v>
      </c>
      <c r="K157" s="7">
        <v>2.1958495758114361E-2</v>
      </c>
    </row>
    <row r="158" spans="1:11" x14ac:dyDescent="0.25">
      <c r="A158" s="6" t="s">
        <v>229</v>
      </c>
      <c r="B158" s="7">
        <v>2.7000000000000001E-3</v>
      </c>
      <c r="C158" s="7">
        <v>1.1565870748191352E-2</v>
      </c>
      <c r="D158" s="7">
        <v>1.2018183993446986E-2</v>
      </c>
      <c r="E158" s="7">
        <v>2.1958495758114361E-2</v>
      </c>
      <c r="G158" s="6" t="s">
        <v>229</v>
      </c>
      <c r="H158" s="7">
        <v>2.29E-2</v>
      </c>
      <c r="I158" s="7">
        <v>3.3423071320188472E-2</v>
      </c>
      <c r="J158" s="7">
        <v>3.4963158935406601E-2</v>
      </c>
      <c r="K158" s="7">
        <v>2.1958495758114361E-2</v>
      </c>
    </row>
    <row r="159" spans="1:11" x14ac:dyDescent="0.25">
      <c r="A159" s="6" t="s">
        <v>230</v>
      </c>
      <c r="B159" s="7">
        <v>9.2999999999999992E-3</v>
      </c>
      <c r="C159" s="7">
        <v>1.1565870748191352E-2</v>
      </c>
      <c r="D159" s="7">
        <v>1.2018183993446986E-2</v>
      </c>
      <c r="E159" s="7">
        <v>2.1958495758114361E-2</v>
      </c>
      <c r="G159" s="6" t="s">
        <v>230</v>
      </c>
      <c r="H159" s="7">
        <v>2.9499999999999998E-2</v>
      </c>
      <c r="I159" s="7">
        <v>3.3423071320188472E-2</v>
      </c>
      <c r="J159" s="7">
        <v>3.4963158935406601E-2</v>
      </c>
      <c r="K159" s="7">
        <v>2.1958495758114361E-2</v>
      </c>
    </row>
    <row r="160" spans="1:11" x14ac:dyDescent="0.25">
      <c r="A160" s="6" t="s">
        <v>231</v>
      </c>
      <c r="B160" s="7">
        <v>1.4200000000000001E-2</v>
      </c>
      <c r="C160" s="7">
        <v>1.1565870748191352E-2</v>
      </c>
      <c r="D160" s="7">
        <v>1.2018183993446986E-2</v>
      </c>
      <c r="E160" s="7">
        <v>2.1958495758114361E-2</v>
      </c>
      <c r="G160" s="6" t="s">
        <v>231</v>
      </c>
      <c r="H160" s="7">
        <v>3.44E-2</v>
      </c>
      <c r="I160" s="7">
        <v>3.3423071320188472E-2</v>
      </c>
      <c r="J160" s="7">
        <v>3.4963158935406601E-2</v>
      </c>
      <c r="K160" s="7">
        <v>2.1958495758114361E-2</v>
      </c>
    </row>
    <row r="161" spans="1:11" x14ac:dyDescent="0.25">
      <c r="A161" s="6" t="s">
        <v>232</v>
      </c>
      <c r="B161" s="7">
        <v>1.3599999999999999E-2</v>
      </c>
      <c r="C161" s="7">
        <v>1.1565870748191352E-2</v>
      </c>
      <c r="D161" s="7">
        <v>1.2018183993446986E-2</v>
      </c>
      <c r="E161" s="7">
        <v>2.1958495758114361E-2</v>
      </c>
      <c r="G161" s="6" t="s">
        <v>232</v>
      </c>
      <c r="H161" s="7">
        <v>3.3799999999999997E-2</v>
      </c>
      <c r="I161" s="7">
        <v>3.3423071320188472E-2</v>
      </c>
      <c r="J161" s="7">
        <v>3.4963158935406601E-2</v>
      </c>
      <c r="K161" s="7">
        <v>2.1958495758114361E-2</v>
      </c>
    </row>
    <row r="162" spans="1:11" x14ac:dyDescent="0.25">
      <c r="A162" s="6" t="s">
        <v>233</v>
      </c>
      <c r="B162" s="7">
        <v>3.5000000000000001E-3</v>
      </c>
      <c r="C162" s="7">
        <v>1.1565870748191352E-2</v>
      </c>
      <c r="D162" s="7">
        <v>1.2018183993446986E-2</v>
      </c>
      <c r="E162" s="7">
        <v>2.1958495758114361E-2</v>
      </c>
      <c r="G162" s="6" t="s">
        <v>233</v>
      </c>
      <c r="H162" s="7">
        <v>2.3699999999999999E-2</v>
      </c>
      <c r="I162" s="7">
        <v>3.3423071320188472E-2</v>
      </c>
      <c r="J162" s="7">
        <v>3.4963158935406601E-2</v>
      </c>
      <c r="K162" s="7">
        <v>2.1958495758114361E-2</v>
      </c>
    </row>
    <row r="163" spans="1:11" x14ac:dyDescent="0.25">
      <c r="A163" s="6" t="s">
        <v>234</v>
      </c>
      <c r="B163" s="7">
        <v>1E-4</v>
      </c>
      <c r="C163" s="7">
        <v>1.1565870748191352E-2</v>
      </c>
      <c r="D163" s="7">
        <v>1.2018183993446986E-2</v>
      </c>
      <c r="E163" s="7">
        <v>2.1958495758114361E-2</v>
      </c>
      <c r="G163" s="6" t="s">
        <v>234</v>
      </c>
      <c r="H163" s="7">
        <v>2.0299999999999999E-2</v>
      </c>
      <c r="I163" s="7">
        <v>3.3423071320188472E-2</v>
      </c>
      <c r="J163" s="7">
        <v>3.4963158935406601E-2</v>
      </c>
      <c r="K163" s="7">
        <v>2.1958495758114361E-2</v>
      </c>
    </row>
    <row r="164" spans="1:11" x14ac:dyDescent="0.25">
      <c r="A164" s="6" t="s">
        <v>235</v>
      </c>
      <c r="B164" s="7">
        <v>1E-4</v>
      </c>
      <c r="C164" s="7">
        <v>1.6192219047467893E-3</v>
      </c>
      <c r="D164" s="7">
        <v>1.6825457590825784E-3</v>
      </c>
      <c r="E164" s="7">
        <v>3.0741894061360104E-3</v>
      </c>
      <c r="G164" s="6" t="s">
        <v>235</v>
      </c>
      <c r="H164" s="7">
        <v>1E-4</v>
      </c>
      <c r="I164" s="7">
        <v>1.6192219047467893E-3</v>
      </c>
      <c r="J164" s="7">
        <v>1.6825457590825784E-3</v>
      </c>
      <c r="K164" s="7">
        <v>3.0741894061360104E-3</v>
      </c>
    </row>
    <row r="165" spans="1:11" x14ac:dyDescent="0.25">
      <c r="A165" s="6" t="s">
        <v>236</v>
      </c>
      <c r="B165" s="7">
        <v>1E-4</v>
      </c>
      <c r="C165" s="7">
        <v>1.1565870748191352E-2</v>
      </c>
      <c r="D165" s="7">
        <v>1.2018183993446986E-2</v>
      </c>
      <c r="E165" s="7">
        <v>2.1958495758114361E-2</v>
      </c>
      <c r="G165" s="6" t="s">
        <v>236</v>
      </c>
      <c r="H165" s="7">
        <v>2.0299999999999999E-2</v>
      </c>
      <c r="I165" s="7">
        <v>3.3423071320188472E-2</v>
      </c>
      <c r="J165" s="7">
        <v>3.4963158935406601E-2</v>
      </c>
      <c r="K165" s="7">
        <v>2.1958495758114361E-2</v>
      </c>
    </row>
    <row r="166" spans="1:11" x14ac:dyDescent="0.25">
      <c r="A166" s="6" t="s">
        <v>237</v>
      </c>
      <c r="B166" s="7">
        <v>1E-4</v>
      </c>
      <c r="C166" s="7">
        <v>1.1565870748191352E-2</v>
      </c>
      <c r="D166" s="7">
        <v>1.2018183993446986E-2</v>
      </c>
      <c r="E166" s="7">
        <v>2.1958495758114361E-2</v>
      </c>
      <c r="G166" s="6" t="s">
        <v>237</v>
      </c>
      <c r="H166" s="7">
        <v>2.0299999999999999E-2</v>
      </c>
      <c r="I166" s="7">
        <v>3.3423071320188472E-2</v>
      </c>
      <c r="J166" s="7">
        <v>3.4963158935406601E-2</v>
      </c>
      <c r="K166" s="7">
        <v>2.1958495758114361E-2</v>
      </c>
    </row>
    <row r="167" spans="1:11" x14ac:dyDescent="0.25">
      <c r="A167" s="6" t="s">
        <v>238</v>
      </c>
      <c r="B167" s="7">
        <v>1.77E-2</v>
      </c>
      <c r="C167" s="7">
        <v>1.1565870748191352E-2</v>
      </c>
      <c r="D167" s="7">
        <v>1.2018183993446986E-2</v>
      </c>
      <c r="E167" s="7">
        <v>2.1958495758114361E-2</v>
      </c>
      <c r="G167" s="6" t="s">
        <v>238</v>
      </c>
      <c r="H167" s="7">
        <v>3.7900000000000003E-2</v>
      </c>
      <c r="I167" s="7">
        <v>3.3423071320188472E-2</v>
      </c>
      <c r="J167" s="7">
        <v>3.4963158935406601E-2</v>
      </c>
      <c r="K167" s="7">
        <v>2.1958495758114361E-2</v>
      </c>
    </row>
    <row r="168" spans="1:11" x14ac:dyDescent="0.25">
      <c r="A168" s="6" t="s">
        <v>239</v>
      </c>
      <c r="B168" s="7">
        <v>1.8200000000000001E-2</v>
      </c>
      <c r="C168" s="7">
        <v>1.1565870748191352E-2</v>
      </c>
      <c r="D168" s="7">
        <v>1.2018183993446986E-2</v>
      </c>
      <c r="E168" s="7">
        <v>2.1958495758114361E-2</v>
      </c>
      <c r="G168" s="6" t="s">
        <v>239</v>
      </c>
      <c r="H168" s="7">
        <v>3.8400000000000004E-2</v>
      </c>
      <c r="I168" s="7">
        <v>3.3423071320188472E-2</v>
      </c>
      <c r="J168" s="7">
        <v>3.4963158935406601E-2</v>
      </c>
      <c r="K168" s="7">
        <v>2.1958495758114361E-2</v>
      </c>
    </row>
    <row r="169" spans="1:11" x14ac:dyDescent="0.25">
      <c r="A169" s="6" t="s">
        <v>240</v>
      </c>
      <c r="B169" s="7">
        <v>2.7699999999999999E-2</v>
      </c>
      <c r="C169" s="7">
        <v>1.1565870748191352E-2</v>
      </c>
      <c r="D169" s="7">
        <v>1.2018183993446986E-2</v>
      </c>
      <c r="E169" s="7">
        <v>2.1958495758114361E-2</v>
      </c>
      <c r="G169" s="6" t="s">
        <v>240</v>
      </c>
      <c r="H169" s="7">
        <v>4.7899999999999998E-2</v>
      </c>
      <c r="I169" s="7">
        <v>3.3423071320188472E-2</v>
      </c>
      <c r="J169" s="7">
        <v>3.4963158935406601E-2</v>
      </c>
      <c r="K169" s="7">
        <v>2.1958495758114361E-2</v>
      </c>
    </row>
    <row r="170" spans="1:11" x14ac:dyDescent="0.25">
      <c r="A170" s="6" t="s">
        <v>241</v>
      </c>
      <c r="B170" s="7">
        <v>2.75E-2</v>
      </c>
      <c r="C170" s="7">
        <v>1.1565870748191352E-2</v>
      </c>
      <c r="D170" s="7">
        <v>1.2018183993446986E-2</v>
      </c>
      <c r="E170" s="7">
        <v>2.1958495758114361E-2</v>
      </c>
      <c r="G170" s="6" t="s">
        <v>241</v>
      </c>
      <c r="H170" s="7">
        <v>4.7699999999999999E-2</v>
      </c>
      <c r="I170" s="7">
        <v>3.3423071320188472E-2</v>
      </c>
      <c r="J170" s="7">
        <v>3.4963158935406601E-2</v>
      </c>
      <c r="K170" s="7">
        <v>2.1958495758114361E-2</v>
      </c>
    </row>
    <row r="171" spans="1:11" x14ac:dyDescent="0.25">
      <c r="A171" s="6" t="s">
        <v>242</v>
      </c>
      <c r="B171" s="7">
        <v>1E-4</v>
      </c>
      <c r="C171" s="7">
        <v>1.1565870748191352E-2</v>
      </c>
      <c r="D171" s="7">
        <v>1.2018183993446986E-2</v>
      </c>
      <c r="E171" s="7">
        <v>2.1958495758114361E-2</v>
      </c>
      <c r="G171" s="6" t="s">
        <v>242</v>
      </c>
      <c r="H171" s="7">
        <v>2.0299999999999999E-2</v>
      </c>
      <c r="I171" s="7">
        <v>3.3423071320188472E-2</v>
      </c>
      <c r="J171" s="7">
        <v>3.4963158935406601E-2</v>
      </c>
      <c r="K171" s="7">
        <v>2.1958495758114361E-2</v>
      </c>
    </row>
    <row r="172" spans="1:11" x14ac:dyDescent="0.25">
      <c r="A172" s="6" t="s">
        <v>243</v>
      </c>
      <c r="B172" s="7">
        <v>1.3100000000000001E-2</v>
      </c>
      <c r="C172" s="7">
        <v>1.1565870748191352E-2</v>
      </c>
      <c r="D172" s="7">
        <v>1.2018183993446986E-2</v>
      </c>
      <c r="E172" s="7">
        <v>2.1958495758114361E-2</v>
      </c>
      <c r="G172" s="6" t="s">
        <v>243</v>
      </c>
      <c r="H172" s="7">
        <v>3.3299999999999996E-2</v>
      </c>
      <c r="I172" s="7">
        <v>3.3423071320188472E-2</v>
      </c>
      <c r="J172" s="7">
        <v>3.4963158935406601E-2</v>
      </c>
      <c r="K172" s="7">
        <v>2.1958495758114361E-2</v>
      </c>
    </row>
    <row r="173" spans="1:11" x14ac:dyDescent="0.25">
      <c r="A173" s="6" t="s">
        <v>244</v>
      </c>
      <c r="B173" s="7">
        <v>2.7199999999999998E-2</v>
      </c>
      <c r="C173" s="7">
        <v>1.1565870748191352E-2</v>
      </c>
      <c r="D173" s="7">
        <v>1.2018183993446986E-2</v>
      </c>
      <c r="E173" s="7">
        <v>2.1958495758114361E-2</v>
      </c>
      <c r="G173" s="6" t="s">
        <v>244</v>
      </c>
      <c r="H173" s="7">
        <v>4.7399999999999998E-2</v>
      </c>
      <c r="I173" s="7">
        <v>3.3423071320188472E-2</v>
      </c>
      <c r="J173" s="7">
        <v>3.4963158935406601E-2</v>
      </c>
      <c r="K173" s="7">
        <v>2.1958495758114361E-2</v>
      </c>
    </row>
    <row r="174" spans="1:11" x14ac:dyDescent="0.25">
      <c r="A174" s="6" t="s">
        <v>245</v>
      </c>
      <c r="B174" s="7">
        <v>1.21E-2</v>
      </c>
      <c r="C174" s="7">
        <v>1.1565870748191352E-2</v>
      </c>
      <c r="D174" s="7">
        <v>1.2018183993446986E-2</v>
      </c>
      <c r="E174" s="7">
        <v>2.1958495758114361E-2</v>
      </c>
      <c r="G174" s="6" t="s">
        <v>245</v>
      </c>
      <c r="H174" s="7">
        <v>3.2299999999999995E-2</v>
      </c>
      <c r="I174" s="7">
        <v>3.3423071320188472E-2</v>
      </c>
      <c r="J174" s="7">
        <v>3.4963158935406601E-2</v>
      </c>
      <c r="K174" s="7">
        <v>2.1958495758114361E-2</v>
      </c>
    </row>
    <row r="175" spans="1:11" x14ac:dyDescent="0.25">
      <c r="A175" s="6" t="s">
        <v>246</v>
      </c>
      <c r="B175" s="7">
        <v>2.75E-2</v>
      </c>
      <c r="C175" s="7">
        <v>1.1565870748191352E-2</v>
      </c>
      <c r="D175" s="7">
        <v>1.2018183993446986E-2</v>
      </c>
      <c r="E175" s="7">
        <v>2.1958495758114361E-2</v>
      </c>
      <c r="G175" s="6" t="s">
        <v>246</v>
      </c>
      <c r="H175" s="7">
        <v>4.7699999999999999E-2</v>
      </c>
      <c r="I175" s="7">
        <v>3.3423071320188472E-2</v>
      </c>
      <c r="J175" s="7">
        <v>3.4963158935406601E-2</v>
      </c>
      <c r="K175" s="7">
        <v>2.1958495758114361E-2</v>
      </c>
    </row>
    <row r="176" spans="1:11" x14ac:dyDescent="0.25">
      <c r="A176" s="6" t="s">
        <v>247</v>
      </c>
      <c r="B176" s="7">
        <v>1.7899999999999999E-2</v>
      </c>
      <c r="C176" s="7">
        <v>1.1565870748191352E-2</v>
      </c>
      <c r="D176" s="7">
        <v>1.2018183993446986E-2</v>
      </c>
      <c r="E176" s="7">
        <v>2.1958495758114361E-2</v>
      </c>
      <c r="G176" s="6" t="s">
        <v>247</v>
      </c>
      <c r="H176" s="7">
        <v>3.8099999999999995E-2</v>
      </c>
      <c r="I176" s="7">
        <v>3.3423071320188472E-2</v>
      </c>
      <c r="J176" s="7">
        <v>3.4963158935406601E-2</v>
      </c>
      <c r="K176" s="7">
        <v>2.1958495758114361E-2</v>
      </c>
    </row>
    <row r="177" spans="1:11" x14ac:dyDescent="0.25">
      <c r="A177" s="6" t="s">
        <v>248</v>
      </c>
      <c r="B177" s="7">
        <v>3.8E-3</v>
      </c>
      <c r="C177" s="7">
        <v>1.1565870748191352E-2</v>
      </c>
      <c r="D177" s="7">
        <v>1.2018183993446986E-2</v>
      </c>
      <c r="E177" s="7">
        <v>2.1958495758114361E-2</v>
      </c>
      <c r="G177" s="6" t="s">
        <v>248</v>
      </c>
      <c r="H177" s="7">
        <v>2.4E-2</v>
      </c>
      <c r="I177" s="7">
        <v>3.3423071320188472E-2</v>
      </c>
      <c r="J177" s="7">
        <v>3.4963158935406601E-2</v>
      </c>
      <c r="K177" s="7">
        <v>2.1958495758114361E-2</v>
      </c>
    </row>
    <row r="178" spans="1:11" x14ac:dyDescent="0.25">
      <c r="A178" s="6" t="s">
        <v>249</v>
      </c>
      <c r="B178" s="7">
        <v>1E-4</v>
      </c>
      <c r="C178" s="7">
        <v>1.1565870748191352E-2</v>
      </c>
      <c r="D178" s="7">
        <v>1.2018183993446986E-2</v>
      </c>
      <c r="E178" s="7">
        <v>2.1958495758114361E-2</v>
      </c>
      <c r="G178" s="6" t="s">
        <v>249</v>
      </c>
      <c r="H178" s="7">
        <v>2.0299999999999999E-2</v>
      </c>
      <c r="I178" s="7">
        <v>3.3423071320188472E-2</v>
      </c>
      <c r="J178" s="7">
        <v>3.4963158935406601E-2</v>
      </c>
      <c r="K178" s="7">
        <v>2.1958495758114361E-2</v>
      </c>
    </row>
    <row r="179" spans="1:11" x14ac:dyDescent="0.25">
      <c r="A179" s="6" t="s">
        <v>250</v>
      </c>
      <c r="B179" s="7">
        <v>5.1999999999999998E-3</v>
      </c>
      <c r="C179" s="7">
        <v>1.1565870748191352E-2</v>
      </c>
      <c r="D179" s="7">
        <v>1.2018183993446986E-2</v>
      </c>
      <c r="E179" s="7">
        <v>2.1958495758114361E-2</v>
      </c>
      <c r="G179" s="6" t="s">
        <v>250</v>
      </c>
      <c r="H179" s="7">
        <v>2.5399999999999999E-2</v>
      </c>
      <c r="I179" s="7">
        <v>3.3423071320188472E-2</v>
      </c>
      <c r="J179" s="7">
        <v>3.4963158935406601E-2</v>
      </c>
      <c r="K179" s="7">
        <v>2.1958495758114361E-2</v>
      </c>
    </row>
    <row r="180" spans="1:11" x14ac:dyDescent="0.25">
      <c r="A180" s="6" t="s">
        <v>75</v>
      </c>
      <c r="B180" s="7">
        <v>1E-4</v>
      </c>
      <c r="C180" s="7">
        <v>1.1565870748191352E-2</v>
      </c>
      <c r="D180" s="7">
        <v>1.2018183993446986E-2</v>
      </c>
      <c r="E180" s="7">
        <v>2.1958495758114361E-2</v>
      </c>
      <c r="G180" s="6" t="s">
        <v>75</v>
      </c>
      <c r="H180" s="7">
        <v>2.0299999999999999E-2</v>
      </c>
      <c r="I180" s="7">
        <v>3.3423071320188472E-2</v>
      </c>
      <c r="J180" s="7">
        <v>3.4963158935406601E-2</v>
      </c>
      <c r="K180" s="7">
        <v>2.1958495758114361E-2</v>
      </c>
    </row>
    <row r="181" spans="1:11" x14ac:dyDescent="0.25">
      <c r="A181" s="6" t="s">
        <v>251</v>
      </c>
      <c r="B181" s="7">
        <v>1E-4</v>
      </c>
      <c r="C181" s="7">
        <v>1.1565870748191352E-2</v>
      </c>
      <c r="D181" s="7">
        <v>1.2018183993446986E-2</v>
      </c>
      <c r="E181" s="7">
        <v>2.1958495758114361E-2</v>
      </c>
      <c r="G181" s="6" t="s">
        <v>251</v>
      </c>
      <c r="H181" s="7">
        <v>2.0299999999999999E-2</v>
      </c>
      <c r="I181" s="7">
        <v>3.3423071320188472E-2</v>
      </c>
      <c r="J181" s="7">
        <v>3.4963158935406601E-2</v>
      </c>
      <c r="K181" s="7">
        <v>2.1958495758114361E-2</v>
      </c>
    </row>
    <row r="182" spans="1:11" x14ac:dyDescent="0.25">
      <c r="A182" s="6" t="s">
        <v>252</v>
      </c>
      <c r="B182" s="7">
        <v>1E-4</v>
      </c>
      <c r="C182" s="7">
        <v>1.1565870748191352E-2</v>
      </c>
      <c r="D182" s="7">
        <v>1.2018183993446986E-2</v>
      </c>
      <c r="E182" s="7">
        <v>2.1958495758114361E-2</v>
      </c>
      <c r="G182" s="6" t="s">
        <v>252</v>
      </c>
      <c r="H182" s="7">
        <v>2.0299999999999999E-2</v>
      </c>
      <c r="I182" s="7">
        <v>3.3423071320188472E-2</v>
      </c>
      <c r="J182" s="7">
        <v>3.4963158935406601E-2</v>
      </c>
      <c r="K182" s="7">
        <v>2.1958495758114361E-2</v>
      </c>
    </row>
    <row r="183" spans="1:11" x14ac:dyDescent="0.25">
      <c r="A183" s="6" t="s">
        <v>253</v>
      </c>
      <c r="B183" s="7">
        <v>1.17E-2</v>
      </c>
      <c r="C183" s="7">
        <v>1.1565870748191352E-2</v>
      </c>
      <c r="D183" s="7">
        <v>1.2018183993446986E-2</v>
      </c>
      <c r="E183" s="7">
        <v>2.1958495758114361E-2</v>
      </c>
      <c r="G183" s="6" t="s">
        <v>253</v>
      </c>
      <c r="H183" s="7">
        <v>3.1899999999999998E-2</v>
      </c>
      <c r="I183" s="7">
        <v>3.3423071320188472E-2</v>
      </c>
      <c r="J183" s="7">
        <v>3.4963158935406601E-2</v>
      </c>
      <c r="K183" s="7">
        <v>2.1958495758114361E-2</v>
      </c>
    </row>
    <row r="184" spans="1:11" x14ac:dyDescent="0.25">
      <c r="A184" s="6" t="s">
        <v>254</v>
      </c>
      <c r="B184" s="7">
        <v>1E-4</v>
      </c>
      <c r="C184" s="7">
        <v>1.1565870748191352E-2</v>
      </c>
      <c r="D184" s="7">
        <v>1.2018183993446986E-2</v>
      </c>
      <c r="E184" s="7">
        <v>2.1958495758114361E-2</v>
      </c>
      <c r="G184" s="6" t="s">
        <v>254</v>
      </c>
      <c r="H184" s="7">
        <v>2.0299999999999999E-2</v>
      </c>
      <c r="I184" s="7">
        <v>3.3423071320188472E-2</v>
      </c>
      <c r="J184" s="7">
        <v>3.4963158935406601E-2</v>
      </c>
      <c r="K184" s="7">
        <v>2.1958495758114361E-2</v>
      </c>
    </row>
    <row r="185" spans="1:11" x14ac:dyDescent="0.25">
      <c r="A185" s="6" t="s">
        <v>255</v>
      </c>
      <c r="B185" s="7">
        <v>1.29E-2</v>
      </c>
      <c r="C185" s="7">
        <v>1.1565870748191352E-2</v>
      </c>
      <c r="D185" s="7">
        <v>1.2018183993446986E-2</v>
      </c>
      <c r="E185" s="7">
        <v>2.1958495758114361E-2</v>
      </c>
      <c r="G185" s="6" t="s">
        <v>255</v>
      </c>
      <c r="H185" s="7">
        <v>3.3099999999999997E-2</v>
      </c>
      <c r="I185" s="7">
        <v>3.3423071320188472E-2</v>
      </c>
      <c r="J185" s="7">
        <v>3.4963158935406601E-2</v>
      </c>
      <c r="K185" s="7">
        <v>2.1958495758114361E-2</v>
      </c>
    </row>
    <row r="186" spans="1:11" x14ac:dyDescent="0.25">
      <c r="A186" s="6" t="s">
        <v>256</v>
      </c>
      <c r="B186" s="7">
        <v>7.0000000000000001E-3</v>
      </c>
      <c r="C186" s="7">
        <v>1.1565870748191352E-2</v>
      </c>
      <c r="D186" s="7">
        <v>1.2018183993446986E-2</v>
      </c>
      <c r="E186" s="7">
        <v>2.1958495758114361E-2</v>
      </c>
      <c r="G186" s="6" t="s">
        <v>256</v>
      </c>
      <c r="H186" s="7">
        <v>2.7199999999999998E-2</v>
      </c>
      <c r="I186" s="7">
        <v>3.3423071320188472E-2</v>
      </c>
      <c r="J186" s="7">
        <v>3.4963158935406601E-2</v>
      </c>
      <c r="K186" s="7">
        <v>2.1958495758114361E-2</v>
      </c>
    </row>
    <row r="187" spans="1:11" x14ac:dyDescent="0.25">
      <c r="A187" s="6" t="s">
        <v>257</v>
      </c>
      <c r="B187" s="7">
        <v>2.9999999999999997E-4</v>
      </c>
      <c r="C187" s="7">
        <v>1.1565870748191352E-2</v>
      </c>
      <c r="D187" s="7">
        <v>1.2018183993446986E-2</v>
      </c>
      <c r="E187" s="7">
        <v>2.1958495758114361E-2</v>
      </c>
      <c r="G187" s="6" t="s">
        <v>257</v>
      </c>
      <c r="H187" s="7">
        <v>2.0500000000000001E-2</v>
      </c>
      <c r="I187" s="7">
        <v>3.3423071320188472E-2</v>
      </c>
      <c r="J187" s="7">
        <v>3.4963158935406601E-2</v>
      </c>
      <c r="K187" s="7">
        <v>2.1958495758114361E-2</v>
      </c>
    </row>
    <row r="188" spans="1:11" x14ac:dyDescent="0.25">
      <c r="A188" s="6" t="s">
        <v>258</v>
      </c>
      <c r="B188" s="7">
        <v>1.72E-2</v>
      </c>
      <c r="C188" s="7">
        <v>1.1565870748191352E-2</v>
      </c>
      <c r="D188" s="7">
        <v>1.2018183993446986E-2</v>
      </c>
      <c r="E188" s="7">
        <v>2.1958495758114361E-2</v>
      </c>
      <c r="G188" s="6" t="s">
        <v>258</v>
      </c>
      <c r="H188" s="7">
        <v>3.7400000000000003E-2</v>
      </c>
      <c r="I188" s="7">
        <v>3.3423071320188472E-2</v>
      </c>
      <c r="J188" s="7">
        <v>3.4963158935406601E-2</v>
      </c>
      <c r="K188" s="7">
        <v>2.1958495758114361E-2</v>
      </c>
    </row>
    <row r="189" spans="1:11" x14ac:dyDescent="0.25">
      <c r="A189" s="6" t="s">
        <v>259</v>
      </c>
      <c r="B189" s="7">
        <v>2.3400000000000001E-2</v>
      </c>
      <c r="C189" s="7">
        <v>1.6192219047467893E-3</v>
      </c>
      <c r="D189" s="7">
        <v>1.6825457590825784E-3</v>
      </c>
      <c r="E189" s="7">
        <v>3.0741894061360104E-3</v>
      </c>
      <c r="G189" s="6" t="s">
        <v>259</v>
      </c>
      <c r="H189" s="7">
        <v>2.3400000000000001E-2</v>
      </c>
      <c r="I189" s="7">
        <v>1.6192219047467893E-3</v>
      </c>
      <c r="J189" s="7">
        <v>1.6825457590825784E-3</v>
      </c>
      <c r="K189" s="7">
        <v>3.0741894061360104E-3</v>
      </c>
    </row>
    <row r="190" spans="1:11" x14ac:dyDescent="0.25">
      <c r="A190" s="6" t="s">
        <v>260</v>
      </c>
      <c r="B190" s="7">
        <v>5.7000000000000002E-3</v>
      </c>
      <c r="C190" s="7">
        <v>1.1565870748191352E-2</v>
      </c>
      <c r="D190" s="7">
        <v>1.2018183993446986E-2</v>
      </c>
      <c r="E190" s="7">
        <v>2.1958495758114361E-2</v>
      </c>
      <c r="G190" s="6" t="s">
        <v>260</v>
      </c>
      <c r="H190" s="7">
        <v>2.5899999999999999E-2</v>
      </c>
      <c r="I190" s="7">
        <v>3.3423071320188472E-2</v>
      </c>
      <c r="J190" s="7">
        <v>3.4963158935406601E-2</v>
      </c>
      <c r="K190" s="7">
        <v>2.1958495758114361E-2</v>
      </c>
    </row>
    <row r="191" spans="1:11" x14ac:dyDescent="0.25">
      <c r="A191" s="6" t="s">
        <v>261</v>
      </c>
      <c r="B191" s="7">
        <v>5.4999999999999997E-3</v>
      </c>
      <c r="C191" s="7">
        <v>1.1565870748191352E-2</v>
      </c>
      <c r="D191" s="7">
        <v>1.2018183993446986E-2</v>
      </c>
      <c r="E191" s="7">
        <v>2.1958495758114361E-2</v>
      </c>
      <c r="G191" s="6" t="s">
        <v>261</v>
      </c>
      <c r="H191" s="7">
        <v>2.5700000000000001E-2</v>
      </c>
      <c r="I191" s="7">
        <v>3.3423071320188472E-2</v>
      </c>
      <c r="J191" s="7">
        <v>3.4963158935406601E-2</v>
      </c>
      <c r="K191" s="7">
        <v>2.1958495758114361E-2</v>
      </c>
    </row>
    <row r="192" spans="1:11" x14ac:dyDescent="0.25">
      <c r="A192" s="6" t="s">
        <v>262</v>
      </c>
      <c r="B192" s="7">
        <v>1.54E-2</v>
      </c>
      <c r="C192" s="7">
        <v>1.1565870748191352E-2</v>
      </c>
      <c r="D192" s="7">
        <v>1.2018183993446986E-2</v>
      </c>
      <c r="E192" s="7">
        <v>2.1958495758114361E-2</v>
      </c>
      <c r="G192" s="6" t="s">
        <v>262</v>
      </c>
      <c r="H192" s="7">
        <v>3.56E-2</v>
      </c>
      <c r="I192" s="7">
        <v>3.3423071320188472E-2</v>
      </c>
      <c r="J192" s="7">
        <v>3.4963158935406601E-2</v>
      </c>
      <c r="K192" s="7">
        <v>2.1958495758114361E-2</v>
      </c>
    </row>
    <row r="193" spans="1:11" x14ac:dyDescent="0.25">
      <c r="A193" s="6" t="s">
        <v>263</v>
      </c>
      <c r="B193" s="7">
        <v>1E-4</v>
      </c>
      <c r="C193" s="7">
        <v>1.1565870748191352E-2</v>
      </c>
      <c r="D193" s="7">
        <v>1.2018183993446986E-2</v>
      </c>
      <c r="E193" s="7">
        <v>2.1958495758114361E-2</v>
      </c>
      <c r="G193" s="6" t="s">
        <v>263</v>
      </c>
      <c r="H193" s="7">
        <v>2.0299999999999999E-2</v>
      </c>
      <c r="I193" s="7">
        <v>3.3423071320188472E-2</v>
      </c>
      <c r="J193" s="7">
        <v>3.4963158935406601E-2</v>
      </c>
      <c r="K193" s="7">
        <v>2.1958495758114361E-2</v>
      </c>
    </row>
    <row r="194" spans="1:11" x14ac:dyDescent="0.25">
      <c r="A194" s="6" t="s">
        <v>264</v>
      </c>
      <c r="B194" s="7">
        <v>1E-4</v>
      </c>
      <c r="C194" s="7">
        <v>1.1565870748191352E-2</v>
      </c>
      <c r="D194" s="7">
        <v>1.2018183993446986E-2</v>
      </c>
      <c r="E194" s="7">
        <v>2.1958495758114361E-2</v>
      </c>
      <c r="G194" s="6" t="s">
        <v>264</v>
      </c>
      <c r="H194" s="7">
        <v>2.0299999999999999E-2</v>
      </c>
      <c r="I194" s="7">
        <v>3.3423071320188472E-2</v>
      </c>
      <c r="J194" s="7">
        <v>3.4963158935406601E-2</v>
      </c>
      <c r="K194" s="7">
        <v>2.1958495758114361E-2</v>
      </c>
    </row>
    <row r="195" spans="1:11" x14ac:dyDescent="0.25">
      <c r="A195" s="6" t="s">
        <v>265</v>
      </c>
      <c r="B195" s="7">
        <v>2.7400000000000001E-2</v>
      </c>
      <c r="C195" s="7">
        <v>1.1565870748191352E-2</v>
      </c>
      <c r="D195" s="7">
        <v>1.2018183993446986E-2</v>
      </c>
      <c r="E195" s="7">
        <v>2.1958495758114361E-2</v>
      </c>
      <c r="G195" s="6" t="s">
        <v>265</v>
      </c>
      <c r="H195" s="7">
        <v>4.7600000000000003E-2</v>
      </c>
      <c r="I195" s="7">
        <v>3.3423071320188472E-2</v>
      </c>
      <c r="J195" s="7">
        <v>3.4963158935406601E-2</v>
      </c>
      <c r="K195" s="7">
        <v>2.1958495758114361E-2</v>
      </c>
    </row>
    <row r="196" spans="1:11" x14ac:dyDescent="0.25">
      <c r="A196" s="6" t="s">
        <v>266</v>
      </c>
      <c r="B196" s="7">
        <v>1E-4</v>
      </c>
      <c r="C196" s="7">
        <v>1.1565870748191352E-2</v>
      </c>
      <c r="D196" s="7">
        <v>1.2018183993446986E-2</v>
      </c>
      <c r="E196" s="7">
        <v>2.1958495758114361E-2</v>
      </c>
      <c r="G196" s="6" t="s">
        <v>266</v>
      </c>
      <c r="H196" s="7">
        <v>2.0299999999999999E-2</v>
      </c>
      <c r="I196" s="7">
        <v>3.3423071320188472E-2</v>
      </c>
      <c r="J196" s="7">
        <v>3.4963158935406601E-2</v>
      </c>
      <c r="K196" s="7">
        <v>2.1958495758114361E-2</v>
      </c>
    </row>
    <row r="197" spans="1:11" x14ac:dyDescent="0.25">
      <c r="A197" s="6" t="s">
        <v>267</v>
      </c>
      <c r="B197" s="7">
        <v>1E-4</v>
      </c>
      <c r="C197" s="7">
        <v>1.1565870748191352E-2</v>
      </c>
      <c r="D197" s="7">
        <v>1.2018183993446986E-2</v>
      </c>
      <c r="E197" s="7">
        <v>2.1958495758114361E-2</v>
      </c>
      <c r="G197" s="6" t="s">
        <v>267</v>
      </c>
      <c r="H197" s="7">
        <v>2.0299999999999999E-2</v>
      </c>
      <c r="I197" s="7">
        <v>3.3423071320188472E-2</v>
      </c>
      <c r="J197" s="7">
        <v>3.4963158935406601E-2</v>
      </c>
      <c r="K197" s="7">
        <v>2.1958495758114361E-2</v>
      </c>
    </row>
    <row r="198" spans="1:11" x14ac:dyDescent="0.25">
      <c r="A198" s="6" t="s">
        <v>268</v>
      </c>
      <c r="B198" s="7">
        <v>1E-4</v>
      </c>
      <c r="C198" s="7">
        <v>1.1565870748191352E-2</v>
      </c>
      <c r="D198" s="7">
        <v>1.2018183993446986E-2</v>
      </c>
      <c r="E198" s="7">
        <v>2.1958495758114361E-2</v>
      </c>
      <c r="G198" s="6" t="s">
        <v>268</v>
      </c>
      <c r="H198" s="7">
        <v>2.0299999999999999E-2</v>
      </c>
      <c r="I198" s="7">
        <v>3.3423071320188472E-2</v>
      </c>
      <c r="J198" s="7">
        <v>3.4963158935406601E-2</v>
      </c>
      <c r="K198" s="7">
        <v>2.1958495758114361E-2</v>
      </c>
    </row>
    <row r="199" spans="1:11" x14ac:dyDescent="0.25">
      <c r="A199" s="6" t="s">
        <v>269</v>
      </c>
      <c r="B199" s="7">
        <v>2.3E-3</v>
      </c>
      <c r="C199" s="7">
        <v>1.1565870748191352E-2</v>
      </c>
      <c r="D199" s="7">
        <v>1.2018183993446986E-2</v>
      </c>
      <c r="E199" s="7">
        <v>2.1958495758114361E-2</v>
      </c>
      <c r="G199" s="6" t="s">
        <v>269</v>
      </c>
      <c r="H199" s="7">
        <v>2.2499999999999999E-2</v>
      </c>
      <c r="I199" s="7">
        <v>3.3423071320188472E-2</v>
      </c>
      <c r="J199" s="7">
        <v>3.4963158935406601E-2</v>
      </c>
      <c r="K199" s="7">
        <v>2.1958495758114361E-2</v>
      </c>
    </row>
    <row r="200" spans="1:11" x14ac:dyDescent="0.25">
      <c r="A200" s="6" t="s">
        <v>270</v>
      </c>
      <c r="B200" s="7">
        <v>1.24E-2</v>
      </c>
      <c r="C200" s="7">
        <v>1.1565870748191352E-2</v>
      </c>
      <c r="D200" s="7">
        <v>1.2018183993446986E-2</v>
      </c>
      <c r="E200" s="7">
        <v>2.1958495758114361E-2</v>
      </c>
      <c r="G200" s="6" t="s">
        <v>270</v>
      </c>
      <c r="H200" s="7">
        <v>3.2599999999999997E-2</v>
      </c>
      <c r="I200" s="7">
        <v>3.3423071320188472E-2</v>
      </c>
      <c r="J200" s="7">
        <v>3.4963158935406601E-2</v>
      </c>
      <c r="K200" s="7">
        <v>2.1958495758114361E-2</v>
      </c>
    </row>
    <row r="201" spans="1:11" x14ac:dyDescent="0.25">
      <c r="A201" s="6" t="s">
        <v>271</v>
      </c>
      <c r="B201" s="7">
        <v>6.7999999999999996E-3</v>
      </c>
      <c r="C201" s="7">
        <v>1.1565870748191352E-2</v>
      </c>
      <c r="D201" s="7">
        <v>1.2018183993446986E-2</v>
      </c>
      <c r="E201" s="7">
        <v>2.1958495758114361E-2</v>
      </c>
      <c r="G201" s="6" t="s">
        <v>271</v>
      </c>
      <c r="H201" s="7">
        <v>2.7E-2</v>
      </c>
      <c r="I201" s="7">
        <v>3.3423071320188472E-2</v>
      </c>
      <c r="J201" s="7">
        <v>3.4963158935406601E-2</v>
      </c>
      <c r="K201" s="7">
        <v>2.1958495758114361E-2</v>
      </c>
    </row>
    <row r="202" spans="1:11" x14ac:dyDescent="0.25">
      <c r="A202" s="6" t="s">
        <v>272</v>
      </c>
      <c r="B202" s="7">
        <v>3.0999999999999999E-3</v>
      </c>
      <c r="C202" s="7">
        <v>1.1565870748191352E-2</v>
      </c>
      <c r="D202" s="7">
        <v>1.2018183993446986E-2</v>
      </c>
      <c r="E202" s="7">
        <v>2.1958495758114361E-2</v>
      </c>
      <c r="G202" s="6" t="s">
        <v>272</v>
      </c>
      <c r="H202" s="7">
        <v>2.3299999999999998E-2</v>
      </c>
      <c r="I202" s="7">
        <v>3.3423071320188472E-2</v>
      </c>
      <c r="J202" s="7">
        <v>3.4963158935406601E-2</v>
      </c>
      <c r="K202" s="7">
        <v>2.1958495758114361E-2</v>
      </c>
    </row>
    <row r="203" spans="1:11" x14ac:dyDescent="0.25">
      <c r="A203" s="6" t="s">
        <v>273</v>
      </c>
      <c r="B203" s="7">
        <v>4.0000000000000001E-3</v>
      </c>
      <c r="C203" s="7">
        <v>1.1565870748191352E-2</v>
      </c>
      <c r="D203" s="7">
        <v>1.2018183993446986E-2</v>
      </c>
      <c r="E203" s="7">
        <v>2.1958495758114361E-2</v>
      </c>
      <c r="G203" s="6" t="s">
        <v>273</v>
      </c>
      <c r="H203" s="7">
        <v>2.4199999999999999E-2</v>
      </c>
      <c r="I203" s="7">
        <v>3.3423071320188472E-2</v>
      </c>
      <c r="J203" s="7">
        <v>3.4963158935406601E-2</v>
      </c>
      <c r="K203" s="7">
        <v>2.1958495758114361E-2</v>
      </c>
    </row>
    <row r="204" spans="1:11" x14ac:dyDescent="0.25">
      <c r="A204" s="6" t="s">
        <v>274</v>
      </c>
      <c r="B204" s="7">
        <v>2.2800000000000001E-2</v>
      </c>
      <c r="C204" s="7">
        <v>1.1565870748191352E-2</v>
      </c>
      <c r="D204" s="7">
        <v>1.2018183993446986E-2</v>
      </c>
      <c r="E204" s="7">
        <v>2.1958495758114361E-2</v>
      </c>
      <c r="G204" s="6" t="s">
        <v>274</v>
      </c>
      <c r="H204" s="7">
        <v>4.2999999999999997E-2</v>
      </c>
      <c r="I204" s="7">
        <v>3.3423071320188472E-2</v>
      </c>
      <c r="J204" s="7">
        <v>3.4963158935406601E-2</v>
      </c>
      <c r="K204" s="7">
        <v>2.1958495758114361E-2</v>
      </c>
    </row>
    <row r="205" spans="1:11" x14ac:dyDescent="0.25">
      <c r="A205" s="6" t="s">
        <v>275</v>
      </c>
      <c r="B205" s="7">
        <v>1.18E-2</v>
      </c>
      <c r="C205" s="7">
        <v>1.1565870748191352E-2</v>
      </c>
      <c r="D205" s="7">
        <v>1.2018183993446986E-2</v>
      </c>
      <c r="E205" s="7">
        <v>2.1958495758114361E-2</v>
      </c>
      <c r="G205" s="6" t="s">
        <v>275</v>
      </c>
      <c r="H205" s="7">
        <v>3.2000000000000001E-2</v>
      </c>
      <c r="I205" s="7">
        <v>3.3423071320188472E-2</v>
      </c>
      <c r="J205" s="7">
        <v>3.4963158935406601E-2</v>
      </c>
      <c r="K205" s="7">
        <v>2.1958495758114361E-2</v>
      </c>
    </row>
    <row r="206" spans="1:11" x14ac:dyDescent="0.25">
      <c r="A206" s="6" t="s">
        <v>276</v>
      </c>
      <c r="B206" s="7">
        <v>1E-4</v>
      </c>
      <c r="C206" s="7">
        <v>1.1565870748191352E-2</v>
      </c>
      <c r="D206" s="7">
        <v>1.2018183993446986E-2</v>
      </c>
      <c r="E206" s="7">
        <v>2.1958495758114361E-2</v>
      </c>
      <c r="G206" s="6" t="s">
        <v>276</v>
      </c>
      <c r="H206" s="7">
        <v>2.0299999999999999E-2</v>
      </c>
      <c r="I206" s="7">
        <v>3.3423071320188472E-2</v>
      </c>
      <c r="J206" s="7">
        <v>3.4963158935406601E-2</v>
      </c>
      <c r="K206" s="7">
        <v>2.1958495758114361E-2</v>
      </c>
    </row>
    <row r="207" spans="1:11" x14ac:dyDescent="0.25">
      <c r="A207" s="6" t="s">
        <v>277</v>
      </c>
      <c r="B207" s="7">
        <v>1E-4</v>
      </c>
      <c r="C207" s="7">
        <v>1.1565870748191352E-2</v>
      </c>
      <c r="D207" s="7">
        <v>1.2018183993446986E-2</v>
      </c>
      <c r="E207" s="7">
        <v>2.1958495758114361E-2</v>
      </c>
      <c r="G207" s="6" t="s">
        <v>277</v>
      </c>
      <c r="H207" s="7">
        <v>2.0299999999999999E-2</v>
      </c>
      <c r="I207" s="7">
        <v>3.3423071320188472E-2</v>
      </c>
      <c r="J207" s="7">
        <v>3.4963158935406601E-2</v>
      </c>
      <c r="K207" s="7">
        <v>2.1958495758114361E-2</v>
      </c>
    </row>
    <row r="208" spans="1:11" x14ac:dyDescent="0.25">
      <c r="A208" s="6" t="s">
        <v>278</v>
      </c>
      <c r="B208" s="7">
        <v>2.2499999999999999E-2</v>
      </c>
      <c r="C208" s="7">
        <v>1.1565870748191352E-2</v>
      </c>
      <c r="D208" s="7">
        <v>1.2018183993446986E-2</v>
      </c>
      <c r="E208" s="7">
        <v>2.1958495758114361E-2</v>
      </c>
      <c r="G208" s="6" t="s">
        <v>278</v>
      </c>
      <c r="H208" s="7">
        <v>4.2700000000000002E-2</v>
      </c>
      <c r="I208" s="7">
        <v>3.3423071320188472E-2</v>
      </c>
      <c r="J208" s="7">
        <v>3.4963158935406601E-2</v>
      </c>
      <c r="K208" s="7">
        <v>2.1958495758114361E-2</v>
      </c>
    </row>
    <row r="209" spans="1:11" x14ac:dyDescent="0.25">
      <c r="A209" s="6" t="s">
        <v>279</v>
      </c>
      <c r="B209" s="7">
        <v>3.5999999999999999E-3</v>
      </c>
      <c r="C209" s="7">
        <v>1.1565870748191352E-2</v>
      </c>
      <c r="D209" s="7">
        <v>1.2018183993446986E-2</v>
      </c>
      <c r="E209" s="7">
        <v>2.1958495758114361E-2</v>
      </c>
      <c r="G209" s="6" t="s">
        <v>279</v>
      </c>
      <c r="H209" s="7">
        <v>2.3799999999999998E-2</v>
      </c>
      <c r="I209" s="7">
        <v>3.3423071320188472E-2</v>
      </c>
      <c r="J209" s="7">
        <v>3.4963158935406601E-2</v>
      </c>
      <c r="K209" s="7">
        <v>2.1958495758114361E-2</v>
      </c>
    </row>
    <row r="210" spans="1:11" x14ac:dyDescent="0.25">
      <c r="A210" s="6" t="s">
        <v>280</v>
      </c>
      <c r="B210" s="7">
        <v>3.5999999999999999E-3</v>
      </c>
      <c r="C210" s="7">
        <v>1.1565870748191352E-2</v>
      </c>
      <c r="D210" s="7">
        <v>1.2018183993446986E-2</v>
      </c>
      <c r="E210" s="7">
        <v>2.1958495758114361E-2</v>
      </c>
      <c r="G210" s="6" t="s">
        <v>280</v>
      </c>
      <c r="H210" s="7">
        <v>2.3799999999999998E-2</v>
      </c>
      <c r="I210" s="7">
        <v>3.3423071320188472E-2</v>
      </c>
      <c r="J210" s="7">
        <v>3.4963158935406601E-2</v>
      </c>
      <c r="K210" s="7">
        <v>2.1958495758114361E-2</v>
      </c>
    </row>
    <row r="211" spans="1:11" x14ac:dyDescent="0.25">
      <c r="A211" s="6" t="s">
        <v>281</v>
      </c>
      <c r="B211" s="7">
        <v>2.76E-2</v>
      </c>
      <c r="C211" s="7">
        <v>1.1565870748191352E-2</v>
      </c>
      <c r="D211" s="7">
        <v>1.2018183993446986E-2</v>
      </c>
      <c r="E211" s="7">
        <v>2.1958495758114361E-2</v>
      </c>
      <c r="G211" s="6" t="s">
        <v>281</v>
      </c>
      <c r="H211" s="7">
        <v>4.7799999999999995E-2</v>
      </c>
      <c r="I211" s="7">
        <v>3.3423071320188472E-2</v>
      </c>
      <c r="J211" s="7">
        <v>3.4963158935406601E-2</v>
      </c>
      <c r="K211" s="7">
        <v>2.1958495758114361E-2</v>
      </c>
    </row>
    <row r="212" spans="1:11" x14ac:dyDescent="0.25">
      <c r="A212" s="6" t="s">
        <v>282</v>
      </c>
      <c r="B212" s="7">
        <v>2.76E-2</v>
      </c>
      <c r="C212" s="7">
        <v>1.1565870748191352E-2</v>
      </c>
      <c r="D212" s="7">
        <v>1.2018183993446986E-2</v>
      </c>
      <c r="E212" s="7">
        <v>2.1958495758114361E-2</v>
      </c>
      <c r="G212" s="6" t="s">
        <v>282</v>
      </c>
      <c r="H212" s="7">
        <v>4.7799999999999995E-2</v>
      </c>
      <c r="I212" s="7">
        <v>3.3423071320188472E-2</v>
      </c>
      <c r="J212" s="7">
        <v>3.4963158935406601E-2</v>
      </c>
      <c r="K212" s="7">
        <v>2.1958495758114361E-2</v>
      </c>
    </row>
    <row r="213" spans="1:11" x14ac:dyDescent="0.25">
      <c r="A213" s="6" t="s">
        <v>283</v>
      </c>
      <c r="B213" s="7">
        <v>2.76E-2</v>
      </c>
      <c r="C213" s="7">
        <v>1.1565870748191352E-2</v>
      </c>
      <c r="D213" s="7">
        <v>1.2018183993446986E-2</v>
      </c>
      <c r="E213" s="7">
        <v>2.1958495758114361E-2</v>
      </c>
      <c r="G213" s="6" t="s">
        <v>283</v>
      </c>
      <c r="H213" s="7">
        <v>4.7799999999999995E-2</v>
      </c>
      <c r="I213" s="7">
        <v>3.3423071320188472E-2</v>
      </c>
      <c r="J213" s="7">
        <v>3.4963158935406601E-2</v>
      </c>
      <c r="K213" s="7">
        <v>2.1958495758114361E-2</v>
      </c>
    </row>
    <row r="214" spans="1:11" x14ac:dyDescent="0.25">
      <c r="A214" s="6" t="s">
        <v>284</v>
      </c>
      <c r="B214" s="7">
        <v>5.5999999999999999E-3</v>
      </c>
      <c r="C214" s="7">
        <v>1.1565870748191352E-2</v>
      </c>
      <c r="D214" s="7">
        <v>1.2018183993446986E-2</v>
      </c>
      <c r="E214" s="7">
        <v>2.1958495758114361E-2</v>
      </c>
      <c r="G214" s="6" t="s">
        <v>284</v>
      </c>
      <c r="H214" s="7">
        <v>2.58E-2</v>
      </c>
      <c r="I214" s="7">
        <v>3.3423071320188472E-2</v>
      </c>
      <c r="J214" s="7">
        <v>3.4963158935406601E-2</v>
      </c>
      <c r="K214" s="7">
        <v>2.1958495758114361E-2</v>
      </c>
    </row>
    <row r="215" spans="1:11" x14ac:dyDescent="0.25">
      <c r="A215" s="6" t="s">
        <v>285</v>
      </c>
      <c r="B215" s="7">
        <v>1.1599999999999999E-2</v>
      </c>
      <c r="C215" s="7">
        <v>1.1565870748191352E-2</v>
      </c>
      <c r="D215" s="7">
        <v>1.2018183993446986E-2</v>
      </c>
      <c r="E215" s="7">
        <v>2.1958495758114361E-2</v>
      </c>
      <c r="G215" s="6" t="s">
        <v>285</v>
      </c>
      <c r="H215" s="7">
        <v>3.1799999999999995E-2</v>
      </c>
      <c r="I215" s="7">
        <v>3.3423071320188472E-2</v>
      </c>
      <c r="J215" s="7">
        <v>3.4963158935406601E-2</v>
      </c>
      <c r="K215" s="7">
        <v>2.1958495758114361E-2</v>
      </c>
    </row>
    <row r="216" spans="1:11" x14ac:dyDescent="0.25">
      <c r="A216" s="6" t="s">
        <v>286</v>
      </c>
      <c r="B216" s="7">
        <v>1.84E-2</v>
      </c>
      <c r="C216" s="7">
        <v>1.1565870748191352E-2</v>
      </c>
      <c r="D216" s="7">
        <v>1.2018183993446986E-2</v>
      </c>
      <c r="E216" s="7">
        <v>2.1958495758114361E-2</v>
      </c>
      <c r="G216" s="6" t="s">
        <v>286</v>
      </c>
      <c r="H216" s="7">
        <v>3.8599999999999995E-2</v>
      </c>
      <c r="I216" s="7">
        <v>3.3423071320188472E-2</v>
      </c>
      <c r="J216" s="7">
        <v>3.4963158935406601E-2</v>
      </c>
      <c r="K216" s="7">
        <v>2.1958495758114361E-2</v>
      </c>
    </row>
    <row r="217" spans="1:11" x14ac:dyDescent="0.25">
      <c r="A217" s="6" t="s">
        <v>287</v>
      </c>
      <c r="B217" s="7">
        <v>2.24E-2</v>
      </c>
      <c r="C217" s="7">
        <v>1.1565870748191352E-2</v>
      </c>
      <c r="D217" s="7">
        <v>1.2018183993446986E-2</v>
      </c>
      <c r="E217" s="7">
        <v>2.1958495758114361E-2</v>
      </c>
      <c r="G217" s="6" t="s">
        <v>287</v>
      </c>
      <c r="H217" s="7">
        <v>4.2599999999999999E-2</v>
      </c>
      <c r="I217" s="7">
        <v>3.3423071320188472E-2</v>
      </c>
      <c r="J217" s="7">
        <v>3.4963158935406601E-2</v>
      </c>
      <c r="K217" s="7">
        <v>2.1958495758114361E-2</v>
      </c>
    </row>
    <row r="218" spans="1:11" x14ac:dyDescent="0.25">
      <c r="A218" s="6" t="s">
        <v>288</v>
      </c>
      <c r="B218" s="7">
        <v>2.24E-2</v>
      </c>
      <c r="C218" s="7">
        <v>1.1565870748191352E-2</v>
      </c>
      <c r="D218" s="7">
        <v>1.2018183993446986E-2</v>
      </c>
      <c r="E218" s="7">
        <v>2.1958495758114361E-2</v>
      </c>
      <c r="G218" s="6" t="s">
        <v>288</v>
      </c>
      <c r="H218" s="7">
        <v>4.2599999999999999E-2</v>
      </c>
      <c r="I218" s="7">
        <v>3.3423071320188472E-2</v>
      </c>
      <c r="J218" s="7">
        <v>3.4963158935406601E-2</v>
      </c>
      <c r="K218" s="7">
        <v>2.1958495758114361E-2</v>
      </c>
    </row>
    <row r="219" spans="1:11" x14ac:dyDescent="0.25">
      <c r="A219" s="6" t="s">
        <v>289</v>
      </c>
      <c r="B219" s="7">
        <v>2.24E-2</v>
      </c>
      <c r="C219" s="7">
        <v>1.1565870748191352E-2</v>
      </c>
      <c r="D219" s="7">
        <v>1.2018183993446986E-2</v>
      </c>
      <c r="E219" s="7">
        <v>2.1958495758114361E-2</v>
      </c>
      <c r="G219" s="6" t="s">
        <v>289</v>
      </c>
      <c r="H219" s="7">
        <v>4.2599999999999999E-2</v>
      </c>
      <c r="I219" s="7">
        <v>3.3423071320188472E-2</v>
      </c>
      <c r="J219" s="7">
        <v>3.4963158935406601E-2</v>
      </c>
      <c r="K219" s="7">
        <v>2.1958495758114361E-2</v>
      </c>
    </row>
    <row r="220" spans="1:11" x14ac:dyDescent="0.25">
      <c r="A220" s="6" t="s">
        <v>290</v>
      </c>
      <c r="B220" s="7">
        <v>5.1999999999999998E-3</v>
      </c>
      <c r="C220" s="7">
        <v>1.1565870748191352E-2</v>
      </c>
      <c r="D220" s="7">
        <v>1.2018183993446986E-2</v>
      </c>
      <c r="E220" s="7">
        <v>2.1958495758114361E-2</v>
      </c>
      <c r="G220" s="6" t="s">
        <v>290</v>
      </c>
      <c r="H220" s="7">
        <v>2.5399999999999999E-2</v>
      </c>
      <c r="I220" s="7">
        <v>3.3423071320188472E-2</v>
      </c>
      <c r="J220" s="7">
        <v>3.4963158935406601E-2</v>
      </c>
      <c r="K220" s="7">
        <v>2.1958495758114361E-2</v>
      </c>
    </row>
    <row r="221" spans="1:11" x14ac:dyDescent="0.25">
      <c r="A221" s="6" t="s">
        <v>291</v>
      </c>
      <c r="B221" s="7">
        <v>1.6899999999999998E-2</v>
      </c>
      <c r="C221" s="7">
        <v>1.1565870748191352E-2</v>
      </c>
      <c r="D221" s="7">
        <v>1.2018183993446986E-2</v>
      </c>
      <c r="E221" s="7">
        <v>2.1958495758114361E-2</v>
      </c>
      <c r="G221" s="6" t="s">
        <v>291</v>
      </c>
      <c r="H221" s="7">
        <v>3.7099999999999994E-2</v>
      </c>
      <c r="I221" s="7">
        <v>3.3423071320188472E-2</v>
      </c>
      <c r="J221" s="7">
        <v>3.4963158935406601E-2</v>
      </c>
      <c r="K221" s="7">
        <v>2.1958495758114361E-2</v>
      </c>
    </row>
    <row r="222" spans="1:11" x14ac:dyDescent="0.25">
      <c r="A222" s="6" t="s">
        <v>292</v>
      </c>
      <c r="B222" s="7">
        <v>1E-4</v>
      </c>
      <c r="C222" s="7">
        <v>1.1565870748191352E-2</v>
      </c>
      <c r="D222" s="7">
        <v>1.2018183993446986E-2</v>
      </c>
      <c r="E222" s="7">
        <v>2.1958495758114361E-2</v>
      </c>
      <c r="G222" s="6" t="s">
        <v>292</v>
      </c>
      <c r="H222" s="7">
        <v>2.0299999999999999E-2</v>
      </c>
      <c r="I222" s="7">
        <v>3.3423071320188472E-2</v>
      </c>
      <c r="J222" s="7">
        <v>3.4963158935406601E-2</v>
      </c>
      <c r="K222" s="7">
        <v>2.1958495758114361E-2</v>
      </c>
    </row>
    <row r="223" spans="1:11" x14ac:dyDescent="0.25">
      <c r="A223" s="6" t="s">
        <v>293</v>
      </c>
      <c r="B223" s="7">
        <v>1E-4</v>
      </c>
      <c r="C223" s="7">
        <v>1.1565870748191352E-2</v>
      </c>
      <c r="D223" s="7">
        <v>1.2018183993446986E-2</v>
      </c>
      <c r="E223" s="7">
        <v>2.1958495758114361E-2</v>
      </c>
      <c r="G223" s="6" t="s">
        <v>293</v>
      </c>
      <c r="H223" s="7">
        <v>2.0299999999999999E-2</v>
      </c>
      <c r="I223" s="7">
        <v>3.3423071320188472E-2</v>
      </c>
      <c r="J223" s="7">
        <v>3.4963158935406601E-2</v>
      </c>
      <c r="K223" s="7">
        <v>2.1958495758114361E-2</v>
      </c>
    </row>
    <row r="224" spans="1:11" x14ac:dyDescent="0.25">
      <c r="A224" s="6" t="s">
        <v>367</v>
      </c>
      <c r="B224" s="7"/>
      <c r="C224" s="7"/>
      <c r="D224" s="7"/>
      <c r="E224" s="7"/>
      <c r="G224" s="6" t="s">
        <v>367</v>
      </c>
      <c r="H224" s="7"/>
      <c r="I224" s="7">
        <v>0</v>
      </c>
      <c r="J224" s="7"/>
      <c r="K224" s="7"/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2"/>
  <sheetViews>
    <sheetView topLeftCell="E2" workbookViewId="0">
      <selection activeCell="Q2" sqref="Q2:Q222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1.1565870748191352E-2</v>
      </c>
      <c r="H2" s="9">
        <v>1.0409283673372216E-2</v>
      </c>
      <c r="I2" s="9">
        <v>2.185720057199712E-2</v>
      </c>
      <c r="J2" s="9">
        <f>ExitPrices[[#This Row],[2019/20 Exit Revenue Recovery Price]]+ExitPrices[[#This Row],[2019/20 Exit Firm Price]]</f>
        <v>3.3423071320188472E-2</v>
      </c>
      <c r="K2" s="9">
        <v>1.2018183993446986E-2</v>
      </c>
      <c r="L2" s="9">
        <v>1.0816365594102288E-2</v>
      </c>
      <c r="M2" s="9">
        <v>2.2944974941959614E-2</v>
      </c>
      <c r="N2" s="9">
        <f>ExitPrices[[#This Row],[2020/21 Exit Revenue Recovery Price]]+ExitPrices[[#This Row],[2020/21 Exit Firm Price]]</f>
        <v>3.4963158935406601E-2</v>
      </c>
      <c r="O2" s="9">
        <v>2.1958495758114361E-2</v>
      </c>
      <c r="P2" s="9">
        <v>1.9762646182302925E-2</v>
      </c>
      <c r="Q2" s="9">
        <v>0</v>
      </c>
      <c r="R2" s="9">
        <f>ExitPrices[[#This Row],[2021/22 Exit Revenue Recovery Price]]+ExitPrices[[#This Row],[2021/22 Exit Firm Price]]</f>
        <v>2.1958495758114361E-2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1.1565870748191352E-2</v>
      </c>
      <c r="H3" s="9">
        <v>1.0409283673372216E-2</v>
      </c>
      <c r="I3" s="9">
        <v>2.185720057199712E-2</v>
      </c>
      <c r="J3" s="9">
        <f>ExitPrices[[#This Row],[2019/20 Exit Revenue Recovery Price]]+ExitPrices[[#This Row],[2019/20 Exit Firm Price]]</f>
        <v>3.3423071320188472E-2</v>
      </c>
      <c r="K3" s="9">
        <v>1.2018183993446986E-2</v>
      </c>
      <c r="L3" s="9">
        <v>1.0816365594102288E-2</v>
      </c>
      <c r="M3" s="9">
        <v>2.2944974941959614E-2</v>
      </c>
      <c r="N3" s="9">
        <f>ExitPrices[[#This Row],[2020/21 Exit Revenue Recovery Price]]+ExitPrices[[#This Row],[2020/21 Exit Firm Price]]</f>
        <v>3.4963158935406601E-2</v>
      </c>
      <c r="O3" s="9">
        <v>2.1958495758114361E-2</v>
      </c>
      <c r="P3" s="9">
        <v>1.9762646182302925E-2</v>
      </c>
      <c r="Q3" s="9">
        <v>0</v>
      </c>
      <c r="R3" s="9">
        <f>ExitPrices[[#This Row],[2021/22 Exit Revenue Recovery Price]]+ExitPrices[[#This Row],[2021/22 Exit Firm Price]]</f>
        <v>2.1958495758114361E-2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1.1565870748191352E-2</v>
      </c>
      <c r="H4" s="9">
        <v>1.0409283673372216E-2</v>
      </c>
      <c r="I4" s="9">
        <v>2.185720057199712E-2</v>
      </c>
      <c r="J4" s="9">
        <f>ExitPrices[[#This Row],[2019/20 Exit Revenue Recovery Price]]+ExitPrices[[#This Row],[2019/20 Exit Firm Price]]</f>
        <v>3.3423071320188472E-2</v>
      </c>
      <c r="K4" s="9">
        <v>1.2018183993446986E-2</v>
      </c>
      <c r="L4" s="9">
        <v>1.0816365594102288E-2</v>
      </c>
      <c r="M4" s="9">
        <v>2.2944974941959614E-2</v>
      </c>
      <c r="N4" s="9">
        <f>ExitPrices[[#This Row],[2020/21 Exit Revenue Recovery Price]]+ExitPrices[[#This Row],[2020/21 Exit Firm Price]]</f>
        <v>3.4963158935406601E-2</v>
      </c>
      <c r="O4" s="9">
        <v>2.1958495758114361E-2</v>
      </c>
      <c r="P4" s="9">
        <v>1.9762646182302925E-2</v>
      </c>
      <c r="Q4" s="9">
        <v>0</v>
      </c>
      <c r="R4" s="9">
        <f>ExitPrices[[#This Row],[2021/22 Exit Revenue Recovery Price]]+ExitPrices[[#This Row],[2021/22 Exit Firm Price]]</f>
        <v>2.1958495758114361E-2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1.1565870748191352E-2</v>
      </c>
      <c r="H5" s="9">
        <v>1.0409283673372216E-2</v>
      </c>
      <c r="I5" s="9">
        <v>2.185720057199712E-2</v>
      </c>
      <c r="J5" s="9">
        <f>ExitPrices[[#This Row],[2019/20 Exit Revenue Recovery Price]]+ExitPrices[[#This Row],[2019/20 Exit Firm Price]]</f>
        <v>3.3423071320188472E-2</v>
      </c>
      <c r="K5" s="9">
        <v>1.2018183993446986E-2</v>
      </c>
      <c r="L5" s="9">
        <v>1.0816365594102288E-2</v>
      </c>
      <c r="M5" s="9">
        <v>2.2944974941959614E-2</v>
      </c>
      <c r="N5" s="9">
        <f>ExitPrices[[#This Row],[2020/21 Exit Revenue Recovery Price]]+ExitPrices[[#This Row],[2020/21 Exit Firm Price]]</f>
        <v>3.4963158935406601E-2</v>
      </c>
      <c r="O5" s="9">
        <v>2.1958495758114361E-2</v>
      </c>
      <c r="P5" s="9">
        <v>1.9762646182302925E-2</v>
      </c>
      <c r="Q5" s="9">
        <v>0</v>
      </c>
      <c r="R5" s="9">
        <f>ExitPrices[[#This Row],[2021/22 Exit Revenue Recovery Price]]+ExitPrices[[#This Row],[2021/22 Exit Firm Price]]</f>
        <v>2.1958495758114361E-2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1.1565870748191352E-2</v>
      </c>
      <c r="H6" s="9">
        <v>1.0409283673372216E-2</v>
      </c>
      <c r="I6" s="9">
        <v>2.185720057199712E-2</v>
      </c>
      <c r="J6" s="9">
        <f>ExitPrices[[#This Row],[2019/20 Exit Revenue Recovery Price]]+ExitPrices[[#This Row],[2019/20 Exit Firm Price]]</f>
        <v>3.3423071320188472E-2</v>
      </c>
      <c r="K6" s="9">
        <v>1.2018183993446986E-2</v>
      </c>
      <c r="L6" s="9">
        <v>1.0816365594102288E-2</v>
      </c>
      <c r="M6" s="9">
        <v>2.2944974941959614E-2</v>
      </c>
      <c r="N6" s="9">
        <f>ExitPrices[[#This Row],[2020/21 Exit Revenue Recovery Price]]+ExitPrices[[#This Row],[2020/21 Exit Firm Price]]</f>
        <v>3.4963158935406601E-2</v>
      </c>
      <c r="O6" s="9">
        <v>2.1958495758114361E-2</v>
      </c>
      <c r="P6" s="9">
        <v>1.9762646182302925E-2</v>
      </c>
      <c r="Q6" s="9">
        <v>0</v>
      </c>
      <c r="R6" s="9">
        <f>ExitPrices[[#This Row],[2021/22 Exit Revenue Recovery Price]]+ExitPrices[[#This Row],[2021/22 Exit Firm Price]]</f>
        <v>2.1958495758114361E-2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1.1565870748191352E-2</v>
      </c>
      <c r="H7" s="9">
        <v>1.0409283673372216E-2</v>
      </c>
      <c r="I7" s="9">
        <v>2.185720057199712E-2</v>
      </c>
      <c r="J7" s="9">
        <f>ExitPrices[[#This Row],[2019/20 Exit Revenue Recovery Price]]+ExitPrices[[#This Row],[2019/20 Exit Firm Price]]</f>
        <v>3.3423071320188472E-2</v>
      </c>
      <c r="K7" s="9">
        <v>1.2018183993446986E-2</v>
      </c>
      <c r="L7" s="9">
        <v>1.0816365594102288E-2</v>
      </c>
      <c r="M7" s="9">
        <v>2.2944974941959614E-2</v>
      </c>
      <c r="N7" s="9">
        <f>ExitPrices[[#This Row],[2020/21 Exit Revenue Recovery Price]]+ExitPrices[[#This Row],[2020/21 Exit Firm Price]]</f>
        <v>3.4963158935406601E-2</v>
      </c>
      <c r="O7" s="9">
        <v>2.1958495758114361E-2</v>
      </c>
      <c r="P7" s="9">
        <v>1.9762646182302925E-2</v>
      </c>
      <c r="Q7" s="9">
        <v>0</v>
      </c>
      <c r="R7" s="9">
        <f>ExitPrices[[#This Row],[2021/22 Exit Revenue Recovery Price]]+ExitPrices[[#This Row],[2021/22 Exit Firm Price]]</f>
        <v>2.1958495758114361E-2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1.1565870748191352E-2</v>
      </c>
      <c r="H8" s="9">
        <v>1.0409283673372216E-2</v>
      </c>
      <c r="I8" s="9">
        <v>2.185720057199712E-2</v>
      </c>
      <c r="J8" s="9">
        <f>ExitPrices[[#This Row],[2019/20 Exit Revenue Recovery Price]]+ExitPrices[[#This Row],[2019/20 Exit Firm Price]]</f>
        <v>3.3423071320188472E-2</v>
      </c>
      <c r="K8" s="9">
        <v>1.2018183993446986E-2</v>
      </c>
      <c r="L8" s="9">
        <v>1.0816365594102288E-2</v>
      </c>
      <c r="M8" s="9">
        <v>2.2944974941959614E-2</v>
      </c>
      <c r="N8" s="9">
        <f>ExitPrices[[#This Row],[2020/21 Exit Revenue Recovery Price]]+ExitPrices[[#This Row],[2020/21 Exit Firm Price]]</f>
        <v>3.4963158935406601E-2</v>
      </c>
      <c r="O8" s="9">
        <v>2.1958495758114361E-2</v>
      </c>
      <c r="P8" s="9">
        <v>1.9762646182302925E-2</v>
      </c>
      <c r="Q8" s="9">
        <v>0</v>
      </c>
      <c r="R8" s="9">
        <f>ExitPrices[[#This Row],[2021/22 Exit Revenue Recovery Price]]+ExitPrices[[#This Row],[2021/22 Exit Firm Price]]</f>
        <v>2.1958495758114361E-2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1.1565870748191352E-2</v>
      </c>
      <c r="H9" s="9">
        <v>1.0409283673372216E-2</v>
      </c>
      <c r="I9" s="9">
        <v>2.185720057199712E-2</v>
      </c>
      <c r="J9" s="9">
        <f>ExitPrices[[#This Row],[2019/20 Exit Revenue Recovery Price]]+ExitPrices[[#This Row],[2019/20 Exit Firm Price]]</f>
        <v>3.3423071320188472E-2</v>
      </c>
      <c r="K9" s="9">
        <v>1.2018183993446986E-2</v>
      </c>
      <c r="L9" s="9">
        <v>1.0816365594102288E-2</v>
      </c>
      <c r="M9" s="9">
        <v>2.2944974941959614E-2</v>
      </c>
      <c r="N9" s="9">
        <f>ExitPrices[[#This Row],[2020/21 Exit Revenue Recovery Price]]+ExitPrices[[#This Row],[2020/21 Exit Firm Price]]</f>
        <v>3.4963158935406601E-2</v>
      </c>
      <c r="O9" s="9">
        <v>2.1958495758114361E-2</v>
      </c>
      <c r="P9" s="9">
        <v>1.9762646182302925E-2</v>
      </c>
      <c r="Q9" s="9">
        <v>0</v>
      </c>
      <c r="R9" s="9">
        <f>ExitPrices[[#This Row],[2021/22 Exit Revenue Recovery Price]]+ExitPrices[[#This Row],[2021/22 Exit Firm Price]]</f>
        <v>2.1958495758114361E-2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1.1565870748191352E-2</v>
      </c>
      <c r="H10" s="9">
        <v>1.0409283673372216E-2</v>
      </c>
      <c r="I10" s="9">
        <v>2.185720057199712E-2</v>
      </c>
      <c r="J10" s="9">
        <f>ExitPrices[[#This Row],[2019/20 Exit Revenue Recovery Price]]+ExitPrices[[#This Row],[2019/20 Exit Firm Price]]</f>
        <v>3.3423071320188472E-2</v>
      </c>
      <c r="K10" s="9">
        <v>1.2018183993446986E-2</v>
      </c>
      <c r="L10" s="9">
        <v>1.0816365594102288E-2</v>
      </c>
      <c r="M10" s="9">
        <v>2.2944974941959614E-2</v>
      </c>
      <c r="N10" s="9">
        <f>ExitPrices[[#This Row],[2020/21 Exit Revenue Recovery Price]]+ExitPrices[[#This Row],[2020/21 Exit Firm Price]]</f>
        <v>3.4963158935406601E-2</v>
      </c>
      <c r="O10" s="9">
        <v>2.1958495758114361E-2</v>
      </c>
      <c r="P10" s="9">
        <v>1.9762646182302925E-2</v>
      </c>
      <c r="Q10" s="9">
        <v>0</v>
      </c>
      <c r="R10" s="9">
        <f>ExitPrices[[#This Row],[2021/22 Exit Revenue Recovery Price]]+ExitPrices[[#This Row],[2021/22 Exit Firm Price]]</f>
        <v>2.1958495758114361E-2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1.1565870748191352E-2</v>
      </c>
      <c r="H11" s="9">
        <v>1.0409283673372216E-2</v>
      </c>
      <c r="I11" s="9">
        <v>2.185720057199712E-2</v>
      </c>
      <c r="J11" s="9">
        <f>ExitPrices[[#This Row],[2019/20 Exit Revenue Recovery Price]]+ExitPrices[[#This Row],[2019/20 Exit Firm Price]]</f>
        <v>3.3423071320188472E-2</v>
      </c>
      <c r="K11" s="9">
        <v>1.2018183993446986E-2</v>
      </c>
      <c r="L11" s="9">
        <v>1.0816365594102288E-2</v>
      </c>
      <c r="M11" s="9">
        <v>2.2944974941959614E-2</v>
      </c>
      <c r="N11" s="9">
        <f>ExitPrices[[#This Row],[2020/21 Exit Revenue Recovery Price]]+ExitPrices[[#This Row],[2020/21 Exit Firm Price]]</f>
        <v>3.4963158935406601E-2</v>
      </c>
      <c r="O11" s="9">
        <v>2.1958495758114361E-2</v>
      </c>
      <c r="P11" s="9">
        <v>1.9762646182302925E-2</v>
      </c>
      <c r="Q11" s="9">
        <v>0</v>
      </c>
      <c r="R11" s="9">
        <f>ExitPrices[[#This Row],[2021/22 Exit Revenue Recovery Price]]+ExitPrices[[#This Row],[2021/22 Exit Firm Price]]</f>
        <v>2.1958495758114361E-2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1.1565870748191352E-2</v>
      </c>
      <c r="H12" s="9">
        <v>1.0409283673372216E-2</v>
      </c>
      <c r="I12" s="9">
        <v>2.185720057199712E-2</v>
      </c>
      <c r="J12" s="9">
        <f>ExitPrices[[#This Row],[2019/20 Exit Revenue Recovery Price]]+ExitPrices[[#This Row],[2019/20 Exit Firm Price]]</f>
        <v>3.3423071320188472E-2</v>
      </c>
      <c r="K12" s="9">
        <v>1.2018183993446986E-2</v>
      </c>
      <c r="L12" s="9">
        <v>1.0816365594102288E-2</v>
      </c>
      <c r="M12" s="9">
        <v>2.2944974941959614E-2</v>
      </c>
      <c r="N12" s="9">
        <f>ExitPrices[[#This Row],[2020/21 Exit Revenue Recovery Price]]+ExitPrices[[#This Row],[2020/21 Exit Firm Price]]</f>
        <v>3.4963158935406601E-2</v>
      </c>
      <c r="O12" s="9">
        <v>2.1958495758114361E-2</v>
      </c>
      <c r="P12" s="9">
        <v>1.9762646182302925E-2</v>
      </c>
      <c r="Q12" s="9">
        <v>0</v>
      </c>
      <c r="R12" s="9">
        <f>ExitPrices[[#This Row],[2021/22 Exit Revenue Recovery Price]]+ExitPrices[[#This Row],[2021/22 Exit Firm Price]]</f>
        <v>2.1958495758114361E-2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1.6192219047467893E-3</v>
      </c>
      <c r="H13" s="9">
        <v>1.4572997142721102E-3</v>
      </c>
      <c r="I13" s="9">
        <v>0</v>
      </c>
      <c r="J13" s="9">
        <f>ExitPrices[[#This Row],[2019/20 Exit Revenue Recovery Price]]+ExitPrices[[#This Row],[2019/20 Exit Firm Price]]</f>
        <v>1.6192219047467893E-3</v>
      </c>
      <c r="K13" s="9">
        <v>1.6825457590825784E-3</v>
      </c>
      <c r="L13" s="9">
        <v>1.5142911831743206E-3</v>
      </c>
      <c r="M13" s="9">
        <v>0</v>
      </c>
      <c r="N13" s="9">
        <f>ExitPrices[[#This Row],[2020/21 Exit Revenue Recovery Price]]+ExitPrices[[#This Row],[2020/21 Exit Firm Price]]</f>
        <v>1.6825457590825784E-3</v>
      </c>
      <c r="O13" s="9">
        <v>3.0741894061360104E-3</v>
      </c>
      <c r="P13" s="9">
        <v>2.7667704655224097E-3</v>
      </c>
      <c r="Q13" s="9">
        <v>0</v>
      </c>
      <c r="R13" s="9">
        <f>ExitPrices[[#This Row],[2021/22 Exit Revenue Recovery Price]]+ExitPrices[[#This Row],[2021/22 Exit Firm Price]]</f>
        <v>3.0741894061360104E-3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1.1565870748191352E-2</v>
      </c>
      <c r="H14" s="9">
        <v>1.0409283673372216E-2</v>
      </c>
      <c r="I14" s="9">
        <v>2.185720057199712E-2</v>
      </c>
      <c r="J14" s="9">
        <f>ExitPrices[[#This Row],[2019/20 Exit Revenue Recovery Price]]+ExitPrices[[#This Row],[2019/20 Exit Firm Price]]</f>
        <v>3.3423071320188472E-2</v>
      </c>
      <c r="K14" s="9">
        <v>1.2018183993446986E-2</v>
      </c>
      <c r="L14" s="9">
        <v>1.0816365594102288E-2</v>
      </c>
      <c r="M14" s="9">
        <v>2.2944974941959614E-2</v>
      </c>
      <c r="N14" s="9">
        <f>ExitPrices[[#This Row],[2020/21 Exit Revenue Recovery Price]]+ExitPrices[[#This Row],[2020/21 Exit Firm Price]]</f>
        <v>3.4963158935406601E-2</v>
      </c>
      <c r="O14" s="9">
        <v>2.1958495758114361E-2</v>
      </c>
      <c r="P14" s="9">
        <v>1.9762646182302925E-2</v>
      </c>
      <c r="Q14" s="9">
        <v>0</v>
      </c>
      <c r="R14" s="9">
        <f>ExitPrices[[#This Row],[2021/22 Exit Revenue Recovery Price]]+ExitPrices[[#This Row],[2021/22 Exit Firm Price]]</f>
        <v>2.1958495758114361E-2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1.1565870748191352E-2</v>
      </c>
      <c r="H15" s="9">
        <v>1.0409283673372216E-2</v>
      </c>
      <c r="I15" s="9">
        <v>2.185720057199712E-2</v>
      </c>
      <c r="J15" s="9">
        <f>ExitPrices[[#This Row],[2019/20 Exit Revenue Recovery Price]]+ExitPrices[[#This Row],[2019/20 Exit Firm Price]]</f>
        <v>3.3423071320188472E-2</v>
      </c>
      <c r="K15" s="9">
        <v>1.2018183993446986E-2</v>
      </c>
      <c r="L15" s="9">
        <v>1.0816365594102288E-2</v>
      </c>
      <c r="M15" s="9">
        <v>2.2944974941959614E-2</v>
      </c>
      <c r="N15" s="9">
        <f>ExitPrices[[#This Row],[2020/21 Exit Revenue Recovery Price]]+ExitPrices[[#This Row],[2020/21 Exit Firm Price]]</f>
        <v>3.4963158935406601E-2</v>
      </c>
      <c r="O15" s="9">
        <v>2.1958495758114361E-2</v>
      </c>
      <c r="P15" s="9">
        <v>1.9762646182302925E-2</v>
      </c>
      <c r="Q15" s="9">
        <v>0</v>
      </c>
      <c r="R15" s="9">
        <f>ExitPrices[[#This Row],[2021/22 Exit Revenue Recovery Price]]+ExitPrices[[#This Row],[2021/22 Exit Firm Price]]</f>
        <v>2.1958495758114361E-2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1.6192219047467893E-3</v>
      </c>
      <c r="H16" s="9">
        <v>1.4572997142721102E-3</v>
      </c>
      <c r="I16" s="9">
        <v>0</v>
      </c>
      <c r="J16" s="9">
        <f>ExitPrices[[#This Row],[2019/20 Exit Revenue Recovery Price]]+ExitPrices[[#This Row],[2019/20 Exit Firm Price]]</f>
        <v>1.6192219047467893E-3</v>
      </c>
      <c r="K16" s="9">
        <v>1.6825457590825784E-3</v>
      </c>
      <c r="L16" s="9">
        <v>1.5142911831743206E-3</v>
      </c>
      <c r="M16" s="9">
        <v>0</v>
      </c>
      <c r="N16" s="9">
        <f>ExitPrices[[#This Row],[2020/21 Exit Revenue Recovery Price]]+ExitPrices[[#This Row],[2020/21 Exit Firm Price]]</f>
        <v>1.6825457590825784E-3</v>
      </c>
      <c r="O16" s="9">
        <v>3.0741894061360104E-3</v>
      </c>
      <c r="P16" s="9">
        <v>2.7667704655224097E-3</v>
      </c>
      <c r="Q16" s="9">
        <v>0</v>
      </c>
      <c r="R16" s="9">
        <f>ExitPrices[[#This Row],[2021/22 Exit Revenue Recovery Price]]+ExitPrices[[#This Row],[2021/22 Exit Firm Price]]</f>
        <v>3.0741894061360104E-3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1.1565870748191352E-2</v>
      </c>
      <c r="H17" s="9">
        <v>1.0409283673372216E-2</v>
      </c>
      <c r="I17" s="9">
        <v>2.7418471105033908E-2</v>
      </c>
      <c r="J17" s="9">
        <f>ExitPrices[[#This Row],[2019/20 Exit Revenue Recovery Price]]+ExitPrices[[#This Row],[2019/20 Exit Firm Price]]</f>
        <v>3.898434185322526E-2</v>
      </c>
      <c r="K17" s="9">
        <v>1.2018183993446986E-2</v>
      </c>
      <c r="L17" s="9">
        <v>1.0816365594102288E-2</v>
      </c>
      <c r="M17" s="9">
        <v>3.1525896695892092E-2</v>
      </c>
      <c r="N17" s="9">
        <f>ExitPrices[[#This Row],[2020/21 Exit Revenue Recovery Price]]+ExitPrices[[#This Row],[2020/21 Exit Firm Price]]</f>
        <v>4.3544080689339078E-2</v>
      </c>
      <c r="O17" s="9">
        <v>2.1958495758114361E-2</v>
      </c>
      <c r="P17" s="9">
        <v>1.9762646182302925E-2</v>
      </c>
      <c r="Q17" s="9">
        <v>0</v>
      </c>
      <c r="R17" s="9">
        <f>ExitPrices[[#This Row],[2021/22 Exit Revenue Recovery Price]]+ExitPrices[[#This Row],[2021/22 Exit Firm Price]]</f>
        <v>2.1958495758114361E-2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1.1565870748191352E-2</v>
      </c>
      <c r="H18" s="9">
        <v>1.0409283673372216E-2</v>
      </c>
      <c r="I18" s="9">
        <v>2.185720057199712E-2</v>
      </c>
      <c r="J18" s="9">
        <f>ExitPrices[[#This Row],[2019/20 Exit Revenue Recovery Price]]+ExitPrices[[#This Row],[2019/20 Exit Firm Price]]</f>
        <v>3.3423071320188472E-2</v>
      </c>
      <c r="K18" s="9">
        <v>1.2018183993446986E-2</v>
      </c>
      <c r="L18" s="9">
        <v>1.0816365594102288E-2</v>
      </c>
      <c r="M18" s="9">
        <v>2.2944974941959614E-2</v>
      </c>
      <c r="N18" s="9">
        <f>ExitPrices[[#This Row],[2020/21 Exit Revenue Recovery Price]]+ExitPrices[[#This Row],[2020/21 Exit Firm Price]]</f>
        <v>3.4963158935406601E-2</v>
      </c>
      <c r="O18" s="9">
        <v>2.1958495758114361E-2</v>
      </c>
      <c r="P18" s="9">
        <v>1.9762646182302925E-2</v>
      </c>
      <c r="Q18" s="9">
        <v>0</v>
      </c>
      <c r="R18" s="9">
        <f>ExitPrices[[#This Row],[2021/22 Exit Revenue Recovery Price]]+ExitPrices[[#This Row],[2021/22 Exit Firm Price]]</f>
        <v>2.1958495758114361E-2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1.1565870748191352E-2</v>
      </c>
      <c r="H19" s="9">
        <v>1.0409283673372216E-2</v>
      </c>
      <c r="I19" s="9">
        <v>2.7418471105033908E-2</v>
      </c>
      <c r="J19" s="9">
        <f>ExitPrices[[#This Row],[2019/20 Exit Revenue Recovery Price]]+ExitPrices[[#This Row],[2019/20 Exit Firm Price]]</f>
        <v>3.898434185322526E-2</v>
      </c>
      <c r="K19" s="9">
        <v>1.2018183993446986E-2</v>
      </c>
      <c r="L19" s="9">
        <v>1.0816365594102288E-2</v>
      </c>
      <c r="M19" s="9">
        <v>3.1525896695892092E-2</v>
      </c>
      <c r="N19" s="9">
        <f>ExitPrices[[#This Row],[2020/21 Exit Revenue Recovery Price]]+ExitPrices[[#This Row],[2020/21 Exit Firm Price]]</f>
        <v>4.3544080689339078E-2</v>
      </c>
      <c r="O19" s="9">
        <v>2.1958495758114361E-2</v>
      </c>
      <c r="P19" s="9">
        <v>1.9762646182302925E-2</v>
      </c>
      <c r="Q19" s="9">
        <v>0</v>
      </c>
      <c r="R19" s="9">
        <f>ExitPrices[[#This Row],[2021/22 Exit Revenue Recovery Price]]+ExitPrices[[#This Row],[2021/22 Exit Firm Price]]</f>
        <v>2.1958495758114361E-2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1.1565870748191352E-2</v>
      </c>
      <c r="H20" s="9">
        <v>1.0409283673372216E-2</v>
      </c>
      <c r="I20" s="9">
        <v>2.185720057199712E-2</v>
      </c>
      <c r="J20" s="9">
        <f>ExitPrices[[#This Row],[2019/20 Exit Revenue Recovery Price]]+ExitPrices[[#This Row],[2019/20 Exit Firm Price]]</f>
        <v>3.3423071320188472E-2</v>
      </c>
      <c r="K20" s="9">
        <v>1.2018183993446986E-2</v>
      </c>
      <c r="L20" s="9">
        <v>1.0816365594102288E-2</v>
      </c>
      <c r="M20" s="9">
        <v>2.2944974941959614E-2</v>
      </c>
      <c r="N20" s="9">
        <f>ExitPrices[[#This Row],[2020/21 Exit Revenue Recovery Price]]+ExitPrices[[#This Row],[2020/21 Exit Firm Price]]</f>
        <v>3.4963158935406601E-2</v>
      </c>
      <c r="O20" s="9">
        <v>2.1958495758114361E-2</v>
      </c>
      <c r="P20" s="9">
        <v>1.9762646182302925E-2</v>
      </c>
      <c r="Q20" s="9">
        <v>0</v>
      </c>
      <c r="R20" s="9">
        <f>ExitPrices[[#This Row],[2021/22 Exit Revenue Recovery Price]]+ExitPrices[[#This Row],[2021/22 Exit Firm Price]]</f>
        <v>2.1958495758114361E-2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1.1565870748191352E-2</v>
      </c>
      <c r="H21" s="9">
        <v>1.0409283673372216E-2</v>
      </c>
      <c r="I21" s="9">
        <v>2.185720057199712E-2</v>
      </c>
      <c r="J21" s="9">
        <f>ExitPrices[[#This Row],[2019/20 Exit Revenue Recovery Price]]+ExitPrices[[#This Row],[2019/20 Exit Firm Price]]</f>
        <v>3.3423071320188472E-2</v>
      </c>
      <c r="K21" s="9">
        <v>1.2018183993446986E-2</v>
      </c>
      <c r="L21" s="9">
        <v>1.0816365594102288E-2</v>
      </c>
      <c r="M21" s="9">
        <v>2.2944974941959614E-2</v>
      </c>
      <c r="N21" s="9">
        <f>ExitPrices[[#This Row],[2020/21 Exit Revenue Recovery Price]]+ExitPrices[[#This Row],[2020/21 Exit Firm Price]]</f>
        <v>3.4963158935406601E-2</v>
      </c>
      <c r="O21" s="9">
        <v>2.1958495758114361E-2</v>
      </c>
      <c r="P21" s="9">
        <v>1.9762646182302925E-2</v>
      </c>
      <c r="Q21" s="9">
        <v>0</v>
      </c>
      <c r="R21" s="9">
        <f>ExitPrices[[#This Row],[2021/22 Exit Revenue Recovery Price]]+ExitPrices[[#This Row],[2021/22 Exit Firm Price]]</f>
        <v>2.1958495758114361E-2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1.1565870748191352E-2</v>
      </c>
      <c r="H22" s="9">
        <v>1.0409283673372216E-2</v>
      </c>
      <c r="I22" s="9">
        <v>2.185720057199712E-2</v>
      </c>
      <c r="J22" s="9">
        <f>ExitPrices[[#This Row],[2019/20 Exit Revenue Recovery Price]]+ExitPrices[[#This Row],[2019/20 Exit Firm Price]]</f>
        <v>3.3423071320188472E-2</v>
      </c>
      <c r="K22" s="9">
        <v>1.2018183993446986E-2</v>
      </c>
      <c r="L22" s="9">
        <v>1.0816365594102288E-2</v>
      </c>
      <c r="M22" s="9">
        <v>2.2944974941959614E-2</v>
      </c>
      <c r="N22" s="9">
        <f>ExitPrices[[#This Row],[2020/21 Exit Revenue Recovery Price]]+ExitPrices[[#This Row],[2020/21 Exit Firm Price]]</f>
        <v>3.4963158935406601E-2</v>
      </c>
      <c r="O22" s="9">
        <v>2.1958495758114361E-2</v>
      </c>
      <c r="P22" s="9">
        <v>1.9762646182302925E-2</v>
      </c>
      <c r="Q22" s="9">
        <v>0</v>
      </c>
      <c r="R22" s="9">
        <f>ExitPrices[[#This Row],[2021/22 Exit Revenue Recovery Price]]+ExitPrices[[#This Row],[2021/22 Exit Firm Price]]</f>
        <v>2.1958495758114361E-2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1.6192219047467893E-3</v>
      </c>
      <c r="H23" s="9">
        <v>1.4572997142721102E-3</v>
      </c>
      <c r="I23" s="9">
        <v>0</v>
      </c>
      <c r="J23" s="9">
        <f>ExitPrices[[#This Row],[2019/20 Exit Revenue Recovery Price]]+ExitPrices[[#This Row],[2019/20 Exit Firm Price]]</f>
        <v>1.6192219047467893E-3</v>
      </c>
      <c r="K23" s="9">
        <v>1.6825457590825784E-3</v>
      </c>
      <c r="L23" s="9">
        <v>1.5142911831743206E-3</v>
      </c>
      <c r="M23" s="9">
        <v>0</v>
      </c>
      <c r="N23" s="9">
        <f>ExitPrices[[#This Row],[2020/21 Exit Revenue Recovery Price]]+ExitPrices[[#This Row],[2020/21 Exit Firm Price]]</f>
        <v>1.6825457590825784E-3</v>
      </c>
      <c r="O23" s="9">
        <v>3.0741894061360104E-3</v>
      </c>
      <c r="P23" s="9">
        <v>2.7667704655224097E-3</v>
      </c>
      <c r="Q23" s="9">
        <v>0</v>
      </c>
      <c r="R23" s="9">
        <f>ExitPrices[[#This Row],[2021/22 Exit Revenue Recovery Price]]+ExitPrices[[#This Row],[2021/22 Exit Firm Price]]</f>
        <v>3.0741894061360104E-3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1.1565870748191352E-2</v>
      </c>
      <c r="H24" s="9">
        <v>1.0409283673372216E-2</v>
      </c>
      <c r="I24" s="9">
        <v>2.185720057199712E-2</v>
      </c>
      <c r="J24" s="9">
        <f>ExitPrices[[#This Row],[2019/20 Exit Revenue Recovery Price]]+ExitPrices[[#This Row],[2019/20 Exit Firm Price]]</f>
        <v>3.3423071320188472E-2</v>
      </c>
      <c r="K24" s="9">
        <v>1.2018183993446986E-2</v>
      </c>
      <c r="L24" s="9">
        <v>1.0816365594102288E-2</v>
      </c>
      <c r="M24" s="9">
        <v>2.2944974941959614E-2</v>
      </c>
      <c r="N24" s="9">
        <f>ExitPrices[[#This Row],[2020/21 Exit Revenue Recovery Price]]+ExitPrices[[#This Row],[2020/21 Exit Firm Price]]</f>
        <v>3.4963158935406601E-2</v>
      </c>
      <c r="O24" s="9">
        <v>2.1958495758114361E-2</v>
      </c>
      <c r="P24" s="9">
        <v>1.9762646182302925E-2</v>
      </c>
      <c r="Q24" s="9">
        <v>0</v>
      </c>
      <c r="R24" s="9">
        <f>ExitPrices[[#This Row],[2021/22 Exit Revenue Recovery Price]]+ExitPrices[[#This Row],[2021/22 Exit Firm Price]]</f>
        <v>2.1958495758114361E-2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1.6192219047467893E-3</v>
      </c>
      <c r="H25" s="9">
        <v>1.4572997142721102E-3</v>
      </c>
      <c r="I25" s="9">
        <v>0</v>
      </c>
      <c r="J25" s="9">
        <f>ExitPrices[[#This Row],[2019/20 Exit Revenue Recovery Price]]+ExitPrices[[#This Row],[2019/20 Exit Firm Price]]</f>
        <v>1.6192219047467893E-3</v>
      </c>
      <c r="K25" s="9">
        <v>1.6825457590825784E-3</v>
      </c>
      <c r="L25" s="9">
        <v>1.5142911831743206E-3</v>
      </c>
      <c r="M25" s="9">
        <v>0</v>
      </c>
      <c r="N25" s="9">
        <f>ExitPrices[[#This Row],[2020/21 Exit Revenue Recovery Price]]+ExitPrices[[#This Row],[2020/21 Exit Firm Price]]</f>
        <v>1.6825457590825784E-3</v>
      </c>
      <c r="O25" s="9">
        <v>3.0741894061360104E-3</v>
      </c>
      <c r="P25" s="9">
        <v>2.7667704655224097E-3</v>
      </c>
      <c r="Q25" s="9">
        <v>0</v>
      </c>
      <c r="R25" s="9">
        <f>ExitPrices[[#This Row],[2021/22 Exit Revenue Recovery Price]]+ExitPrices[[#This Row],[2021/22 Exit Firm Price]]</f>
        <v>3.0741894061360104E-3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1.6192219047467893E-3</v>
      </c>
      <c r="H26" s="9">
        <v>1.4572997142721102E-3</v>
      </c>
      <c r="I26" s="9">
        <v>0</v>
      </c>
      <c r="J26" s="9">
        <f>ExitPrices[[#This Row],[2019/20 Exit Revenue Recovery Price]]+ExitPrices[[#This Row],[2019/20 Exit Firm Price]]</f>
        <v>1.6192219047467893E-3</v>
      </c>
      <c r="K26" s="9">
        <v>1.6825457590825784E-3</v>
      </c>
      <c r="L26" s="9">
        <v>1.5142911831743206E-3</v>
      </c>
      <c r="M26" s="9">
        <v>0</v>
      </c>
      <c r="N26" s="9">
        <f>ExitPrices[[#This Row],[2020/21 Exit Revenue Recovery Price]]+ExitPrices[[#This Row],[2020/21 Exit Firm Price]]</f>
        <v>1.6825457590825784E-3</v>
      </c>
      <c r="O26" s="9">
        <v>3.0741894061360104E-3</v>
      </c>
      <c r="P26" s="9">
        <v>2.7667704655224097E-3</v>
      </c>
      <c r="Q26" s="9">
        <v>0</v>
      </c>
      <c r="R26" s="9">
        <f>ExitPrices[[#This Row],[2021/22 Exit Revenue Recovery Price]]+ExitPrices[[#This Row],[2021/22 Exit Firm Price]]</f>
        <v>3.0741894061360104E-3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1.1565870748191352E-2</v>
      </c>
      <c r="H27" s="9">
        <v>1.0409283673372216E-2</v>
      </c>
      <c r="I27" s="9">
        <v>2.185720057199712E-2</v>
      </c>
      <c r="J27" s="9">
        <f>ExitPrices[[#This Row],[2019/20 Exit Revenue Recovery Price]]+ExitPrices[[#This Row],[2019/20 Exit Firm Price]]</f>
        <v>3.3423071320188472E-2</v>
      </c>
      <c r="K27" s="9">
        <v>1.2018183993446986E-2</v>
      </c>
      <c r="L27" s="9">
        <v>1.0816365594102288E-2</v>
      </c>
      <c r="M27" s="9">
        <v>2.2944974941959614E-2</v>
      </c>
      <c r="N27" s="9">
        <f>ExitPrices[[#This Row],[2020/21 Exit Revenue Recovery Price]]+ExitPrices[[#This Row],[2020/21 Exit Firm Price]]</f>
        <v>3.4963158935406601E-2</v>
      </c>
      <c r="O27" s="9">
        <v>2.1958495758114361E-2</v>
      </c>
      <c r="P27" s="9">
        <v>1.9762646182302925E-2</v>
      </c>
      <c r="Q27" s="9">
        <v>0</v>
      </c>
      <c r="R27" s="9">
        <f>ExitPrices[[#This Row],[2021/22 Exit Revenue Recovery Price]]+ExitPrices[[#This Row],[2021/22 Exit Firm Price]]</f>
        <v>2.1958495758114361E-2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1.1565870748191352E-2</v>
      </c>
      <c r="H28" s="9">
        <v>1.0409283673372216E-2</v>
      </c>
      <c r="I28" s="9">
        <v>2.185720057199712E-2</v>
      </c>
      <c r="J28" s="9">
        <f>ExitPrices[[#This Row],[2019/20 Exit Revenue Recovery Price]]+ExitPrices[[#This Row],[2019/20 Exit Firm Price]]</f>
        <v>3.3423071320188472E-2</v>
      </c>
      <c r="K28" s="9">
        <v>1.2018183993446986E-2</v>
      </c>
      <c r="L28" s="9">
        <v>1.0816365594102288E-2</v>
      </c>
      <c r="M28" s="9">
        <v>2.2944974941959614E-2</v>
      </c>
      <c r="N28" s="9">
        <f>ExitPrices[[#This Row],[2020/21 Exit Revenue Recovery Price]]+ExitPrices[[#This Row],[2020/21 Exit Firm Price]]</f>
        <v>3.4963158935406601E-2</v>
      </c>
      <c r="O28" s="9">
        <v>2.1958495758114361E-2</v>
      </c>
      <c r="P28" s="9">
        <v>1.9762646182302925E-2</v>
      </c>
      <c r="Q28" s="9">
        <v>0</v>
      </c>
      <c r="R28" s="9">
        <f>ExitPrices[[#This Row],[2021/22 Exit Revenue Recovery Price]]+ExitPrices[[#This Row],[2021/22 Exit Firm Price]]</f>
        <v>2.1958495758114361E-2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1.1565870748191352E-2</v>
      </c>
      <c r="H29" s="9">
        <v>1.0409283673372216E-2</v>
      </c>
      <c r="I29" s="9">
        <v>2.185720057199712E-2</v>
      </c>
      <c r="J29" s="9">
        <f>ExitPrices[[#This Row],[2019/20 Exit Revenue Recovery Price]]+ExitPrices[[#This Row],[2019/20 Exit Firm Price]]</f>
        <v>3.3423071320188472E-2</v>
      </c>
      <c r="K29" s="9">
        <v>1.2018183993446986E-2</v>
      </c>
      <c r="L29" s="9">
        <v>1.0816365594102288E-2</v>
      </c>
      <c r="M29" s="9">
        <v>2.2944974941959614E-2</v>
      </c>
      <c r="N29" s="9">
        <f>ExitPrices[[#This Row],[2020/21 Exit Revenue Recovery Price]]+ExitPrices[[#This Row],[2020/21 Exit Firm Price]]</f>
        <v>3.4963158935406601E-2</v>
      </c>
      <c r="O29" s="9">
        <v>2.1958495758114361E-2</v>
      </c>
      <c r="P29" s="9">
        <v>1.9762646182302925E-2</v>
      </c>
      <c r="Q29" s="9">
        <v>0</v>
      </c>
      <c r="R29" s="9">
        <f>ExitPrices[[#This Row],[2021/22 Exit Revenue Recovery Price]]+ExitPrices[[#This Row],[2021/22 Exit Firm Price]]</f>
        <v>2.1958495758114361E-2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1.1565870748191352E-2</v>
      </c>
      <c r="H30" s="9">
        <v>1.0409283673372216E-2</v>
      </c>
      <c r="I30" s="9">
        <v>2.185720057199712E-2</v>
      </c>
      <c r="J30" s="9">
        <f>ExitPrices[[#This Row],[2019/20 Exit Revenue Recovery Price]]+ExitPrices[[#This Row],[2019/20 Exit Firm Price]]</f>
        <v>3.3423071320188472E-2</v>
      </c>
      <c r="K30" s="9">
        <v>1.2018183993446986E-2</v>
      </c>
      <c r="L30" s="9">
        <v>1.0816365594102288E-2</v>
      </c>
      <c r="M30" s="9">
        <v>2.2944974941959614E-2</v>
      </c>
      <c r="N30" s="9">
        <f>ExitPrices[[#This Row],[2020/21 Exit Revenue Recovery Price]]+ExitPrices[[#This Row],[2020/21 Exit Firm Price]]</f>
        <v>3.4963158935406601E-2</v>
      </c>
      <c r="O30" s="9">
        <v>2.1958495758114361E-2</v>
      </c>
      <c r="P30" s="9">
        <v>1.9762646182302925E-2</v>
      </c>
      <c r="Q30" s="9">
        <v>0</v>
      </c>
      <c r="R30" s="9">
        <f>ExitPrices[[#This Row],[2021/22 Exit Revenue Recovery Price]]+ExitPrices[[#This Row],[2021/22 Exit Firm Price]]</f>
        <v>2.1958495758114361E-2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1.1565870748191352E-2</v>
      </c>
      <c r="H31" s="9">
        <v>1.0409283673372216E-2</v>
      </c>
      <c r="I31" s="9">
        <v>2.185720057199712E-2</v>
      </c>
      <c r="J31" s="9">
        <f>ExitPrices[[#This Row],[2019/20 Exit Revenue Recovery Price]]+ExitPrices[[#This Row],[2019/20 Exit Firm Price]]</f>
        <v>3.3423071320188472E-2</v>
      </c>
      <c r="K31" s="9">
        <v>1.2018183993446986E-2</v>
      </c>
      <c r="L31" s="9">
        <v>1.0816365594102288E-2</v>
      </c>
      <c r="M31" s="9">
        <v>2.2944974941959614E-2</v>
      </c>
      <c r="N31" s="9">
        <f>ExitPrices[[#This Row],[2020/21 Exit Revenue Recovery Price]]+ExitPrices[[#This Row],[2020/21 Exit Firm Price]]</f>
        <v>3.4963158935406601E-2</v>
      </c>
      <c r="O31" s="9">
        <v>2.1958495758114361E-2</v>
      </c>
      <c r="P31" s="9">
        <v>1.9762646182302925E-2</v>
      </c>
      <c r="Q31" s="9">
        <v>0</v>
      </c>
      <c r="R31" s="9">
        <f>ExitPrices[[#This Row],[2021/22 Exit Revenue Recovery Price]]+ExitPrices[[#This Row],[2021/22 Exit Firm Price]]</f>
        <v>2.1958495758114361E-2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1.1565870748191352E-2</v>
      </c>
      <c r="H32" s="9">
        <v>1.0409283673372216E-2</v>
      </c>
      <c r="I32" s="9">
        <v>2.185720057199712E-2</v>
      </c>
      <c r="J32" s="9">
        <f>ExitPrices[[#This Row],[2019/20 Exit Revenue Recovery Price]]+ExitPrices[[#This Row],[2019/20 Exit Firm Price]]</f>
        <v>3.3423071320188472E-2</v>
      </c>
      <c r="K32" s="9">
        <v>1.2018183993446986E-2</v>
      </c>
      <c r="L32" s="9">
        <v>1.0816365594102288E-2</v>
      </c>
      <c r="M32" s="9">
        <v>2.2944974941959614E-2</v>
      </c>
      <c r="N32" s="9">
        <f>ExitPrices[[#This Row],[2020/21 Exit Revenue Recovery Price]]+ExitPrices[[#This Row],[2020/21 Exit Firm Price]]</f>
        <v>3.4963158935406601E-2</v>
      </c>
      <c r="O32" s="9">
        <v>2.1958495758114361E-2</v>
      </c>
      <c r="P32" s="9">
        <v>1.9762646182302925E-2</v>
      </c>
      <c r="Q32" s="9">
        <v>0</v>
      </c>
      <c r="R32" s="9">
        <f>ExitPrices[[#This Row],[2021/22 Exit Revenue Recovery Price]]+ExitPrices[[#This Row],[2021/22 Exit Firm Price]]</f>
        <v>2.1958495758114361E-2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1.1565870748191352E-2</v>
      </c>
      <c r="H33" s="9">
        <v>1.0409283673372216E-2</v>
      </c>
      <c r="I33" s="9">
        <v>2.185720057199712E-2</v>
      </c>
      <c r="J33" s="9">
        <f>ExitPrices[[#This Row],[2019/20 Exit Revenue Recovery Price]]+ExitPrices[[#This Row],[2019/20 Exit Firm Price]]</f>
        <v>3.3423071320188472E-2</v>
      </c>
      <c r="K33" s="9">
        <v>1.2018183993446986E-2</v>
      </c>
      <c r="L33" s="9">
        <v>1.0816365594102288E-2</v>
      </c>
      <c r="M33" s="9">
        <v>2.2944974941959614E-2</v>
      </c>
      <c r="N33" s="9">
        <f>ExitPrices[[#This Row],[2020/21 Exit Revenue Recovery Price]]+ExitPrices[[#This Row],[2020/21 Exit Firm Price]]</f>
        <v>3.4963158935406601E-2</v>
      </c>
      <c r="O33" s="9">
        <v>2.1958495758114361E-2</v>
      </c>
      <c r="P33" s="9">
        <v>1.9762646182302925E-2</v>
      </c>
      <c r="Q33" s="9">
        <v>0</v>
      </c>
      <c r="R33" s="9">
        <f>ExitPrices[[#This Row],[2021/22 Exit Revenue Recovery Price]]+ExitPrices[[#This Row],[2021/22 Exit Firm Price]]</f>
        <v>2.1958495758114361E-2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1.1565870748191352E-2</v>
      </c>
      <c r="H34" s="9">
        <v>1.0409283673372216E-2</v>
      </c>
      <c r="I34" s="9">
        <v>2.185720057199712E-2</v>
      </c>
      <c r="J34" s="9">
        <f>ExitPrices[[#This Row],[2019/20 Exit Revenue Recovery Price]]+ExitPrices[[#This Row],[2019/20 Exit Firm Price]]</f>
        <v>3.3423071320188472E-2</v>
      </c>
      <c r="K34" s="9">
        <v>1.2018183993446986E-2</v>
      </c>
      <c r="L34" s="9">
        <v>1.0816365594102288E-2</v>
      </c>
      <c r="M34" s="9">
        <v>2.2944974941959614E-2</v>
      </c>
      <c r="N34" s="9">
        <f>ExitPrices[[#This Row],[2020/21 Exit Revenue Recovery Price]]+ExitPrices[[#This Row],[2020/21 Exit Firm Price]]</f>
        <v>3.4963158935406601E-2</v>
      </c>
      <c r="O34" s="9">
        <v>2.1958495758114361E-2</v>
      </c>
      <c r="P34" s="9">
        <v>1.9762646182302925E-2</v>
      </c>
      <c r="Q34" s="9">
        <v>0</v>
      </c>
      <c r="R34" s="9">
        <f>ExitPrices[[#This Row],[2021/22 Exit Revenue Recovery Price]]+ExitPrices[[#This Row],[2021/22 Exit Firm Price]]</f>
        <v>2.1958495758114361E-2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1.1565870748191352E-2</v>
      </c>
      <c r="H35" s="9">
        <v>1.0409283673372216E-2</v>
      </c>
      <c r="I35" s="9">
        <v>2.185720057199712E-2</v>
      </c>
      <c r="J35" s="9">
        <f>ExitPrices[[#This Row],[2019/20 Exit Revenue Recovery Price]]+ExitPrices[[#This Row],[2019/20 Exit Firm Price]]</f>
        <v>3.3423071320188472E-2</v>
      </c>
      <c r="K35" s="9">
        <v>1.2018183993446986E-2</v>
      </c>
      <c r="L35" s="9">
        <v>1.0816365594102288E-2</v>
      </c>
      <c r="M35" s="9">
        <v>2.2944974941959614E-2</v>
      </c>
      <c r="N35" s="9">
        <f>ExitPrices[[#This Row],[2020/21 Exit Revenue Recovery Price]]+ExitPrices[[#This Row],[2020/21 Exit Firm Price]]</f>
        <v>3.4963158935406601E-2</v>
      </c>
      <c r="O35" s="9">
        <v>2.1958495758114361E-2</v>
      </c>
      <c r="P35" s="9">
        <v>1.9762646182302925E-2</v>
      </c>
      <c r="Q35" s="9">
        <v>0</v>
      </c>
      <c r="R35" s="9">
        <f>ExitPrices[[#This Row],[2021/22 Exit Revenue Recovery Price]]+ExitPrices[[#This Row],[2021/22 Exit Firm Price]]</f>
        <v>2.1958495758114361E-2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1.1565870748191352E-2</v>
      </c>
      <c r="H36" s="9">
        <v>1.0409283673372216E-2</v>
      </c>
      <c r="I36" s="9">
        <v>2.185720057199712E-2</v>
      </c>
      <c r="J36" s="9">
        <f>ExitPrices[[#This Row],[2019/20 Exit Revenue Recovery Price]]+ExitPrices[[#This Row],[2019/20 Exit Firm Price]]</f>
        <v>3.3423071320188472E-2</v>
      </c>
      <c r="K36" s="9">
        <v>1.2018183993446986E-2</v>
      </c>
      <c r="L36" s="9">
        <v>1.0816365594102288E-2</v>
      </c>
      <c r="M36" s="9">
        <v>2.2944974941959614E-2</v>
      </c>
      <c r="N36" s="9">
        <f>ExitPrices[[#This Row],[2020/21 Exit Revenue Recovery Price]]+ExitPrices[[#This Row],[2020/21 Exit Firm Price]]</f>
        <v>3.4963158935406601E-2</v>
      </c>
      <c r="O36" s="9">
        <v>2.1958495758114361E-2</v>
      </c>
      <c r="P36" s="9">
        <v>1.9762646182302925E-2</v>
      </c>
      <c r="Q36" s="9">
        <v>0</v>
      </c>
      <c r="R36" s="9">
        <f>ExitPrices[[#This Row],[2021/22 Exit Revenue Recovery Price]]+ExitPrices[[#This Row],[2021/22 Exit Firm Price]]</f>
        <v>2.1958495758114361E-2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1.1565870748191352E-2</v>
      </c>
      <c r="H37" s="9">
        <v>1.0409283673372216E-2</v>
      </c>
      <c r="I37" s="9">
        <v>2.185720057199712E-2</v>
      </c>
      <c r="J37" s="9">
        <f>ExitPrices[[#This Row],[2019/20 Exit Revenue Recovery Price]]+ExitPrices[[#This Row],[2019/20 Exit Firm Price]]</f>
        <v>3.3423071320188472E-2</v>
      </c>
      <c r="K37" s="9">
        <v>1.2018183993446986E-2</v>
      </c>
      <c r="L37" s="9">
        <v>1.0816365594102288E-2</v>
      </c>
      <c r="M37" s="9">
        <v>2.2944974941959614E-2</v>
      </c>
      <c r="N37" s="9">
        <f>ExitPrices[[#This Row],[2020/21 Exit Revenue Recovery Price]]+ExitPrices[[#This Row],[2020/21 Exit Firm Price]]</f>
        <v>3.4963158935406601E-2</v>
      </c>
      <c r="O37" s="9">
        <v>2.1958495758114361E-2</v>
      </c>
      <c r="P37" s="9">
        <v>1.9762646182302925E-2</v>
      </c>
      <c r="Q37" s="9">
        <v>0</v>
      </c>
      <c r="R37" s="9">
        <f>ExitPrices[[#This Row],[2021/22 Exit Revenue Recovery Price]]+ExitPrices[[#This Row],[2021/22 Exit Firm Price]]</f>
        <v>2.1958495758114361E-2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1.1565870748191352E-2</v>
      </c>
      <c r="H38" s="9">
        <v>1.0409283673372216E-2</v>
      </c>
      <c r="I38" s="9">
        <v>2.185720057199712E-2</v>
      </c>
      <c r="J38" s="9">
        <f>ExitPrices[[#This Row],[2019/20 Exit Revenue Recovery Price]]+ExitPrices[[#This Row],[2019/20 Exit Firm Price]]</f>
        <v>3.3423071320188472E-2</v>
      </c>
      <c r="K38" s="9">
        <v>1.2018183993446986E-2</v>
      </c>
      <c r="L38" s="9">
        <v>1.0816365594102288E-2</v>
      </c>
      <c r="M38" s="9">
        <v>2.2944974941959614E-2</v>
      </c>
      <c r="N38" s="9">
        <f>ExitPrices[[#This Row],[2020/21 Exit Revenue Recovery Price]]+ExitPrices[[#This Row],[2020/21 Exit Firm Price]]</f>
        <v>3.4963158935406601E-2</v>
      </c>
      <c r="O38" s="9">
        <v>2.1958495758114361E-2</v>
      </c>
      <c r="P38" s="9">
        <v>1.9762646182302925E-2</v>
      </c>
      <c r="Q38" s="9">
        <v>0</v>
      </c>
      <c r="R38" s="9">
        <f>ExitPrices[[#This Row],[2021/22 Exit Revenue Recovery Price]]+ExitPrices[[#This Row],[2021/22 Exit Firm Price]]</f>
        <v>2.1958495758114361E-2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1.1565870748191352E-2</v>
      </c>
      <c r="H39" s="9">
        <v>1.0409283673372216E-2</v>
      </c>
      <c r="I39" s="9">
        <v>2.185720057199712E-2</v>
      </c>
      <c r="J39" s="9">
        <f>ExitPrices[[#This Row],[2019/20 Exit Revenue Recovery Price]]+ExitPrices[[#This Row],[2019/20 Exit Firm Price]]</f>
        <v>3.3423071320188472E-2</v>
      </c>
      <c r="K39" s="9">
        <v>1.2018183993446986E-2</v>
      </c>
      <c r="L39" s="9">
        <v>1.0816365594102288E-2</v>
      </c>
      <c r="M39" s="9">
        <v>2.2944974941959614E-2</v>
      </c>
      <c r="N39" s="9">
        <f>ExitPrices[[#This Row],[2020/21 Exit Revenue Recovery Price]]+ExitPrices[[#This Row],[2020/21 Exit Firm Price]]</f>
        <v>3.4963158935406601E-2</v>
      </c>
      <c r="O39" s="9">
        <v>2.1958495758114361E-2</v>
      </c>
      <c r="P39" s="9">
        <v>1.9762646182302925E-2</v>
      </c>
      <c r="Q39" s="9">
        <v>0</v>
      </c>
      <c r="R39" s="9">
        <f>ExitPrices[[#This Row],[2021/22 Exit Revenue Recovery Price]]+ExitPrices[[#This Row],[2021/22 Exit Firm Price]]</f>
        <v>2.1958495758114361E-2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1.1565870748191352E-2</v>
      </c>
      <c r="H40" s="9">
        <v>1.0409283673372216E-2</v>
      </c>
      <c r="I40" s="9">
        <v>2.185720057199712E-2</v>
      </c>
      <c r="J40" s="9">
        <f>ExitPrices[[#This Row],[2019/20 Exit Revenue Recovery Price]]+ExitPrices[[#This Row],[2019/20 Exit Firm Price]]</f>
        <v>3.3423071320188472E-2</v>
      </c>
      <c r="K40" s="9">
        <v>1.2018183993446986E-2</v>
      </c>
      <c r="L40" s="9">
        <v>1.0816365594102288E-2</v>
      </c>
      <c r="M40" s="9">
        <v>2.2944974941959614E-2</v>
      </c>
      <c r="N40" s="9">
        <f>ExitPrices[[#This Row],[2020/21 Exit Revenue Recovery Price]]+ExitPrices[[#This Row],[2020/21 Exit Firm Price]]</f>
        <v>3.4963158935406601E-2</v>
      </c>
      <c r="O40" s="9">
        <v>2.1958495758114361E-2</v>
      </c>
      <c r="P40" s="9">
        <v>1.9762646182302925E-2</v>
      </c>
      <c r="Q40" s="9">
        <v>0</v>
      </c>
      <c r="R40" s="9">
        <f>ExitPrices[[#This Row],[2021/22 Exit Revenue Recovery Price]]+ExitPrices[[#This Row],[2021/22 Exit Firm Price]]</f>
        <v>2.1958495758114361E-2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1.1565870748191352E-2</v>
      </c>
      <c r="H41" s="9">
        <v>1.0409283673372216E-2</v>
      </c>
      <c r="I41" s="9">
        <v>2.185720057199712E-2</v>
      </c>
      <c r="J41" s="9">
        <f>ExitPrices[[#This Row],[2019/20 Exit Revenue Recovery Price]]+ExitPrices[[#This Row],[2019/20 Exit Firm Price]]</f>
        <v>3.3423071320188472E-2</v>
      </c>
      <c r="K41" s="9">
        <v>1.2018183993446986E-2</v>
      </c>
      <c r="L41" s="9">
        <v>1.0816365594102288E-2</v>
      </c>
      <c r="M41" s="9">
        <v>2.2944974941959614E-2</v>
      </c>
      <c r="N41" s="9">
        <f>ExitPrices[[#This Row],[2020/21 Exit Revenue Recovery Price]]+ExitPrices[[#This Row],[2020/21 Exit Firm Price]]</f>
        <v>3.4963158935406601E-2</v>
      </c>
      <c r="O41" s="9">
        <v>2.1958495758114361E-2</v>
      </c>
      <c r="P41" s="9">
        <v>1.9762646182302925E-2</v>
      </c>
      <c r="Q41" s="9">
        <v>0</v>
      </c>
      <c r="R41" s="9">
        <f>ExitPrices[[#This Row],[2021/22 Exit Revenue Recovery Price]]+ExitPrices[[#This Row],[2021/22 Exit Firm Price]]</f>
        <v>2.1958495758114361E-2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1.1565870748191352E-2</v>
      </c>
      <c r="H42" s="9">
        <v>1.0409283673372216E-2</v>
      </c>
      <c r="I42" s="9">
        <v>2.185720057199712E-2</v>
      </c>
      <c r="J42" s="9">
        <f>ExitPrices[[#This Row],[2019/20 Exit Revenue Recovery Price]]+ExitPrices[[#This Row],[2019/20 Exit Firm Price]]</f>
        <v>3.3423071320188472E-2</v>
      </c>
      <c r="K42" s="9">
        <v>1.2018183993446986E-2</v>
      </c>
      <c r="L42" s="9">
        <v>1.0816365594102288E-2</v>
      </c>
      <c r="M42" s="9">
        <v>2.2944974941959614E-2</v>
      </c>
      <c r="N42" s="9">
        <f>ExitPrices[[#This Row],[2020/21 Exit Revenue Recovery Price]]+ExitPrices[[#This Row],[2020/21 Exit Firm Price]]</f>
        <v>3.4963158935406601E-2</v>
      </c>
      <c r="O42" s="9">
        <v>2.1958495758114361E-2</v>
      </c>
      <c r="P42" s="9">
        <v>1.9762646182302925E-2</v>
      </c>
      <c r="Q42" s="9">
        <v>0</v>
      </c>
      <c r="R42" s="9">
        <f>ExitPrices[[#This Row],[2021/22 Exit Revenue Recovery Price]]+ExitPrices[[#This Row],[2021/22 Exit Firm Price]]</f>
        <v>2.1958495758114361E-2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1.1565870748191352E-2</v>
      </c>
      <c r="H43" s="9">
        <v>1.0409283673372216E-2</v>
      </c>
      <c r="I43" s="9">
        <v>2.185720057199712E-2</v>
      </c>
      <c r="J43" s="9">
        <f>ExitPrices[[#This Row],[2019/20 Exit Revenue Recovery Price]]+ExitPrices[[#This Row],[2019/20 Exit Firm Price]]</f>
        <v>3.3423071320188472E-2</v>
      </c>
      <c r="K43" s="9">
        <v>1.2018183993446986E-2</v>
      </c>
      <c r="L43" s="9">
        <v>1.0816365594102288E-2</v>
      </c>
      <c r="M43" s="9">
        <v>2.2944974941959614E-2</v>
      </c>
      <c r="N43" s="9">
        <f>ExitPrices[[#This Row],[2020/21 Exit Revenue Recovery Price]]+ExitPrices[[#This Row],[2020/21 Exit Firm Price]]</f>
        <v>3.4963158935406601E-2</v>
      </c>
      <c r="O43" s="9">
        <v>2.1958495758114361E-2</v>
      </c>
      <c r="P43" s="9">
        <v>1.9762646182302925E-2</v>
      </c>
      <c r="Q43" s="9">
        <v>0</v>
      </c>
      <c r="R43" s="9">
        <f>ExitPrices[[#This Row],[2021/22 Exit Revenue Recovery Price]]+ExitPrices[[#This Row],[2021/22 Exit Firm Price]]</f>
        <v>2.1958495758114361E-2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1.1565870748191352E-2</v>
      </c>
      <c r="H44" s="9">
        <v>1.0409283673372216E-2</v>
      </c>
      <c r="I44" s="9">
        <v>2.185720057199712E-2</v>
      </c>
      <c r="J44" s="9">
        <f>ExitPrices[[#This Row],[2019/20 Exit Revenue Recovery Price]]+ExitPrices[[#This Row],[2019/20 Exit Firm Price]]</f>
        <v>3.3423071320188472E-2</v>
      </c>
      <c r="K44" s="9">
        <v>1.2018183993446986E-2</v>
      </c>
      <c r="L44" s="9">
        <v>1.0816365594102288E-2</v>
      </c>
      <c r="M44" s="9">
        <v>2.2944974941959614E-2</v>
      </c>
      <c r="N44" s="9">
        <f>ExitPrices[[#This Row],[2020/21 Exit Revenue Recovery Price]]+ExitPrices[[#This Row],[2020/21 Exit Firm Price]]</f>
        <v>3.4963158935406601E-2</v>
      </c>
      <c r="O44" s="9">
        <v>2.1958495758114361E-2</v>
      </c>
      <c r="P44" s="9">
        <v>1.9762646182302925E-2</v>
      </c>
      <c r="Q44" s="9">
        <v>0</v>
      </c>
      <c r="R44" s="9">
        <f>ExitPrices[[#This Row],[2021/22 Exit Revenue Recovery Price]]+ExitPrices[[#This Row],[2021/22 Exit Firm Price]]</f>
        <v>2.1958495758114361E-2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1.1565870748191352E-2</v>
      </c>
      <c r="H45" s="9">
        <v>1.0409283673372216E-2</v>
      </c>
      <c r="I45" s="9">
        <v>2.185720057199712E-2</v>
      </c>
      <c r="J45" s="9">
        <f>ExitPrices[[#This Row],[2019/20 Exit Revenue Recovery Price]]+ExitPrices[[#This Row],[2019/20 Exit Firm Price]]</f>
        <v>3.3423071320188472E-2</v>
      </c>
      <c r="K45" s="9">
        <v>1.2018183993446986E-2</v>
      </c>
      <c r="L45" s="9">
        <v>1.0816365594102288E-2</v>
      </c>
      <c r="M45" s="9">
        <v>2.2944974941959614E-2</v>
      </c>
      <c r="N45" s="9">
        <f>ExitPrices[[#This Row],[2020/21 Exit Revenue Recovery Price]]+ExitPrices[[#This Row],[2020/21 Exit Firm Price]]</f>
        <v>3.4963158935406601E-2</v>
      </c>
      <c r="O45" s="9">
        <v>2.1958495758114361E-2</v>
      </c>
      <c r="P45" s="9">
        <v>1.9762646182302925E-2</v>
      </c>
      <c r="Q45" s="9">
        <v>0</v>
      </c>
      <c r="R45" s="9">
        <f>ExitPrices[[#This Row],[2021/22 Exit Revenue Recovery Price]]+ExitPrices[[#This Row],[2021/22 Exit Firm Price]]</f>
        <v>2.1958495758114361E-2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1.1565870748191352E-2</v>
      </c>
      <c r="H46" s="9">
        <v>1.0409283673372216E-2</v>
      </c>
      <c r="I46" s="9">
        <v>2.185720057199712E-2</v>
      </c>
      <c r="J46" s="9">
        <f>ExitPrices[[#This Row],[2019/20 Exit Revenue Recovery Price]]+ExitPrices[[#This Row],[2019/20 Exit Firm Price]]</f>
        <v>3.3423071320188472E-2</v>
      </c>
      <c r="K46" s="9">
        <v>1.2018183993446986E-2</v>
      </c>
      <c r="L46" s="9">
        <v>1.0816365594102288E-2</v>
      </c>
      <c r="M46" s="9">
        <v>2.2944974941959614E-2</v>
      </c>
      <c r="N46" s="9">
        <f>ExitPrices[[#This Row],[2020/21 Exit Revenue Recovery Price]]+ExitPrices[[#This Row],[2020/21 Exit Firm Price]]</f>
        <v>3.4963158935406601E-2</v>
      </c>
      <c r="O46" s="9">
        <v>2.1958495758114361E-2</v>
      </c>
      <c r="P46" s="9">
        <v>1.9762646182302925E-2</v>
      </c>
      <c r="Q46" s="9">
        <v>0</v>
      </c>
      <c r="R46" s="9">
        <f>ExitPrices[[#This Row],[2021/22 Exit Revenue Recovery Price]]+ExitPrices[[#This Row],[2021/22 Exit Firm Price]]</f>
        <v>2.1958495758114361E-2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1.1565870748191352E-2</v>
      </c>
      <c r="H47" s="9">
        <v>1.0409283673372216E-2</v>
      </c>
      <c r="I47" s="9">
        <v>2.185720057199712E-2</v>
      </c>
      <c r="J47" s="9">
        <f>ExitPrices[[#This Row],[2019/20 Exit Revenue Recovery Price]]+ExitPrices[[#This Row],[2019/20 Exit Firm Price]]</f>
        <v>3.3423071320188472E-2</v>
      </c>
      <c r="K47" s="9">
        <v>1.2018183993446986E-2</v>
      </c>
      <c r="L47" s="9">
        <v>1.0816365594102288E-2</v>
      </c>
      <c r="M47" s="9">
        <v>2.2944974941959614E-2</v>
      </c>
      <c r="N47" s="9">
        <f>ExitPrices[[#This Row],[2020/21 Exit Revenue Recovery Price]]+ExitPrices[[#This Row],[2020/21 Exit Firm Price]]</f>
        <v>3.4963158935406601E-2</v>
      </c>
      <c r="O47" s="9">
        <v>2.1958495758114361E-2</v>
      </c>
      <c r="P47" s="9">
        <v>1.9762646182302925E-2</v>
      </c>
      <c r="Q47" s="9">
        <v>0</v>
      </c>
      <c r="R47" s="9">
        <f>ExitPrices[[#This Row],[2021/22 Exit Revenue Recovery Price]]+ExitPrices[[#This Row],[2021/22 Exit Firm Price]]</f>
        <v>2.1958495758114361E-2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1.1565870748191352E-2</v>
      </c>
      <c r="H48" s="9">
        <v>1.0409283673372216E-2</v>
      </c>
      <c r="I48" s="9">
        <v>2.185720057199712E-2</v>
      </c>
      <c r="J48" s="9">
        <f>ExitPrices[[#This Row],[2019/20 Exit Revenue Recovery Price]]+ExitPrices[[#This Row],[2019/20 Exit Firm Price]]</f>
        <v>3.3423071320188472E-2</v>
      </c>
      <c r="K48" s="9">
        <v>1.2018183993446986E-2</v>
      </c>
      <c r="L48" s="9">
        <v>1.0816365594102288E-2</v>
      </c>
      <c r="M48" s="9">
        <v>2.2944974941959614E-2</v>
      </c>
      <c r="N48" s="9">
        <f>ExitPrices[[#This Row],[2020/21 Exit Revenue Recovery Price]]+ExitPrices[[#This Row],[2020/21 Exit Firm Price]]</f>
        <v>3.4963158935406601E-2</v>
      </c>
      <c r="O48" s="9">
        <v>2.1958495758114361E-2</v>
      </c>
      <c r="P48" s="9">
        <v>1.9762646182302925E-2</v>
      </c>
      <c r="Q48" s="9">
        <v>0</v>
      </c>
      <c r="R48" s="9">
        <f>ExitPrices[[#This Row],[2021/22 Exit Revenue Recovery Price]]+ExitPrices[[#This Row],[2021/22 Exit Firm Price]]</f>
        <v>2.1958495758114361E-2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1.1565870748191352E-2</v>
      </c>
      <c r="H49" s="9">
        <v>1.0409283673372216E-2</v>
      </c>
      <c r="I49" s="9">
        <v>2.185720057199712E-2</v>
      </c>
      <c r="J49" s="9">
        <f>ExitPrices[[#This Row],[2019/20 Exit Revenue Recovery Price]]+ExitPrices[[#This Row],[2019/20 Exit Firm Price]]</f>
        <v>3.3423071320188472E-2</v>
      </c>
      <c r="K49" s="9">
        <v>1.2018183993446986E-2</v>
      </c>
      <c r="L49" s="9">
        <v>1.0816365594102288E-2</v>
      </c>
      <c r="M49" s="9">
        <v>2.2944974941959614E-2</v>
      </c>
      <c r="N49" s="9">
        <f>ExitPrices[[#This Row],[2020/21 Exit Revenue Recovery Price]]+ExitPrices[[#This Row],[2020/21 Exit Firm Price]]</f>
        <v>3.4963158935406601E-2</v>
      </c>
      <c r="O49" s="9">
        <v>2.1958495758114361E-2</v>
      </c>
      <c r="P49" s="9">
        <v>1.9762646182302925E-2</v>
      </c>
      <c r="Q49" s="9">
        <v>0</v>
      </c>
      <c r="R49" s="9">
        <f>ExitPrices[[#This Row],[2021/22 Exit Revenue Recovery Price]]+ExitPrices[[#This Row],[2021/22 Exit Firm Price]]</f>
        <v>2.1958495758114361E-2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1.6192219047467893E-3</v>
      </c>
      <c r="H50" s="9">
        <v>1.4572997142721102E-3</v>
      </c>
      <c r="I50" s="9">
        <v>0</v>
      </c>
      <c r="J50" s="9">
        <f>ExitPrices[[#This Row],[2019/20 Exit Revenue Recovery Price]]+ExitPrices[[#This Row],[2019/20 Exit Firm Price]]</f>
        <v>1.6192219047467893E-3</v>
      </c>
      <c r="K50" s="9">
        <v>1.6825457590825784E-3</v>
      </c>
      <c r="L50" s="9">
        <v>1.5142911831743206E-3</v>
      </c>
      <c r="M50" s="9">
        <v>0</v>
      </c>
      <c r="N50" s="9">
        <f>ExitPrices[[#This Row],[2020/21 Exit Revenue Recovery Price]]+ExitPrices[[#This Row],[2020/21 Exit Firm Price]]</f>
        <v>1.6825457590825784E-3</v>
      </c>
      <c r="O50" s="9">
        <v>3.0741894061360104E-3</v>
      </c>
      <c r="P50" s="9">
        <v>2.7667704655224097E-3</v>
      </c>
      <c r="Q50" s="9">
        <v>0</v>
      </c>
      <c r="R50" s="9">
        <f>ExitPrices[[#This Row],[2021/22 Exit Revenue Recovery Price]]+ExitPrices[[#This Row],[2021/22 Exit Firm Price]]</f>
        <v>3.0741894061360104E-3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1.1565870748191352E-2</v>
      </c>
      <c r="H51" s="9">
        <v>1.0409283673372216E-2</v>
      </c>
      <c r="I51" s="9">
        <v>2.185720057199712E-2</v>
      </c>
      <c r="J51" s="9">
        <f>ExitPrices[[#This Row],[2019/20 Exit Revenue Recovery Price]]+ExitPrices[[#This Row],[2019/20 Exit Firm Price]]</f>
        <v>3.3423071320188472E-2</v>
      </c>
      <c r="K51" s="9">
        <v>1.2018183993446986E-2</v>
      </c>
      <c r="L51" s="9">
        <v>1.0816365594102288E-2</v>
      </c>
      <c r="M51" s="9">
        <v>2.2944974941959614E-2</v>
      </c>
      <c r="N51" s="9">
        <f>ExitPrices[[#This Row],[2020/21 Exit Revenue Recovery Price]]+ExitPrices[[#This Row],[2020/21 Exit Firm Price]]</f>
        <v>3.4963158935406601E-2</v>
      </c>
      <c r="O51" s="9">
        <v>2.1958495758114361E-2</v>
      </c>
      <c r="P51" s="9">
        <v>1.9762646182302925E-2</v>
      </c>
      <c r="Q51" s="9">
        <v>0</v>
      </c>
      <c r="R51" s="9">
        <f>ExitPrices[[#This Row],[2021/22 Exit Revenue Recovery Price]]+ExitPrices[[#This Row],[2021/22 Exit Firm Price]]</f>
        <v>2.1958495758114361E-2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1.1565870748191352E-2</v>
      </c>
      <c r="H52" s="9">
        <v>1.0409283673372216E-2</v>
      </c>
      <c r="I52" s="9">
        <v>2.185720057199712E-2</v>
      </c>
      <c r="J52" s="9">
        <f>ExitPrices[[#This Row],[2019/20 Exit Revenue Recovery Price]]+ExitPrices[[#This Row],[2019/20 Exit Firm Price]]</f>
        <v>3.3423071320188472E-2</v>
      </c>
      <c r="K52" s="9">
        <v>1.2018183993446986E-2</v>
      </c>
      <c r="L52" s="9">
        <v>1.0816365594102288E-2</v>
      </c>
      <c r="M52" s="9">
        <v>2.2944974941959614E-2</v>
      </c>
      <c r="N52" s="9">
        <f>ExitPrices[[#This Row],[2020/21 Exit Revenue Recovery Price]]+ExitPrices[[#This Row],[2020/21 Exit Firm Price]]</f>
        <v>3.4963158935406601E-2</v>
      </c>
      <c r="O52" s="9">
        <v>2.1958495758114361E-2</v>
      </c>
      <c r="P52" s="9">
        <v>1.9762646182302925E-2</v>
      </c>
      <c r="Q52" s="9">
        <v>0</v>
      </c>
      <c r="R52" s="9">
        <f>ExitPrices[[#This Row],[2021/22 Exit Revenue Recovery Price]]+ExitPrices[[#This Row],[2021/22 Exit Firm Price]]</f>
        <v>2.1958495758114361E-2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1.1565870748191352E-2</v>
      </c>
      <c r="H53" s="9">
        <v>1.0409283673372216E-2</v>
      </c>
      <c r="I53" s="9">
        <v>2.185720057199712E-2</v>
      </c>
      <c r="J53" s="9">
        <f>ExitPrices[[#This Row],[2019/20 Exit Revenue Recovery Price]]+ExitPrices[[#This Row],[2019/20 Exit Firm Price]]</f>
        <v>3.3423071320188472E-2</v>
      </c>
      <c r="K53" s="9">
        <v>1.2018183993446986E-2</v>
      </c>
      <c r="L53" s="9">
        <v>1.0816365594102288E-2</v>
      </c>
      <c r="M53" s="9">
        <v>2.2944974941959614E-2</v>
      </c>
      <c r="N53" s="9">
        <f>ExitPrices[[#This Row],[2020/21 Exit Revenue Recovery Price]]+ExitPrices[[#This Row],[2020/21 Exit Firm Price]]</f>
        <v>3.4963158935406601E-2</v>
      </c>
      <c r="O53" s="9">
        <v>2.1958495758114361E-2</v>
      </c>
      <c r="P53" s="9">
        <v>1.9762646182302925E-2</v>
      </c>
      <c r="Q53" s="9">
        <v>0</v>
      </c>
      <c r="R53" s="9">
        <f>ExitPrices[[#This Row],[2021/22 Exit Revenue Recovery Price]]+ExitPrices[[#This Row],[2021/22 Exit Firm Price]]</f>
        <v>2.1958495758114361E-2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1.1565870748191352E-2</v>
      </c>
      <c r="H54" s="9">
        <v>1.0409283673372216E-2</v>
      </c>
      <c r="I54" s="9">
        <v>2.185720057199712E-2</v>
      </c>
      <c r="J54" s="9">
        <f>ExitPrices[[#This Row],[2019/20 Exit Revenue Recovery Price]]+ExitPrices[[#This Row],[2019/20 Exit Firm Price]]</f>
        <v>3.3423071320188472E-2</v>
      </c>
      <c r="K54" s="9">
        <v>1.2018183993446986E-2</v>
      </c>
      <c r="L54" s="9">
        <v>1.0816365594102288E-2</v>
      </c>
      <c r="M54" s="9">
        <v>2.2944974941959614E-2</v>
      </c>
      <c r="N54" s="9">
        <f>ExitPrices[[#This Row],[2020/21 Exit Revenue Recovery Price]]+ExitPrices[[#This Row],[2020/21 Exit Firm Price]]</f>
        <v>3.4963158935406601E-2</v>
      </c>
      <c r="O54" s="9">
        <v>2.1958495758114361E-2</v>
      </c>
      <c r="P54" s="9">
        <v>1.9762646182302925E-2</v>
      </c>
      <c r="Q54" s="9">
        <v>0</v>
      </c>
      <c r="R54" s="9">
        <f>ExitPrices[[#This Row],[2021/22 Exit Revenue Recovery Price]]+ExitPrices[[#This Row],[2021/22 Exit Firm Price]]</f>
        <v>2.1958495758114361E-2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1.1565870748191352E-2</v>
      </c>
      <c r="H55" s="9">
        <v>1.0409283673372216E-2</v>
      </c>
      <c r="I55" s="9">
        <v>2.185720057199712E-2</v>
      </c>
      <c r="J55" s="9">
        <f>ExitPrices[[#This Row],[2019/20 Exit Revenue Recovery Price]]+ExitPrices[[#This Row],[2019/20 Exit Firm Price]]</f>
        <v>3.3423071320188472E-2</v>
      </c>
      <c r="K55" s="9">
        <v>1.2018183993446986E-2</v>
      </c>
      <c r="L55" s="9">
        <v>1.0816365594102288E-2</v>
      </c>
      <c r="M55" s="9">
        <v>2.2944974941959614E-2</v>
      </c>
      <c r="N55" s="9">
        <f>ExitPrices[[#This Row],[2020/21 Exit Revenue Recovery Price]]+ExitPrices[[#This Row],[2020/21 Exit Firm Price]]</f>
        <v>3.4963158935406601E-2</v>
      </c>
      <c r="O55" s="9">
        <v>2.1958495758114361E-2</v>
      </c>
      <c r="P55" s="9">
        <v>1.9762646182302925E-2</v>
      </c>
      <c r="Q55" s="9">
        <v>0</v>
      </c>
      <c r="R55" s="9">
        <f>ExitPrices[[#This Row],[2021/22 Exit Revenue Recovery Price]]+ExitPrices[[#This Row],[2021/22 Exit Firm Price]]</f>
        <v>2.1958495758114361E-2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1.1565870748191352E-2</v>
      </c>
      <c r="H56" s="9">
        <v>1.0409283673372216E-2</v>
      </c>
      <c r="I56" s="9">
        <v>2.185720057199712E-2</v>
      </c>
      <c r="J56" s="9">
        <f>ExitPrices[[#This Row],[2019/20 Exit Revenue Recovery Price]]+ExitPrices[[#This Row],[2019/20 Exit Firm Price]]</f>
        <v>3.3423071320188472E-2</v>
      </c>
      <c r="K56" s="9">
        <v>1.2018183993446986E-2</v>
      </c>
      <c r="L56" s="9">
        <v>1.0816365594102288E-2</v>
      </c>
      <c r="M56" s="9">
        <v>2.2944974941959614E-2</v>
      </c>
      <c r="N56" s="9">
        <f>ExitPrices[[#This Row],[2020/21 Exit Revenue Recovery Price]]+ExitPrices[[#This Row],[2020/21 Exit Firm Price]]</f>
        <v>3.4963158935406601E-2</v>
      </c>
      <c r="O56" s="9">
        <v>2.1958495758114361E-2</v>
      </c>
      <c r="P56" s="9">
        <v>1.9762646182302925E-2</v>
      </c>
      <c r="Q56" s="9">
        <v>0</v>
      </c>
      <c r="R56" s="9">
        <f>ExitPrices[[#This Row],[2021/22 Exit Revenue Recovery Price]]+ExitPrices[[#This Row],[2021/22 Exit Firm Price]]</f>
        <v>2.1958495758114361E-2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1.1565870748191352E-2</v>
      </c>
      <c r="H57" s="9">
        <v>1.0409283673372216E-2</v>
      </c>
      <c r="I57" s="9">
        <v>2.185720057199712E-2</v>
      </c>
      <c r="J57" s="9">
        <f>ExitPrices[[#This Row],[2019/20 Exit Revenue Recovery Price]]+ExitPrices[[#This Row],[2019/20 Exit Firm Price]]</f>
        <v>3.3423071320188472E-2</v>
      </c>
      <c r="K57" s="9">
        <v>1.2018183993446986E-2</v>
      </c>
      <c r="L57" s="9">
        <v>1.0816365594102288E-2</v>
      </c>
      <c r="M57" s="9">
        <v>2.2944974941959614E-2</v>
      </c>
      <c r="N57" s="9">
        <f>ExitPrices[[#This Row],[2020/21 Exit Revenue Recovery Price]]+ExitPrices[[#This Row],[2020/21 Exit Firm Price]]</f>
        <v>3.4963158935406601E-2</v>
      </c>
      <c r="O57" s="9">
        <v>2.1958495758114361E-2</v>
      </c>
      <c r="P57" s="9">
        <v>1.9762646182302925E-2</v>
      </c>
      <c r="Q57" s="9">
        <v>0</v>
      </c>
      <c r="R57" s="9">
        <f>ExitPrices[[#This Row],[2021/22 Exit Revenue Recovery Price]]+ExitPrices[[#This Row],[2021/22 Exit Firm Price]]</f>
        <v>2.1958495758114361E-2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1.1565870748191352E-2</v>
      </c>
      <c r="H58" s="9">
        <v>1.0409283673372216E-2</v>
      </c>
      <c r="I58" s="9">
        <v>2.185720057199712E-2</v>
      </c>
      <c r="J58" s="9">
        <f>ExitPrices[[#This Row],[2019/20 Exit Revenue Recovery Price]]+ExitPrices[[#This Row],[2019/20 Exit Firm Price]]</f>
        <v>3.3423071320188472E-2</v>
      </c>
      <c r="K58" s="9">
        <v>1.2018183993446986E-2</v>
      </c>
      <c r="L58" s="9">
        <v>1.0816365594102288E-2</v>
      </c>
      <c r="M58" s="9">
        <v>2.2944974941959614E-2</v>
      </c>
      <c r="N58" s="9">
        <f>ExitPrices[[#This Row],[2020/21 Exit Revenue Recovery Price]]+ExitPrices[[#This Row],[2020/21 Exit Firm Price]]</f>
        <v>3.4963158935406601E-2</v>
      </c>
      <c r="O58" s="9">
        <v>2.1958495758114361E-2</v>
      </c>
      <c r="P58" s="9">
        <v>1.9762646182302925E-2</v>
      </c>
      <c r="Q58" s="9">
        <v>0</v>
      </c>
      <c r="R58" s="9">
        <f>ExitPrices[[#This Row],[2021/22 Exit Revenue Recovery Price]]+ExitPrices[[#This Row],[2021/22 Exit Firm Price]]</f>
        <v>2.1958495758114361E-2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1.1565870748191352E-2</v>
      </c>
      <c r="H59" s="9">
        <v>1.0409283673372216E-2</v>
      </c>
      <c r="I59" s="9">
        <v>2.185720057199712E-2</v>
      </c>
      <c r="J59" s="9">
        <f>ExitPrices[[#This Row],[2019/20 Exit Revenue Recovery Price]]+ExitPrices[[#This Row],[2019/20 Exit Firm Price]]</f>
        <v>3.3423071320188472E-2</v>
      </c>
      <c r="K59" s="9">
        <v>1.2018183993446986E-2</v>
      </c>
      <c r="L59" s="9">
        <v>1.0816365594102288E-2</v>
      </c>
      <c r="M59" s="9">
        <v>2.2944974941959614E-2</v>
      </c>
      <c r="N59" s="9">
        <f>ExitPrices[[#This Row],[2020/21 Exit Revenue Recovery Price]]+ExitPrices[[#This Row],[2020/21 Exit Firm Price]]</f>
        <v>3.4963158935406601E-2</v>
      </c>
      <c r="O59" s="9">
        <v>2.1958495758114361E-2</v>
      </c>
      <c r="P59" s="9">
        <v>1.9762646182302925E-2</v>
      </c>
      <c r="Q59" s="9">
        <v>0</v>
      </c>
      <c r="R59" s="9">
        <f>ExitPrices[[#This Row],[2021/22 Exit Revenue Recovery Price]]+ExitPrices[[#This Row],[2021/22 Exit Firm Price]]</f>
        <v>2.1958495758114361E-2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1.6192219047467893E-3</v>
      </c>
      <c r="H60" s="9">
        <v>1.4572997142721102E-3</v>
      </c>
      <c r="I60" s="9">
        <v>0</v>
      </c>
      <c r="J60" s="9">
        <f>ExitPrices[[#This Row],[2019/20 Exit Revenue Recovery Price]]+ExitPrices[[#This Row],[2019/20 Exit Firm Price]]</f>
        <v>1.6192219047467893E-3</v>
      </c>
      <c r="K60" s="9">
        <v>1.6825457590825784E-3</v>
      </c>
      <c r="L60" s="9">
        <v>1.5142911831743206E-3</v>
      </c>
      <c r="M60" s="9">
        <v>0</v>
      </c>
      <c r="N60" s="9">
        <f>ExitPrices[[#This Row],[2020/21 Exit Revenue Recovery Price]]+ExitPrices[[#This Row],[2020/21 Exit Firm Price]]</f>
        <v>1.6825457590825784E-3</v>
      </c>
      <c r="O60" s="9">
        <v>3.0741894061360104E-3</v>
      </c>
      <c r="P60" s="9">
        <v>2.7667704655224097E-3</v>
      </c>
      <c r="Q60" s="9">
        <v>0</v>
      </c>
      <c r="R60" s="9">
        <f>ExitPrices[[#This Row],[2021/22 Exit Revenue Recovery Price]]+ExitPrices[[#This Row],[2021/22 Exit Firm Price]]</f>
        <v>3.0741894061360104E-3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1.1565870748191352E-2</v>
      </c>
      <c r="H61" s="9">
        <v>1.0409283673372216E-2</v>
      </c>
      <c r="I61" s="9">
        <v>2.185720057199712E-2</v>
      </c>
      <c r="J61" s="9">
        <f>ExitPrices[[#This Row],[2019/20 Exit Revenue Recovery Price]]+ExitPrices[[#This Row],[2019/20 Exit Firm Price]]</f>
        <v>3.3423071320188472E-2</v>
      </c>
      <c r="K61" s="9">
        <v>1.2018183993446986E-2</v>
      </c>
      <c r="L61" s="9">
        <v>1.0816365594102288E-2</v>
      </c>
      <c r="M61" s="9">
        <v>2.2944974941959614E-2</v>
      </c>
      <c r="N61" s="9">
        <f>ExitPrices[[#This Row],[2020/21 Exit Revenue Recovery Price]]+ExitPrices[[#This Row],[2020/21 Exit Firm Price]]</f>
        <v>3.4963158935406601E-2</v>
      </c>
      <c r="O61" s="9">
        <v>2.1958495758114361E-2</v>
      </c>
      <c r="P61" s="9">
        <v>1.9762646182302925E-2</v>
      </c>
      <c r="Q61" s="9">
        <v>0</v>
      </c>
      <c r="R61" s="9">
        <f>ExitPrices[[#This Row],[2021/22 Exit Revenue Recovery Price]]+ExitPrices[[#This Row],[2021/22 Exit Firm Price]]</f>
        <v>2.1958495758114361E-2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1.1565870748191352E-2</v>
      </c>
      <c r="H62" s="9">
        <v>1.0409283673372216E-2</v>
      </c>
      <c r="I62" s="9">
        <v>2.185720057199712E-2</v>
      </c>
      <c r="J62" s="9">
        <f>ExitPrices[[#This Row],[2019/20 Exit Revenue Recovery Price]]+ExitPrices[[#This Row],[2019/20 Exit Firm Price]]</f>
        <v>3.3423071320188472E-2</v>
      </c>
      <c r="K62" s="9">
        <v>1.2018183993446986E-2</v>
      </c>
      <c r="L62" s="9">
        <v>1.0816365594102288E-2</v>
      </c>
      <c r="M62" s="9">
        <v>2.2944974941959614E-2</v>
      </c>
      <c r="N62" s="9">
        <f>ExitPrices[[#This Row],[2020/21 Exit Revenue Recovery Price]]+ExitPrices[[#This Row],[2020/21 Exit Firm Price]]</f>
        <v>3.4963158935406601E-2</v>
      </c>
      <c r="O62" s="9">
        <v>2.1958495758114361E-2</v>
      </c>
      <c r="P62" s="9">
        <v>1.9762646182302925E-2</v>
      </c>
      <c r="Q62" s="9">
        <v>0</v>
      </c>
      <c r="R62" s="9">
        <f>ExitPrices[[#This Row],[2021/22 Exit Revenue Recovery Price]]+ExitPrices[[#This Row],[2021/22 Exit Firm Price]]</f>
        <v>2.1958495758114361E-2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1.1565870748191352E-2</v>
      </c>
      <c r="H63" s="9">
        <v>1.0409283673372216E-2</v>
      </c>
      <c r="I63" s="9">
        <v>2.185720057199712E-2</v>
      </c>
      <c r="J63" s="9">
        <f>ExitPrices[[#This Row],[2019/20 Exit Revenue Recovery Price]]+ExitPrices[[#This Row],[2019/20 Exit Firm Price]]</f>
        <v>3.3423071320188472E-2</v>
      </c>
      <c r="K63" s="9">
        <v>1.2018183993446986E-2</v>
      </c>
      <c r="L63" s="9">
        <v>1.0816365594102288E-2</v>
      </c>
      <c r="M63" s="9">
        <v>2.2944974941959614E-2</v>
      </c>
      <c r="N63" s="9">
        <f>ExitPrices[[#This Row],[2020/21 Exit Revenue Recovery Price]]+ExitPrices[[#This Row],[2020/21 Exit Firm Price]]</f>
        <v>3.4963158935406601E-2</v>
      </c>
      <c r="O63" s="9">
        <v>2.1958495758114361E-2</v>
      </c>
      <c r="P63" s="9">
        <v>1.9762646182302925E-2</v>
      </c>
      <c r="Q63" s="9">
        <v>0</v>
      </c>
      <c r="R63" s="9">
        <f>ExitPrices[[#This Row],[2021/22 Exit Revenue Recovery Price]]+ExitPrices[[#This Row],[2021/22 Exit Firm Price]]</f>
        <v>2.1958495758114361E-2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1.1565870748191352E-2</v>
      </c>
      <c r="H64" s="9">
        <v>1.0409283673372216E-2</v>
      </c>
      <c r="I64" s="9">
        <v>2.185720057199712E-2</v>
      </c>
      <c r="J64" s="9">
        <f>ExitPrices[[#This Row],[2019/20 Exit Revenue Recovery Price]]+ExitPrices[[#This Row],[2019/20 Exit Firm Price]]</f>
        <v>3.3423071320188472E-2</v>
      </c>
      <c r="K64" s="9">
        <v>1.2018183993446986E-2</v>
      </c>
      <c r="L64" s="9">
        <v>1.0816365594102288E-2</v>
      </c>
      <c r="M64" s="9">
        <v>2.2944974941959614E-2</v>
      </c>
      <c r="N64" s="9">
        <f>ExitPrices[[#This Row],[2020/21 Exit Revenue Recovery Price]]+ExitPrices[[#This Row],[2020/21 Exit Firm Price]]</f>
        <v>3.4963158935406601E-2</v>
      </c>
      <c r="O64" s="9">
        <v>2.1958495758114361E-2</v>
      </c>
      <c r="P64" s="9">
        <v>1.9762646182302925E-2</v>
      </c>
      <c r="Q64" s="9">
        <v>0</v>
      </c>
      <c r="R64" s="9">
        <f>ExitPrices[[#This Row],[2021/22 Exit Revenue Recovery Price]]+ExitPrices[[#This Row],[2021/22 Exit Firm Price]]</f>
        <v>2.1958495758114361E-2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1.1565870748191352E-2</v>
      </c>
      <c r="H65" s="9">
        <v>1.0409283673372216E-2</v>
      </c>
      <c r="I65" s="9">
        <v>2.185720057199712E-2</v>
      </c>
      <c r="J65" s="9">
        <f>ExitPrices[[#This Row],[2019/20 Exit Revenue Recovery Price]]+ExitPrices[[#This Row],[2019/20 Exit Firm Price]]</f>
        <v>3.3423071320188472E-2</v>
      </c>
      <c r="K65" s="9">
        <v>1.2018183993446986E-2</v>
      </c>
      <c r="L65" s="9">
        <v>1.0816365594102288E-2</v>
      </c>
      <c r="M65" s="9">
        <v>2.2944974941959614E-2</v>
      </c>
      <c r="N65" s="9">
        <f>ExitPrices[[#This Row],[2020/21 Exit Revenue Recovery Price]]+ExitPrices[[#This Row],[2020/21 Exit Firm Price]]</f>
        <v>3.4963158935406601E-2</v>
      </c>
      <c r="O65" s="9">
        <v>2.1958495758114361E-2</v>
      </c>
      <c r="P65" s="9">
        <v>1.9762646182302925E-2</v>
      </c>
      <c r="Q65" s="9">
        <v>0</v>
      </c>
      <c r="R65" s="9">
        <f>ExitPrices[[#This Row],[2021/22 Exit Revenue Recovery Price]]+ExitPrices[[#This Row],[2021/22 Exit Firm Price]]</f>
        <v>2.1958495758114361E-2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1.1565870748191352E-2</v>
      </c>
      <c r="H66" s="9">
        <v>1.0409283673372216E-2</v>
      </c>
      <c r="I66" s="9">
        <v>2.185720057199712E-2</v>
      </c>
      <c r="J66" s="9">
        <f>ExitPrices[[#This Row],[2019/20 Exit Revenue Recovery Price]]+ExitPrices[[#This Row],[2019/20 Exit Firm Price]]</f>
        <v>3.3423071320188472E-2</v>
      </c>
      <c r="K66" s="9">
        <v>1.2018183993446986E-2</v>
      </c>
      <c r="L66" s="9">
        <v>1.0816365594102288E-2</v>
      </c>
      <c r="M66" s="9">
        <v>2.2944974941959614E-2</v>
      </c>
      <c r="N66" s="9">
        <f>ExitPrices[[#This Row],[2020/21 Exit Revenue Recovery Price]]+ExitPrices[[#This Row],[2020/21 Exit Firm Price]]</f>
        <v>3.4963158935406601E-2</v>
      </c>
      <c r="O66" s="9">
        <v>2.1958495758114361E-2</v>
      </c>
      <c r="P66" s="9">
        <v>1.9762646182302925E-2</v>
      </c>
      <c r="Q66" s="9">
        <v>0</v>
      </c>
      <c r="R66" s="9">
        <f>ExitPrices[[#This Row],[2021/22 Exit Revenue Recovery Price]]+ExitPrices[[#This Row],[2021/22 Exit Firm Price]]</f>
        <v>2.1958495758114361E-2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1.1565870748191352E-2</v>
      </c>
      <c r="H67" s="9">
        <v>1.0409283673372216E-2</v>
      </c>
      <c r="I67" s="9">
        <v>2.185720057199712E-2</v>
      </c>
      <c r="J67" s="9">
        <f>ExitPrices[[#This Row],[2019/20 Exit Revenue Recovery Price]]+ExitPrices[[#This Row],[2019/20 Exit Firm Price]]</f>
        <v>3.3423071320188472E-2</v>
      </c>
      <c r="K67" s="9">
        <v>1.2018183993446986E-2</v>
      </c>
      <c r="L67" s="9">
        <v>1.0816365594102288E-2</v>
      </c>
      <c r="M67" s="9">
        <v>2.2944974941959614E-2</v>
      </c>
      <c r="N67" s="9">
        <f>ExitPrices[[#This Row],[2020/21 Exit Revenue Recovery Price]]+ExitPrices[[#This Row],[2020/21 Exit Firm Price]]</f>
        <v>3.4963158935406601E-2</v>
      </c>
      <c r="O67" s="9">
        <v>2.1958495758114361E-2</v>
      </c>
      <c r="P67" s="9">
        <v>1.9762646182302925E-2</v>
      </c>
      <c r="Q67" s="9">
        <v>0</v>
      </c>
      <c r="R67" s="9">
        <f>ExitPrices[[#This Row],[2021/22 Exit Revenue Recovery Price]]+ExitPrices[[#This Row],[2021/22 Exit Firm Price]]</f>
        <v>2.1958495758114361E-2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1.6192219047467893E-3</v>
      </c>
      <c r="H68" s="9">
        <v>1.4572997142721102E-3</v>
      </c>
      <c r="I68" s="9">
        <v>0</v>
      </c>
      <c r="J68" s="9">
        <f>ExitPrices[[#This Row],[2019/20 Exit Revenue Recovery Price]]+ExitPrices[[#This Row],[2019/20 Exit Firm Price]]</f>
        <v>1.6192219047467893E-3</v>
      </c>
      <c r="K68" s="9">
        <v>1.6825457590825784E-3</v>
      </c>
      <c r="L68" s="9">
        <v>1.5142911831743206E-3</v>
      </c>
      <c r="M68" s="9">
        <v>0</v>
      </c>
      <c r="N68" s="9">
        <f>ExitPrices[[#This Row],[2020/21 Exit Revenue Recovery Price]]+ExitPrices[[#This Row],[2020/21 Exit Firm Price]]</f>
        <v>1.6825457590825784E-3</v>
      </c>
      <c r="O68" s="9">
        <v>3.0741894061360104E-3</v>
      </c>
      <c r="P68" s="9">
        <v>2.7667704655224097E-3</v>
      </c>
      <c r="Q68" s="9">
        <v>0</v>
      </c>
      <c r="R68" s="9">
        <f>ExitPrices[[#This Row],[2021/22 Exit Revenue Recovery Price]]+ExitPrices[[#This Row],[2021/22 Exit Firm Price]]</f>
        <v>3.0741894061360104E-3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1.1565870748191352E-2</v>
      </c>
      <c r="H69" s="9">
        <v>1.0409283673372216E-2</v>
      </c>
      <c r="I69" s="9">
        <v>2.185720057199712E-2</v>
      </c>
      <c r="J69" s="9">
        <f>ExitPrices[[#This Row],[2019/20 Exit Revenue Recovery Price]]+ExitPrices[[#This Row],[2019/20 Exit Firm Price]]</f>
        <v>3.3423071320188472E-2</v>
      </c>
      <c r="K69" s="9">
        <v>1.2018183993446986E-2</v>
      </c>
      <c r="L69" s="9">
        <v>1.0816365594102288E-2</v>
      </c>
      <c r="M69" s="9">
        <v>2.2944974941959614E-2</v>
      </c>
      <c r="N69" s="9">
        <f>ExitPrices[[#This Row],[2020/21 Exit Revenue Recovery Price]]+ExitPrices[[#This Row],[2020/21 Exit Firm Price]]</f>
        <v>3.4963158935406601E-2</v>
      </c>
      <c r="O69" s="9">
        <v>2.1958495758114361E-2</v>
      </c>
      <c r="P69" s="9">
        <v>1.9762646182302925E-2</v>
      </c>
      <c r="Q69" s="9">
        <v>0</v>
      </c>
      <c r="R69" s="9">
        <f>ExitPrices[[#This Row],[2021/22 Exit Revenue Recovery Price]]+ExitPrices[[#This Row],[2021/22 Exit Firm Price]]</f>
        <v>2.1958495758114361E-2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1.1565870748191352E-2</v>
      </c>
      <c r="H70" s="9">
        <v>1.0409283673372216E-2</v>
      </c>
      <c r="I70" s="9">
        <v>2.185720057199712E-2</v>
      </c>
      <c r="J70" s="9">
        <f>ExitPrices[[#This Row],[2019/20 Exit Revenue Recovery Price]]+ExitPrices[[#This Row],[2019/20 Exit Firm Price]]</f>
        <v>3.3423071320188472E-2</v>
      </c>
      <c r="K70" s="9">
        <v>1.2018183993446986E-2</v>
      </c>
      <c r="L70" s="9">
        <v>1.0816365594102288E-2</v>
      </c>
      <c r="M70" s="9">
        <v>2.2944974941959614E-2</v>
      </c>
      <c r="N70" s="9">
        <f>ExitPrices[[#This Row],[2020/21 Exit Revenue Recovery Price]]+ExitPrices[[#This Row],[2020/21 Exit Firm Price]]</f>
        <v>3.4963158935406601E-2</v>
      </c>
      <c r="O70" s="9">
        <v>2.1958495758114361E-2</v>
      </c>
      <c r="P70" s="9">
        <v>1.9762646182302925E-2</v>
      </c>
      <c r="Q70" s="9">
        <v>0</v>
      </c>
      <c r="R70" s="9">
        <f>ExitPrices[[#This Row],[2021/22 Exit Revenue Recovery Price]]+ExitPrices[[#This Row],[2021/22 Exit Firm Price]]</f>
        <v>2.1958495758114361E-2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1.1565870748191352E-2</v>
      </c>
      <c r="H71" s="9">
        <v>1.0409283673372216E-2</v>
      </c>
      <c r="I71" s="9">
        <v>2.185720057199712E-2</v>
      </c>
      <c r="J71" s="9">
        <f>ExitPrices[[#This Row],[2019/20 Exit Revenue Recovery Price]]+ExitPrices[[#This Row],[2019/20 Exit Firm Price]]</f>
        <v>3.3423071320188472E-2</v>
      </c>
      <c r="K71" s="9">
        <v>1.2018183993446986E-2</v>
      </c>
      <c r="L71" s="9">
        <v>1.0816365594102288E-2</v>
      </c>
      <c r="M71" s="9">
        <v>2.2944974941959614E-2</v>
      </c>
      <c r="N71" s="9">
        <f>ExitPrices[[#This Row],[2020/21 Exit Revenue Recovery Price]]+ExitPrices[[#This Row],[2020/21 Exit Firm Price]]</f>
        <v>3.4963158935406601E-2</v>
      </c>
      <c r="O71" s="9">
        <v>2.1958495758114361E-2</v>
      </c>
      <c r="P71" s="9">
        <v>1.9762646182302925E-2</v>
      </c>
      <c r="Q71" s="9">
        <v>0</v>
      </c>
      <c r="R71" s="9">
        <f>ExitPrices[[#This Row],[2021/22 Exit Revenue Recovery Price]]+ExitPrices[[#This Row],[2021/22 Exit Firm Price]]</f>
        <v>2.1958495758114361E-2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1.1565870748191352E-2</v>
      </c>
      <c r="H72" s="9">
        <v>1.0409283673372216E-2</v>
      </c>
      <c r="I72" s="9">
        <v>2.185720057199712E-2</v>
      </c>
      <c r="J72" s="9">
        <f>ExitPrices[[#This Row],[2019/20 Exit Revenue Recovery Price]]+ExitPrices[[#This Row],[2019/20 Exit Firm Price]]</f>
        <v>3.3423071320188472E-2</v>
      </c>
      <c r="K72" s="9">
        <v>1.2018183993446986E-2</v>
      </c>
      <c r="L72" s="9">
        <v>1.0816365594102288E-2</v>
      </c>
      <c r="M72" s="9">
        <v>2.2944974941959614E-2</v>
      </c>
      <c r="N72" s="9">
        <f>ExitPrices[[#This Row],[2020/21 Exit Revenue Recovery Price]]+ExitPrices[[#This Row],[2020/21 Exit Firm Price]]</f>
        <v>3.4963158935406601E-2</v>
      </c>
      <c r="O72" s="9">
        <v>2.1958495758114361E-2</v>
      </c>
      <c r="P72" s="9">
        <v>1.9762646182302925E-2</v>
      </c>
      <c r="Q72" s="9">
        <v>0</v>
      </c>
      <c r="R72" s="9">
        <f>ExitPrices[[#This Row],[2021/22 Exit Revenue Recovery Price]]+ExitPrices[[#This Row],[2021/22 Exit Firm Price]]</f>
        <v>2.1958495758114361E-2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1.1565870748191352E-2</v>
      </c>
      <c r="H73" s="9">
        <v>1.0409283673372216E-2</v>
      </c>
      <c r="I73" s="9">
        <v>2.185720057199712E-2</v>
      </c>
      <c r="J73" s="9">
        <f>ExitPrices[[#This Row],[2019/20 Exit Revenue Recovery Price]]+ExitPrices[[#This Row],[2019/20 Exit Firm Price]]</f>
        <v>3.3423071320188472E-2</v>
      </c>
      <c r="K73" s="9">
        <v>1.2018183993446986E-2</v>
      </c>
      <c r="L73" s="9">
        <v>1.0816365594102288E-2</v>
      </c>
      <c r="M73" s="9">
        <v>2.2944974941959614E-2</v>
      </c>
      <c r="N73" s="9">
        <f>ExitPrices[[#This Row],[2020/21 Exit Revenue Recovery Price]]+ExitPrices[[#This Row],[2020/21 Exit Firm Price]]</f>
        <v>3.4963158935406601E-2</v>
      </c>
      <c r="O73" s="9">
        <v>2.1958495758114361E-2</v>
      </c>
      <c r="P73" s="9">
        <v>1.9762646182302925E-2</v>
      </c>
      <c r="Q73" s="9">
        <v>0</v>
      </c>
      <c r="R73" s="9">
        <f>ExitPrices[[#This Row],[2021/22 Exit Revenue Recovery Price]]+ExitPrices[[#This Row],[2021/22 Exit Firm Price]]</f>
        <v>2.1958495758114361E-2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1.1565870748191352E-2</v>
      </c>
      <c r="H74" s="9">
        <v>1.0409283673372216E-2</v>
      </c>
      <c r="I74" s="9">
        <v>2.185720057199712E-2</v>
      </c>
      <c r="J74" s="9">
        <f>ExitPrices[[#This Row],[2019/20 Exit Revenue Recovery Price]]+ExitPrices[[#This Row],[2019/20 Exit Firm Price]]</f>
        <v>3.3423071320188472E-2</v>
      </c>
      <c r="K74" s="9">
        <v>1.2018183993446986E-2</v>
      </c>
      <c r="L74" s="9">
        <v>1.0816365594102288E-2</v>
      </c>
      <c r="M74" s="9">
        <v>2.2944974941959614E-2</v>
      </c>
      <c r="N74" s="9">
        <f>ExitPrices[[#This Row],[2020/21 Exit Revenue Recovery Price]]+ExitPrices[[#This Row],[2020/21 Exit Firm Price]]</f>
        <v>3.4963158935406601E-2</v>
      </c>
      <c r="O74" s="9">
        <v>2.1958495758114361E-2</v>
      </c>
      <c r="P74" s="9">
        <v>1.9762646182302925E-2</v>
      </c>
      <c r="Q74" s="9">
        <v>0</v>
      </c>
      <c r="R74" s="9">
        <f>ExitPrices[[#This Row],[2021/22 Exit Revenue Recovery Price]]+ExitPrices[[#This Row],[2021/22 Exit Firm Price]]</f>
        <v>2.1958495758114361E-2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1.1565870748191352E-2</v>
      </c>
      <c r="H75" s="9">
        <v>1.0409283673372216E-2</v>
      </c>
      <c r="I75" s="9">
        <v>2.185720057199712E-2</v>
      </c>
      <c r="J75" s="9">
        <f>ExitPrices[[#This Row],[2019/20 Exit Revenue Recovery Price]]+ExitPrices[[#This Row],[2019/20 Exit Firm Price]]</f>
        <v>3.3423071320188472E-2</v>
      </c>
      <c r="K75" s="9">
        <v>1.2018183993446986E-2</v>
      </c>
      <c r="L75" s="9">
        <v>1.0816365594102288E-2</v>
      </c>
      <c r="M75" s="9">
        <v>2.2944974941959614E-2</v>
      </c>
      <c r="N75" s="9">
        <f>ExitPrices[[#This Row],[2020/21 Exit Revenue Recovery Price]]+ExitPrices[[#This Row],[2020/21 Exit Firm Price]]</f>
        <v>3.4963158935406601E-2</v>
      </c>
      <c r="O75" s="9">
        <v>2.1958495758114361E-2</v>
      </c>
      <c r="P75" s="9">
        <v>1.9762646182302925E-2</v>
      </c>
      <c r="Q75" s="9">
        <v>0</v>
      </c>
      <c r="R75" s="9">
        <f>ExitPrices[[#This Row],[2021/22 Exit Revenue Recovery Price]]+ExitPrices[[#This Row],[2021/22 Exit Firm Price]]</f>
        <v>2.1958495758114361E-2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1.1565870748191352E-2</v>
      </c>
      <c r="H76" s="9">
        <v>1.0409283673372216E-2</v>
      </c>
      <c r="I76" s="9">
        <v>2.185720057199712E-2</v>
      </c>
      <c r="J76" s="9">
        <f>ExitPrices[[#This Row],[2019/20 Exit Revenue Recovery Price]]+ExitPrices[[#This Row],[2019/20 Exit Firm Price]]</f>
        <v>3.3423071320188472E-2</v>
      </c>
      <c r="K76" s="9">
        <v>1.2018183993446986E-2</v>
      </c>
      <c r="L76" s="9">
        <v>1.0816365594102288E-2</v>
      </c>
      <c r="M76" s="9">
        <v>2.2944974941959614E-2</v>
      </c>
      <c r="N76" s="9">
        <f>ExitPrices[[#This Row],[2020/21 Exit Revenue Recovery Price]]+ExitPrices[[#This Row],[2020/21 Exit Firm Price]]</f>
        <v>3.4963158935406601E-2</v>
      </c>
      <c r="O76" s="9">
        <v>2.1958495758114361E-2</v>
      </c>
      <c r="P76" s="9">
        <v>1.9762646182302925E-2</v>
      </c>
      <c r="Q76" s="9">
        <v>0</v>
      </c>
      <c r="R76" s="9">
        <f>ExitPrices[[#This Row],[2021/22 Exit Revenue Recovery Price]]+ExitPrices[[#This Row],[2021/22 Exit Firm Price]]</f>
        <v>2.1958495758114361E-2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1.1565870748191352E-2</v>
      </c>
      <c r="H77" s="9">
        <v>1.0409283673372216E-2</v>
      </c>
      <c r="I77" s="9">
        <v>2.185720057199712E-2</v>
      </c>
      <c r="J77" s="9">
        <f>ExitPrices[[#This Row],[2019/20 Exit Revenue Recovery Price]]+ExitPrices[[#This Row],[2019/20 Exit Firm Price]]</f>
        <v>3.3423071320188472E-2</v>
      </c>
      <c r="K77" s="9">
        <v>1.2018183993446986E-2</v>
      </c>
      <c r="L77" s="9">
        <v>1.0816365594102288E-2</v>
      </c>
      <c r="M77" s="9">
        <v>2.2944974941959614E-2</v>
      </c>
      <c r="N77" s="9">
        <f>ExitPrices[[#This Row],[2020/21 Exit Revenue Recovery Price]]+ExitPrices[[#This Row],[2020/21 Exit Firm Price]]</f>
        <v>3.4963158935406601E-2</v>
      </c>
      <c r="O77" s="9">
        <v>2.1958495758114361E-2</v>
      </c>
      <c r="P77" s="9">
        <v>1.9762646182302925E-2</v>
      </c>
      <c r="Q77" s="9">
        <v>0</v>
      </c>
      <c r="R77" s="9">
        <f>ExitPrices[[#This Row],[2021/22 Exit Revenue Recovery Price]]+ExitPrices[[#This Row],[2021/22 Exit Firm Price]]</f>
        <v>2.1958495758114361E-2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1.1565870748191352E-2</v>
      </c>
      <c r="H78" s="9">
        <v>1.0409283673372216E-2</v>
      </c>
      <c r="I78" s="9">
        <v>2.185720057199712E-2</v>
      </c>
      <c r="J78" s="9">
        <f>ExitPrices[[#This Row],[2019/20 Exit Revenue Recovery Price]]+ExitPrices[[#This Row],[2019/20 Exit Firm Price]]</f>
        <v>3.3423071320188472E-2</v>
      </c>
      <c r="K78" s="9">
        <v>1.2018183993446986E-2</v>
      </c>
      <c r="L78" s="9">
        <v>1.0816365594102288E-2</v>
      </c>
      <c r="M78" s="9">
        <v>2.2944974941959614E-2</v>
      </c>
      <c r="N78" s="9">
        <f>ExitPrices[[#This Row],[2020/21 Exit Revenue Recovery Price]]+ExitPrices[[#This Row],[2020/21 Exit Firm Price]]</f>
        <v>3.4963158935406601E-2</v>
      </c>
      <c r="O78" s="9">
        <v>2.1958495758114361E-2</v>
      </c>
      <c r="P78" s="9">
        <v>1.9762646182302925E-2</v>
      </c>
      <c r="Q78" s="9">
        <v>0</v>
      </c>
      <c r="R78" s="9">
        <f>ExitPrices[[#This Row],[2021/22 Exit Revenue Recovery Price]]+ExitPrices[[#This Row],[2021/22 Exit Firm Price]]</f>
        <v>2.1958495758114361E-2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1.1565870748191352E-2</v>
      </c>
      <c r="H79" s="9">
        <v>1.0409283673372216E-2</v>
      </c>
      <c r="I79" s="9">
        <v>2.185720057199712E-2</v>
      </c>
      <c r="J79" s="9">
        <f>ExitPrices[[#This Row],[2019/20 Exit Revenue Recovery Price]]+ExitPrices[[#This Row],[2019/20 Exit Firm Price]]</f>
        <v>3.3423071320188472E-2</v>
      </c>
      <c r="K79" s="9">
        <v>1.2018183993446986E-2</v>
      </c>
      <c r="L79" s="9">
        <v>1.0816365594102288E-2</v>
      </c>
      <c r="M79" s="9">
        <v>2.2944974941959614E-2</v>
      </c>
      <c r="N79" s="9">
        <f>ExitPrices[[#This Row],[2020/21 Exit Revenue Recovery Price]]+ExitPrices[[#This Row],[2020/21 Exit Firm Price]]</f>
        <v>3.4963158935406601E-2</v>
      </c>
      <c r="O79" s="9">
        <v>2.1958495758114361E-2</v>
      </c>
      <c r="P79" s="9">
        <v>1.9762646182302925E-2</v>
      </c>
      <c r="Q79" s="9">
        <v>0</v>
      </c>
      <c r="R79" s="9">
        <f>ExitPrices[[#This Row],[2021/22 Exit Revenue Recovery Price]]+ExitPrices[[#This Row],[2021/22 Exit Firm Price]]</f>
        <v>2.1958495758114361E-2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1.1565870748191352E-2</v>
      </c>
      <c r="H80" s="9">
        <v>1.0409283673372216E-2</v>
      </c>
      <c r="I80" s="9">
        <v>2.185720057199712E-2</v>
      </c>
      <c r="J80" s="9">
        <f>ExitPrices[[#This Row],[2019/20 Exit Revenue Recovery Price]]+ExitPrices[[#This Row],[2019/20 Exit Firm Price]]</f>
        <v>3.3423071320188472E-2</v>
      </c>
      <c r="K80" s="9">
        <v>1.2018183993446986E-2</v>
      </c>
      <c r="L80" s="9">
        <v>1.0816365594102288E-2</v>
      </c>
      <c r="M80" s="9">
        <v>2.2944974941959614E-2</v>
      </c>
      <c r="N80" s="9">
        <f>ExitPrices[[#This Row],[2020/21 Exit Revenue Recovery Price]]+ExitPrices[[#This Row],[2020/21 Exit Firm Price]]</f>
        <v>3.4963158935406601E-2</v>
      </c>
      <c r="O80" s="9">
        <v>2.1958495758114361E-2</v>
      </c>
      <c r="P80" s="9">
        <v>1.9762646182302925E-2</v>
      </c>
      <c r="Q80" s="9">
        <v>0</v>
      </c>
      <c r="R80" s="9">
        <f>ExitPrices[[#This Row],[2021/22 Exit Revenue Recovery Price]]+ExitPrices[[#This Row],[2021/22 Exit Firm Price]]</f>
        <v>2.1958495758114361E-2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1.1565870748191352E-2</v>
      </c>
      <c r="H81" s="9">
        <v>1.0409283673372216E-2</v>
      </c>
      <c r="I81" s="9">
        <v>2.185720057199712E-2</v>
      </c>
      <c r="J81" s="9">
        <f>ExitPrices[[#This Row],[2019/20 Exit Revenue Recovery Price]]+ExitPrices[[#This Row],[2019/20 Exit Firm Price]]</f>
        <v>3.3423071320188472E-2</v>
      </c>
      <c r="K81" s="9">
        <v>1.2018183993446986E-2</v>
      </c>
      <c r="L81" s="9">
        <v>1.0816365594102288E-2</v>
      </c>
      <c r="M81" s="9">
        <v>2.2944974941959614E-2</v>
      </c>
      <c r="N81" s="9">
        <f>ExitPrices[[#This Row],[2020/21 Exit Revenue Recovery Price]]+ExitPrices[[#This Row],[2020/21 Exit Firm Price]]</f>
        <v>3.4963158935406601E-2</v>
      </c>
      <c r="O81" s="9">
        <v>2.1958495758114361E-2</v>
      </c>
      <c r="P81" s="9">
        <v>1.9762646182302925E-2</v>
      </c>
      <c r="Q81" s="9">
        <v>0</v>
      </c>
      <c r="R81" s="9">
        <f>ExitPrices[[#This Row],[2021/22 Exit Revenue Recovery Price]]+ExitPrices[[#This Row],[2021/22 Exit Firm Price]]</f>
        <v>2.1958495758114361E-2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1.6192219047467893E-3</v>
      </c>
      <c r="H82" s="9">
        <v>1.4572997142721102E-3</v>
      </c>
      <c r="I82" s="9">
        <v>0</v>
      </c>
      <c r="J82" s="9">
        <f>ExitPrices[[#This Row],[2019/20 Exit Revenue Recovery Price]]+ExitPrices[[#This Row],[2019/20 Exit Firm Price]]</f>
        <v>1.6192219047467893E-3</v>
      </c>
      <c r="K82" s="9">
        <v>1.6825457590825784E-3</v>
      </c>
      <c r="L82" s="9">
        <v>1.5142911831743206E-3</v>
      </c>
      <c r="M82" s="9">
        <v>0</v>
      </c>
      <c r="N82" s="9">
        <f>ExitPrices[[#This Row],[2020/21 Exit Revenue Recovery Price]]+ExitPrices[[#This Row],[2020/21 Exit Firm Price]]</f>
        <v>1.6825457590825784E-3</v>
      </c>
      <c r="O82" s="9">
        <v>3.0741894061360104E-3</v>
      </c>
      <c r="P82" s="9">
        <v>2.7667704655224097E-3</v>
      </c>
      <c r="Q82" s="9">
        <v>0</v>
      </c>
      <c r="R82" s="9">
        <f>ExitPrices[[#This Row],[2021/22 Exit Revenue Recovery Price]]+ExitPrices[[#This Row],[2021/22 Exit Firm Price]]</f>
        <v>3.0741894061360104E-3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1.1565870748191352E-2</v>
      </c>
      <c r="H83" s="9">
        <v>1.0409283673372216E-2</v>
      </c>
      <c r="I83" s="9">
        <v>2.185720057199712E-2</v>
      </c>
      <c r="J83" s="9">
        <f>ExitPrices[[#This Row],[2019/20 Exit Revenue Recovery Price]]+ExitPrices[[#This Row],[2019/20 Exit Firm Price]]</f>
        <v>3.3423071320188472E-2</v>
      </c>
      <c r="K83" s="9">
        <v>1.2018183993446986E-2</v>
      </c>
      <c r="L83" s="9">
        <v>1.0816365594102288E-2</v>
      </c>
      <c r="M83" s="9">
        <v>2.2944974941959614E-2</v>
      </c>
      <c r="N83" s="9">
        <f>ExitPrices[[#This Row],[2020/21 Exit Revenue Recovery Price]]+ExitPrices[[#This Row],[2020/21 Exit Firm Price]]</f>
        <v>3.4963158935406601E-2</v>
      </c>
      <c r="O83" s="9">
        <v>2.1958495758114361E-2</v>
      </c>
      <c r="P83" s="9">
        <v>1.9762646182302925E-2</v>
      </c>
      <c r="Q83" s="9">
        <v>0</v>
      </c>
      <c r="R83" s="9">
        <f>ExitPrices[[#This Row],[2021/22 Exit Revenue Recovery Price]]+ExitPrices[[#This Row],[2021/22 Exit Firm Price]]</f>
        <v>2.1958495758114361E-2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1.1565870748191352E-2</v>
      </c>
      <c r="H84" s="9">
        <v>1.0409283673372216E-2</v>
      </c>
      <c r="I84" s="9">
        <v>2.185720057199712E-2</v>
      </c>
      <c r="J84" s="9">
        <f>ExitPrices[[#This Row],[2019/20 Exit Revenue Recovery Price]]+ExitPrices[[#This Row],[2019/20 Exit Firm Price]]</f>
        <v>3.3423071320188472E-2</v>
      </c>
      <c r="K84" s="9">
        <v>1.2018183993446986E-2</v>
      </c>
      <c r="L84" s="9">
        <v>1.0816365594102288E-2</v>
      </c>
      <c r="M84" s="9">
        <v>2.2944974941959614E-2</v>
      </c>
      <c r="N84" s="9">
        <f>ExitPrices[[#This Row],[2020/21 Exit Revenue Recovery Price]]+ExitPrices[[#This Row],[2020/21 Exit Firm Price]]</f>
        <v>3.4963158935406601E-2</v>
      </c>
      <c r="O84" s="9">
        <v>2.1958495758114361E-2</v>
      </c>
      <c r="P84" s="9">
        <v>1.9762646182302925E-2</v>
      </c>
      <c r="Q84" s="9">
        <v>0</v>
      </c>
      <c r="R84" s="9">
        <f>ExitPrices[[#This Row],[2021/22 Exit Revenue Recovery Price]]+ExitPrices[[#This Row],[2021/22 Exit Firm Price]]</f>
        <v>2.1958495758114361E-2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1.6192219047467893E-3</v>
      </c>
      <c r="H85" s="9">
        <v>1.4572997142721102E-3</v>
      </c>
      <c r="I85" s="9">
        <v>0</v>
      </c>
      <c r="J85" s="9">
        <f>ExitPrices[[#This Row],[2019/20 Exit Revenue Recovery Price]]+ExitPrices[[#This Row],[2019/20 Exit Firm Price]]</f>
        <v>1.6192219047467893E-3</v>
      </c>
      <c r="K85" s="9">
        <v>1.6825457590825784E-3</v>
      </c>
      <c r="L85" s="9">
        <v>1.5142911831743206E-3</v>
      </c>
      <c r="M85" s="9">
        <v>0</v>
      </c>
      <c r="N85" s="9">
        <f>ExitPrices[[#This Row],[2020/21 Exit Revenue Recovery Price]]+ExitPrices[[#This Row],[2020/21 Exit Firm Price]]</f>
        <v>1.6825457590825784E-3</v>
      </c>
      <c r="O85" s="9">
        <v>3.0741894061360104E-3</v>
      </c>
      <c r="P85" s="9">
        <v>2.7667704655224097E-3</v>
      </c>
      <c r="Q85" s="9">
        <v>0</v>
      </c>
      <c r="R85" s="9">
        <f>ExitPrices[[#This Row],[2021/22 Exit Revenue Recovery Price]]+ExitPrices[[#This Row],[2021/22 Exit Firm Price]]</f>
        <v>3.0741894061360104E-3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1.1565870748191352E-2</v>
      </c>
      <c r="H86" s="9">
        <v>1.0409283673372216E-2</v>
      </c>
      <c r="I86" s="9">
        <v>2.185720057199712E-2</v>
      </c>
      <c r="J86" s="9">
        <f>ExitPrices[[#This Row],[2019/20 Exit Revenue Recovery Price]]+ExitPrices[[#This Row],[2019/20 Exit Firm Price]]</f>
        <v>3.3423071320188472E-2</v>
      </c>
      <c r="K86" s="9">
        <v>1.2018183993446986E-2</v>
      </c>
      <c r="L86" s="9">
        <v>1.0816365594102288E-2</v>
      </c>
      <c r="M86" s="9">
        <v>2.2944974941959614E-2</v>
      </c>
      <c r="N86" s="9">
        <f>ExitPrices[[#This Row],[2020/21 Exit Revenue Recovery Price]]+ExitPrices[[#This Row],[2020/21 Exit Firm Price]]</f>
        <v>3.4963158935406601E-2</v>
      </c>
      <c r="O86" s="9">
        <v>2.1958495758114361E-2</v>
      </c>
      <c r="P86" s="9">
        <v>1.9762646182302925E-2</v>
      </c>
      <c r="Q86" s="9">
        <v>0</v>
      </c>
      <c r="R86" s="9">
        <f>ExitPrices[[#This Row],[2021/22 Exit Revenue Recovery Price]]+ExitPrices[[#This Row],[2021/22 Exit Firm Price]]</f>
        <v>2.1958495758114361E-2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1.1565870748191352E-2</v>
      </c>
      <c r="H87" s="9">
        <v>1.0409283673372216E-2</v>
      </c>
      <c r="I87" s="9">
        <v>2.185720057199712E-2</v>
      </c>
      <c r="J87" s="9">
        <f>ExitPrices[[#This Row],[2019/20 Exit Revenue Recovery Price]]+ExitPrices[[#This Row],[2019/20 Exit Firm Price]]</f>
        <v>3.3423071320188472E-2</v>
      </c>
      <c r="K87" s="9">
        <v>1.2018183993446986E-2</v>
      </c>
      <c r="L87" s="9">
        <v>1.0816365594102288E-2</v>
      </c>
      <c r="M87" s="9">
        <v>2.2944974941959614E-2</v>
      </c>
      <c r="N87" s="9">
        <f>ExitPrices[[#This Row],[2020/21 Exit Revenue Recovery Price]]+ExitPrices[[#This Row],[2020/21 Exit Firm Price]]</f>
        <v>3.4963158935406601E-2</v>
      </c>
      <c r="O87" s="9">
        <v>2.1958495758114361E-2</v>
      </c>
      <c r="P87" s="9">
        <v>1.9762646182302925E-2</v>
      </c>
      <c r="Q87" s="9">
        <v>0</v>
      </c>
      <c r="R87" s="9">
        <f>ExitPrices[[#This Row],[2021/22 Exit Revenue Recovery Price]]+ExitPrices[[#This Row],[2021/22 Exit Firm Price]]</f>
        <v>2.1958495758114361E-2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1.1565870748191352E-2</v>
      </c>
      <c r="H88" s="9">
        <v>1.0409283673372216E-2</v>
      </c>
      <c r="I88" s="9">
        <v>2.185720057199712E-2</v>
      </c>
      <c r="J88" s="9">
        <f>ExitPrices[[#This Row],[2019/20 Exit Revenue Recovery Price]]+ExitPrices[[#This Row],[2019/20 Exit Firm Price]]</f>
        <v>3.3423071320188472E-2</v>
      </c>
      <c r="K88" s="9">
        <v>1.2018183993446986E-2</v>
      </c>
      <c r="L88" s="9">
        <v>1.0816365594102288E-2</v>
      </c>
      <c r="M88" s="9">
        <v>2.2944974941959614E-2</v>
      </c>
      <c r="N88" s="9">
        <f>ExitPrices[[#This Row],[2020/21 Exit Revenue Recovery Price]]+ExitPrices[[#This Row],[2020/21 Exit Firm Price]]</f>
        <v>3.4963158935406601E-2</v>
      </c>
      <c r="O88" s="9">
        <v>2.1958495758114361E-2</v>
      </c>
      <c r="P88" s="9">
        <v>1.9762646182302925E-2</v>
      </c>
      <c r="Q88" s="9">
        <v>0</v>
      </c>
      <c r="R88" s="9">
        <f>ExitPrices[[#This Row],[2021/22 Exit Revenue Recovery Price]]+ExitPrices[[#This Row],[2021/22 Exit Firm Price]]</f>
        <v>2.1958495758114361E-2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1.1565870748191352E-2</v>
      </c>
      <c r="H89" s="9">
        <v>1.0409283673372216E-2</v>
      </c>
      <c r="I89" s="9">
        <v>2.185720057199712E-2</v>
      </c>
      <c r="J89" s="9">
        <f>ExitPrices[[#This Row],[2019/20 Exit Revenue Recovery Price]]+ExitPrices[[#This Row],[2019/20 Exit Firm Price]]</f>
        <v>3.3423071320188472E-2</v>
      </c>
      <c r="K89" s="9">
        <v>1.2018183993446986E-2</v>
      </c>
      <c r="L89" s="9">
        <v>1.0816365594102288E-2</v>
      </c>
      <c r="M89" s="9">
        <v>2.2944974941959614E-2</v>
      </c>
      <c r="N89" s="9">
        <f>ExitPrices[[#This Row],[2020/21 Exit Revenue Recovery Price]]+ExitPrices[[#This Row],[2020/21 Exit Firm Price]]</f>
        <v>3.4963158935406601E-2</v>
      </c>
      <c r="O89" s="9">
        <v>2.1958495758114361E-2</v>
      </c>
      <c r="P89" s="9">
        <v>1.9762646182302925E-2</v>
      </c>
      <c r="Q89" s="9">
        <v>0</v>
      </c>
      <c r="R89" s="9">
        <f>ExitPrices[[#This Row],[2021/22 Exit Revenue Recovery Price]]+ExitPrices[[#This Row],[2021/22 Exit Firm Price]]</f>
        <v>2.1958495758114361E-2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1.1565870748191352E-2</v>
      </c>
      <c r="H90" s="9">
        <v>1.0409283673372216E-2</v>
      </c>
      <c r="I90" s="9">
        <v>2.185720057199712E-2</v>
      </c>
      <c r="J90" s="9">
        <f>ExitPrices[[#This Row],[2019/20 Exit Revenue Recovery Price]]+ExitPrices[[#This Row],[2019/20 Exit Firm Price]]</f>
        <v>3.3423071320188472E-2</v>
      </c>
      <c r="K90" s="9">
        <v>1.2018183993446986E-2</v>
      </c>
      <c r="L90" s="9">
        <v>1.0816365594102288E-2</v>
      </c>
      <c r="M90" s="9">
        <v>2.2944974941959614E-2</v>
      </c>
      <c r="N90" s="9">
        <f>ExitPrices[[#This Row],[2020/21 Exit Revenue Recovery Price]]+ExitPrices[[#This Row],[2020/21 Exit Firm Price]]</f>
        <v>3.4963158935406601E-2</v>
      </c>
      <c r="O90" s="9">
        <v>2.1958495758114361E-2</v>
      </c>
      <c r="P90" s="9">
        <v>1.9762646182302925E-2</v>
      </c>
      <c r="Q90" s="9">
        <v>0</v>
      </c>
      <c r="R90" s="9">
        <f>ExitPrices[[#This Row],[2021/22 Exit Revenue Recovery Price]]+ExitPrices[[#This Row],[2021/22 Exit Firm Price]]</f>
        <v>2.1958495758114361E-2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1.1565870748191352E-2</v>
      </c>
      <c r="H91" s="9">
        <v>1.0409283673372216E-2</v>
      </c>
      <c r="I91" s="9">
        <v>2.185720057199712E-2</v>
      </c>
      <c r="J91" s="9">
        <f>ExitPrices[[#This Row],[2019/20 Exit Revenue Recovery Price]]+ExitPrices[[#This Row],[2019/20 Exit Firm Price]]</f>
        <v>3.3423071320188472E-2</v>
      </c>
      <c r="K91" s="9">
        <v>1.2018183993446986E-2</v>
      </c>
      <c r="L91" s="9">
        <v>1.0816365594102288E-2</v>
      </c>
      <c r="M91" s="9">
        <v>2.2944974941959614E-2</v>
      </c>
      <c r="N91" s="9">
        <f>ExitPrices[[#This Row],[2020/21 Exit Revenue Recovery Price]]+ExitPrices[[#This Row],[2020/21 Exit Firm Price]]</f>
        <v>3.4963158935406601E-2</v>
      </c>
      <c r="O91" s="9">
        <v>2.1958495758114361E-2</v>
      </c>
      <c r="P91" s="9">
        <v>1.9762646182302925E-2</v>
      </c>
      <c r="Q91" s="9">
        <v>0</v>
      </c>
      <c r="R91" s="9">
        <f>ExitPrices[[#This Row],[2021/22 Exit Revenue Recovery Price]]+ExitPrices[[#This Row],[2021/22 Exit Firm Price]]</f>
        <v>2.1958495758114361E-2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1.1565870748191352E-2</v>
      </c>
      <c r="H92" s="9">
        <v>1.0409283673372216E-2</v>
      </c>
      <c r="I92" s="9">
        <v>2.185720057199712E-2</v>
      </c>
      <c r="J92" s="9">
        <f>ExitPrices[[#This Row],[2019/20 Exit Revenue Recovery Price]]+ExitPrices[[#This Row],[2019/20 Exit Firm Price]]</f>
        <v>3.3423071320188472E-2</v>
      </c>
      <c r="K92" s="9">
        <v>1.2018183993446986E-2</v>
      </c>
      <c r="L92" s="9">
        <v>1.0816365594102288E-2</v>
      </c>
      <c r="M92" s="9">
        <v>2.2944974941959614E-2</v>
      </c>
      <c r="N92" s="9">
        <f>ExitPrices[[#This Row],[2020/21 Exit Revenue Recovery Price]]+ExitPrices[[#This Row],[2020/21 Exit Firm Price]]</f>
        <v>3.4963158935406601E-2</v>
      </c>
      <c r="O92" s="9">
        <v>2.1958495758114361E-2</v>
      </c>
      <c r="P92" s="9">
        <v>1.9762646182302925E-2</v>
      </c>
      <c r="Q92" s="9">
        <v>0</v>
      </c>
      <c r="R92" s="9">
        <f>ExitPrices[[#This Row],[2021/22 Exit Revenue Recovery Price]]+ExitPrices[[#This Row],[2021/22 Exit Firm Price]]</f>
        <v>2.1958495758114361E-2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1.1565870748191352E-2</v>
      </c>
      <c r="H93" s="9">
        <v>1.0409283673372216E-2</v>
      </c>
      <c r="I93" s="9">
        <v>2.185720057199712E-2</v>
      </c>
      <c r="J93" s="9">
        <f>ExitPrices[[#This Row],[2019/20 Exit Revenue Recovery Price]]+ExitPrices[[#This Row],[2019/20 Exit Firm Price]]</f>
        <v>3.3423071320188472E-2</v>
      </c>
      <c r="K93" s="9">
        <v>1.2018183993446986E-2</v>
      </c>
      <c r="L93" s="9">
        <v>1.0816365594102288E-2</v>
      </c>
      <c r="M93" s="9">
        <v>2.2944974941959614E-2</v>
      </c>
      <c r="N93" s="9">
        <f>ExitPrices[[#This Row],[2020/21 Exit Revenue Recovery Price]]+ExitPrices[[#This Row],[2020/21 Exit Firm Price]]</f>
        <v>3.4963158935406601E-2</v>
      </c>
      <c r="O93" s="9">
        <v>2.1958495758114361E-2</v>
      </c>
      <c r="P93" s="9">
        <v>1.9762646182302925E-2</v>
      </c>
      <c r="Q93" s="9">
        <v>0</v>
      </c>
      <c r="R93" s="9">
        <f>ExitPrices[[#This Row],[2021/22 Exit Revenue Recovery Price]]+ExitPrices[[#This Row],[2021/22 Exit Firm Price]]</f>
        <v>2.1958495758114361E-2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1.6192219047467893E-3</v>
      </c>
      <c r="H94" s="9">
        <v>1.4572997142721102E-3</v>
      </c>
      <c r="I94" s="9">
        <v>0</v>
      </c>
      <c r="J94" s="9">
        <f>ExitPrices[[#This Row],[2019/20 Exit Revenue Recovery Price]]+ExitPrices[[#This Row],[2019/20 Exit Firm Price]]</f>
        <v>1.6192219047467893E-3</v>
      </c>
      <c r="K94" s="9">
        <v>1.6825457590825784E-3</v>
      </c>
      <c r="L94" s="9">
        <v>1.5142911831743206E-3</v>
      </c>
      <c r="M94" s="9">
        <v>0</v>
      </c>
      <c r="N94" s="9">
        <f>ExitPrices[[#This Row],[2020/21 Exit Revenue Recovery Price]]+ExitPrices[[#This Row],[2020/21 Exit Firm Price]]</f>
        <v>1.6825457590825784E-3</v>
      </c>
      <c r="O94" s="9">
        <v>3.0741894061360104E-3</v>
      </c>
      <c r="P94" s="9">
        <v>2.7667704655224097E-3</v>
      </c>
      <c r="Q94" s="9">
        <v>0</v>
      </c>
      <c r="R94" s="9">
        <f>ExitPrices[[#This Row],[2021/22 Exit Revenue Recovery Price]]+ExitPrices[[#This Row],[2021/22 Exit Firm Price]]</f>
        <v>3.0741894061360104E-3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1.1565870748191352E-2</v>
      </c>
      <c r="H95" s="9">
        <v>1.0409283673372216E-2</v>
      </c>
      <c r="I95" s="9">
        <v>2.185720057199712E-2</v>
      </c>
      <c r="J95" s="9">
        <f>ExitPrices[[#This Row],[2019/20 Exit Revenue Recovery Price]]+ExitPrices[[#This Row],[2019/20 Exit Firm Price]]</f>
        <v>3.3423071320188472E-2</v>
      </c>
      <c r="K95" s="9">
        <v>1.2018183993446986E-2</v>
      </c>
      <c r="L95" s="9">
        <v>1.0816365594102288E-2</v>
      </c>
      <c r="M95" s="9">
        <v>2.2944974941959614E-2</v>
      </c>
      <c r="N95" s="9">
        <f>ExitPrices[[#This Row],[2020/21 Exit Revenue Recovery Price]]+ExitPrices[[#This Row],[2020/21 Exit Firm Price]]</f>
        <v>3.4963158935406601E-2</v>
      </c>
      <c r="O95" s="9">
        <v>2.1958495758114361E-2</v>
      </c>
      <c r="P95" s="9">
        <v>1.9762646182302925E-2</v>
      </c>
      <c r="Q95" s="9">
        <v>0</v>
      </c>
      <c r="R95" s="9">
        <f>ExitPrices[[#This Row],[2021/22 Exit Revenue Recovery Price]]+ExitPrices[[#This Row],[2021/22 Exit Firm Price]]</f>
        <v>2.1958495758114361E-2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1.6192219047467893E-3</v>
      </c>
      <c r="H96" s="9">
        <v>1.4572997142721102E-3</v>
      </c>
      <c r="I96" s="9">
        <v>0</v>
      </c>
      <c r="J96" s="9">
        <f>ExitPrices[[#This Row],[2019/20 Exit Revenue Recovery Price]]+ExitPrices[[#This Row],[2019/20 Exit Firm Price]]</f>
        <v>1.6192219047467893E-3</v>
      </c>
      <c r="K96" s="9">
        <v>1.6825457590825784E-3</v>
      </c>
      <c r="L96" s="9">
        <v>1.5142911831743206E-3</v>
      </c>
      <c r="M96" s="9">
        <v>0</v>
      </c>
      <c r="N96" s="9">
        <f>ExitPrices[[#This Row],[2020/21 Exit Revenue Recovery Price]]+ExitPrices[[#This Row],[2020/21 Exit Firm Price]]</f>
        <v>1.6825457590825784E-3</v>
      </c>
      <c r="O96" s="9">
        <v>3.0741894061360104E-3</v>
      </c>
      <c r="P96" s="9">
        <v>2.7667704655224097E-3</v>
      </c>
      <c r="Q96" s="9">
        <v>0</v>
      </c>
      <c r="R96" s="9">
        <f>ExitPrices[[#This Row],[2021/22 Exit Revenue Recovery Price]]+ExitPrices[[#This Row],[2021/22 Exit Firm Price]]</f>
        <v>3.0741894061360104E-3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1.6192219047467893E-3</v>
      </c>
      <c r="H97" s="9">
        <v>1.4572997142721102E-3</v>
      </c>
      <c r="I97" s="9">
        <v>0</v>
      </c>
      <c r="J97" s="9">
        <f>ExitPrices[[#This Row],[2019/20 Exit Revenue Recovery Price]]+ExitPrices[[#This Row],[2019/20 Exit Firm Price]]</f>
        <v>1.6192219047467893E-3</v>
      </c>
      <c r="K97" s="9">
        <v>1.6825457590825784E-3</v>
      </c>
      <c r="L97" s="9">
        <v>1.5142911831743206E-3</v>
      </c>
      <c r="M97" s="9">
        <v>0</v>
      </c>
      <c r="N97" s="9">
        <f>ExitPrices[[#This Row],[2020/21 Exit Revenue Recovery Price]]+ExitPrices[[#This Row],[2020/21 Exit Firm Price]]</f>
        <v>1.6825457590825784E-3</v>
      </c>
      <c r="O97" s="9">
        <v>3.0741894061360104E-3</v>
      </c>
      <c r="P97" s="9">
        <v>2.7667704655224097E-3</v>
      </c>
      <c r="Q97" s="9">
        <v>0</v>
      </c>
      <c r="R97" s="9">
        <f>ExitPrices[[#This Row],[2021/22 Exit Revenue Recovery Price]]+ExitPrices[[#This Row],[2021/22 Exit Firm Price]]</f>
        <v>3.0741894061360104E-3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1.6192219047467893E-3</v>
      </c>
      <c r="H98" s="9">
        <v>1.4572997142721102E-3</v>
      </c>
      <c r="I98" s="9">
        <v>0</v>
      </c>
      <c r="J98" s="9">
        <f>ExitPrices[[#This Row],[2019/20 Exit Revenue Recovery Price]]+ExitPrices[[#This Row],[2019/20 Exit Firm Price]]</f>
        <v>1.6192219047467893E-3</v>
      </c>
      <c r="K98" s="9">
        <v>1.6825457590825784E-3</v>
      </c>
      <c r="L98" s="9">
        <v>1.5142911831743206E-3</v>
      </c>
      <c r="M98" s="9">
        <v>0</v>
      </c>
      <c r="N98" s="9">
        <f>ExitPrices[[#This Row],[2020/21 Exit Revenue Recovery Price]]+ExitPrices[[#This Row],[2020/21 Exit Firm Price]]</f>
        <v>1.6825457590825784E-3</v>
      </c>
      <c r="O98" s="9">
        <v>3.0741894061360104E-3</v>
      </c>
      <c r="P98" s="9">
        <v>2.7667704655224097E-3</v>
      </c>
      <c r="Q98" s="9">
        <v>0</v>
      </c>
      <c r="R98" s="9">
        <f>ExitPrices[[#This Row],[2021/22 Exit Revenue Recovery Price]]+ExitPrices[[#This Row],[2021/22 Exit Firm Price]]</f>
        <v>3.0741894061360104E-3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1.1565870748191352E-2</v>
      </c>
      <c r="H99" s="9">
        <v>1.0409283673372216E-2</v>
      </c>
      <c r="I99" s="9">
        <v>2.185720057199712E-2</v>
      </c>
      <c r="J99" s="9">
        <f>ExitPrices[[#This Row],[2019/20 Exit Revenue Recovery Price]]+ExitPrices[[#This Row],[2019/20 Exit Firm Price]]</f>
        <v>3.3423071320188472E-2</v>
      </c>
      <c r="K99" s="9">
        <v>1.2018183993446986E-2</v>
      </c>
      <c r="L99" s="9">
        <v>1.0816365594102288E-2</v>
      </c>
      <c r="M99" s="9">
        <v>2.2944974941959614E-2</v>
      </c>
      <c r="N99" s="9">
        <f>ExitPrices[[#This Row],[2020/21 Exit Revenue Recovery Price]]+ExitPrices[[#This Row],[2020/21 Exit Firm Price]]</f>
        <v>3.4963158935406601E-2</v>
      </c>
      <c r="O99" s="9">
        <v>2.1958495758114361E-2</v>
      </c>
      <c r="P99" s="9">
        <v>1.9762646182302925E-2</v>
      </c>
      <c r="Q99" s="9">
        <v>0</v>
      </c>
      <c r="R99" s="9">
        <f>ExitPrices[[#This Row],[2021/22 Exit Revenue Recovery Price]]+ExitPrices[[#This Row],[2021/22 Exit Firm Price]]</f>
        <v>2.1958495758114361E-2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1.1565870748191352E-2</v>
      </c>
      <c r="H100" s="9">
        <v>1.0409283673372216E-2</v>
      </c>
      <c r="I100" s="9">
        <v>2.185720057199712E-2</v>
      </c>
      <c r="J100" s="9">
        <f>ExitPrices[[#This Row],[2019/20 Exit Revenue Recovery Price]]+ExitPrices[[#This Row],[2019/20 Exit Firm Price]]</f>
        <v>3.3423071320188472E-2</v>
      </c>
      <c r="K100" s="9">
        <v>1.2018183993446986E-2</v>
      </c>
      <c r="L100" s="9">
        <v>1.0816365594102288E-2</v>
      </c>
      <c r="M100" s="9">
        <v>2.2944974941959614E-2</v>
      </c>
      <c r="N100" s="9">
        <f>ExitPrices[[#This Row],[2020/21 Exit Revenue Recovery Price]]+ExitPrices[[#This Row],[2020/21 Exit Firm Price]]</f>
        <v>3.4963158935406601E-2</v>
      </c>
      <c r="O100" s="9">
        <v>2.1958495758114361E-2</v>
      </c>
      <c r="P100" s="9">
        <v>1.9762646182302925E-2</v>
      </c>
      <c r="Q100" s="9">
        <v>0</v>
      </c>
      <c r="R100" s="9">
        <f>ExitPrices[[#This Row],[2021/22 Exit Revenue Recovery Price]]+ExitPrices[[#This Row],[2021/22 Exit Firm Price]]</f>
        <v>2.1958495758114361E-2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1.1565870748191352E-2</v>
      </c>
      <c r="H101" s="9">
        <v>1.0409283673372216E-2</v>
      </c>
      <c r="I101" s="9">
        <v>2.185720057199712E-2</v>
      </c>
      <c r="J101" s="9">
        <f>ExitPrices[[#This Row],[2019/20 Exit Revenue Recovery Price]]+ExitPrices[[#This Row],[2019/20 Exit Firm Price]]</f>
        <v>3.3423071320188472E-2</v>
      </c>
      <c r="K101" s="9">
        <v>1.2018183993446986E-2</v>
      </c>
      <c r="L101" s="9">
        <v>1.0816365594102288E-2</v>
      </c>
      <c r="M101" s="9">
        <v>2.2944974941959614E-2</v>
      </c>
      <c r="N101" s="9">
        <f>ExitPrices[[#This Row],[2020/21 Exit Revenue Recovery Price]]+ExitPrices[[#This Row],[2020/21 Exit Firm Price]]</f>
        <v>3.4963158935406601E-2</v>
      </c>
      <c r="O101" s="9">
        <v>2.1958495758114361E-2</v>
      </c>
      <c r="P101" s="9">
        <v>1.9762646182302925E-2</v>
      </c>
      <c r="Q101" s="9">
        <v>0</v>
      </c>
      <c r="R101" s="9">
        <f>ExitPrices[[#This Row],[2021/22 Exit Revenue Recovery Price]]+ExitPrices[[#This Row],[2021/22 Exit Firm Price]]</f>
        <v>2.1958495758114361E-2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1.6192219047467893E-3</v>
      </c>
      <c r="H102" s="9">
        <v>1.4572997142721102E-3</v>
      </c>
      <c r="I102" s="9">
        <v>0</v>
      </c>
      <c r="J102" s="9">
        <f>ExitPrices[[#This Row],[2019/20 Exit Revenue Recovery Price]]+ExitPrices[[#This Row],[2019/20 Exit Firm Price]]</f>
        <v>1.6192219047467893E-3</v>
      </c>
      <c r="K102" s="9">
        <v>1.6825457590825784E-3</v>
      </c>
      <c r="L102" s="9">
        <v>1.5142911831743206E-3</v>
      </c>
      <c r="M102" s="9">
        <v>0</v>
      </c>
      <c r="N102" s="9">
        <f>ExitPrices[[#This Row],[2020/21 Exit Revenue Recovery Price]]+ExitPrices[[#This Row],[2020/21 Exit Firm Price]]</f>
        <v>1.6825457590825784E-3</v>
      </c>
      <c r="O102" s="9">
        <v>3.0741894061360104E-3</v>
      </c>
      <c r="P102" s="9">
        <v>2.7667704655224097E-3</v>
      </c>
      <c r="Q102" s="9">
        <v>0</v>
      </c>
      <c r="R102" s="9">
        <f>ExitPrices[[#This Row],[2021/22 Exit Revenue Recovery Price]]+ExitPrices[[#This Row],[2021/22 Exit Firm Price]]</f>
        <v>3.0741894061360104E-3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1.1565870748191352E-2</v>
      </c>
      <c r="H103" s="9">
        <v>1.0409283673372216E-2</v>
      </c>
      <c r="I103" s="9">
        <v>2.185720057199712E-2</v>
      </c>
      <c r="J103" s="9">
        <f>ExitPrices[[#This Row],[2019/20 Exit Revenue Recovery Price]]+ExitPrices[[#This Row],[2019/20 Exit Firm Price]]</f>
        <v>3.3423071320188472E-2</v>
      </c>
      <c r="K103" s="9">
        <v>1.2018183993446986E-2</v>
      </c>
      <c r="L103" s="9">
        <v>1.0816365594102288E-2</v>
      </c>
      <c r="M103" s="9">
        <v>2.2944974941959614E-2</v>
      </c>
      <c r="N103" s="9">
        <f>ExitPrices[[#This Row],[2020/21 Exit Revenue Recovery Price]]+ExitPrices[[#This Row],[2020/21 Exit Firm Price]]</f>
        <v>3.4963158935406601E-2</v>
      </c>
      <c r="O103" s="9">
        <v>2.1958495758114361E-2</v>
      </c>
      <c r="P103" s="9">
        <v>1.9762646182302925E-2</v>
      </c>
      <c r="Q103" s="9">
        <v>0</v>
      </c>
      <c r="R103" s="9">
        <f>ExitPrices[[#This Row],[2021/22 Exit Revenue Recovery Price]]+ExitPrices[[#This Row],[2021/22 Exit Firm Price]]</f>
        <v>2.1958495758114361E-2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1.1565870748191352E-2</v>
      </c>
      <c r="H104" s="9">
        <v>1.0409283673372216E-2</v>
      </c>
      <c r="I104" s="9">
        <v>2.185720057199712E-2</v>
      </c>
      <c r="J104" s="9">
        <f>ExitPrices[[#This Row],[2019/20 Exit Revenue Recovery Price]]+ExitPrices[[#This Row],[2019/20 Exit Firm Price]]</f>
        <v>3.3423071320188472E-2</v>
      </c>
      <c r="K104" s="9">
        <v>1.2018183993446986E-2</v>
      </c>
      <c r="L104" s="9">
        <v>1.0816365594102288E-2</v>
      </c>
      <c r="M104" s="9">
        <v>2.2944974941959614E-2</v>
      </c>
      <c r="N104" s="9">
        <f>ExitPrices[[#This Row],[2020/21 Exit Revenue Recovery Price]]+ExitPrices[[#This Row],[2020/21 Exit Firm Price]]</f>
        <v>3.4963158935406601E-2</v>
      </c>
      <c r="O104" s="9">
        <v>2.1958495758114361E-2</v>
      </c>
      <c r="P104" s="9">
        <v>1.9762646182302925E-2</v>
      </c>
      <c r="Q104" s="9">
        <v>0</v>
      </c>
      <c r="R104" s="9">
        <f>ExitPrices[[#This Row],[2021/22 Exit Revenue Recovery Price]]+ExitPrices[[#This Row],[2021/22 Exit Firm Price]]</f>
        <v>2.1958495758114361E-2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1.1565870748191352E-2</v>
      </c>
      <c r="H105" s="9">
        <v>1.0409283673372216E-2</v>
      </c>
      <c r="I105" s="9">
        <v>2.185720057199712E-2</v>
      </c>
      <c r="J105" s="9">
        <f>ExitPrices[[#This Row],[2019/20 Exit Revenue Recovery Price]]+ExitPrices[[#This Row],[2019/20 Exit Firm Price]]</f>
        <v>3.3423071320188472E-2</v>
      </c>
      <c r="K105" s="9">
        <v>1.2018183993446986E-2</v>
      </c>
      <c r="L105" s="9">
        <v>1.0816365594102288E-2</v>
      </c>
      <c r="M105" s="9">
        <v>2.2944974941959614E-2</v>
      </c>
      <c r="N105" s="9">
        <f>ExitPrices[[#This Row],[2020/21 Exit Revenue Recovery Price]]+ExitPrices[[#This Row],[2020/21 Exit Firm Price]]</f>
        <v>3.4963158935406601E-2</v>
      </c>
      <c r="O105" s="9">
        <v>2.1958495758114361E-2</v>
      </c>
      <c r="P105" s="9">
        <v>1.9762646182302925E-2</v>
      </c>
      <c r="Q105" s="9">
        <v>0</v>
      </c>
      <c r="R105" s="9">
        <f>ExitPrices[[#This Row],[2021/22 Exit Revenue Recovery Price]]+ExitPrices[[#This Row],[2021/22 Exit Firm Price]]</f>
        <v>2.1958495758114361E-2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1.1565870748191352E-2</v>
      </c>
      <c r="H106" s="9">
        <v>1.0409283673372216E-2</v>
      </c>
      <c r="I106" s="9">
        <v>2.185720057199712E-2</v>
      </c>
      <c r="J106" s="9">
        <f>ExitPrices[[#This Row],[2019/20 Exit Revenue Recovery Price]]+ExitPrices[[#This Row],[2019/20 Exit Firm Price]]</f>
        <v>3.3423071320188472E-2</v>
      </c>
      <c r="K106" s="9">
        <v>1.2018183993446986E-2</v>
      </c>
      <c r="L106" s="9">
        <v>1.0816365594102288E-2</v>
      </c>
      <c r="M106" s="9">
        <v>2.2944974941959614E-2</v>
      </c>
      <c r="N106" s="9">
        <f>ExitPrices[[#This Row],[2020/21 Exit Revenue Recovery Price]]+ExitPrices[[#This Row],[2020/21 Exit Firm Price]]</f>
        <v>3.4963158935406601E-2</v>
      </c>
      <c r="O106" s="9">
        <v>2.1958495758114361E-2</v>
      </c>
      <c r="P106" s="9">
        <v>1.9762646182302925E-2</v>
      </c>
      <c r="Q106" s="9">
        <v>0</v>
      </c>
      <c r="R106" s="9">
        <f>ExitPrices[[#This Row],[2021/22 Exit Revenue Recovery Price]]+ExitPrices[[#This Row],[2021/22 Exit Firm Price]]</f>
        <v>2.1958495758114361E-2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1.1565870748191352E-2</v>
      </c>
      <c r="H107" s="9">
        <v>1.0409283673372216E-2</v>
      </c>
      <c r="I107" s="9">
        <v>2.185720057199712E-2</v>
      </c>
      <c r="J107" s="9">
        <f>ExitPrices[[#This Row],[2019/20 Exit Revenue Recovery Price]]+ExitPrices[[#This Row],[2019/20 Exit Firm Price]]</f>
        <v>3.3423071320188472E-2</v>
      </c>
      <c r="K107" s="9">
        <v>1.2018183993446986E-2</v>
      </c>
      <c r="L107" s="9">
        <v>1.0816365594102288E-2</v>
      </c>
      <c r="M107" s="9">
        <v>2.2944974941959614E-2</v>
      </c>
      <c r="N107" s="9">
        <f>ExitPrices[[#This Row],[2020/21 Exit Revenue Recovery Price]]+ExitPrices[[#This Row],[2020/21 Exit Firm Price]]</f>
        <v>3.4963158935406601E-2</v>
      </c>
      <c r="O107" s="9">
        <v>2.1958495758114361E-2</v>
      </c>
      <c r="P107" s="9">
        <v>1.9762646182302925E-2</v>
      </c>
      <c r="Q107" s="9">
        <v>0</v>
      </c>
      <c r="R107" s="9">
        <f>ExitPrices[[#This Row],[2021/22 Exit Revenue Recovery Price]]+ExitPrices[[#This Row],[2021/22 Exit Firm Price]]</f>
        <v>2.1958495758114361E-2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1.1565870748191352E-2</v>
      </c>
      <c r="H108" s="9">
        <v>1.0409283673372216E-2</v>
      </c>
      <c r="I108" s="9">
        <v>2.185720057199712E-2</v>
      </c>
      <c r="J108" s="9">
        <f>ExitPrices[[#This Row],[2019/20 Exit Revenue Recovery Price]]+ExitPrices[[#This Row],[2019/20 Exit Firm Price]]</f>
        <v>3.3423071320188472E-2</v>
      </c>
      <c r="K108" s="9">
        <v>1.2018183993446986E-2</v>
      </c>
      <c r="L108" s="9">
        <v>1.0816365594102288E-2</v>
      </c>
      <c r="M108" s="9">
        <v>2.2944974941959614E-2</v>
      </c>
      <c r="N108" s="9">
        <f>ExitPrices[[#This Row],[2020/21 Exit Revenue Recovery Price]]+ExitPrices[[#This Row],[2020/21 Exit Firm Price]]</f>
        <v>3.4963158935406601E-2</v>
      </c>
      <c r="O108" s="9">
        <v>2.1958495758114361E-2</v>
      </c>
      <c r="P108" s="9">
        <v>1.9762646182302925E-2</v>
      </c>
      <c r="Q108" s="9">
        <v>0</v>
      </c>
      <c r="R108" s="9">
        <f>ExitPrices[[#This Row],[2021/22 Exit Revenue Recovery Price]]+ExitPrices[[#This Row],[2021/22 Exit Firm Price]]</f>
        <v>2.1958495758114361E-2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1.1565870748191352E-2</v>
      </c>
      <c r="H109" s="9">
        <v>1.0409283673372216E-2</v>
      </c>
      <c r="I109" s="9">
        <v>2.185720057199712E-2</v>
      </c>
      <c r="J109" s="9">
        <f>ExitPrices[[#This Row],[2019/20 Exit Revenue Recovery Price]]+ExitPrices[[#This Row],[2019/20 Exit Firm Price]]</f>
        <v>3.3423071320188472E-2</v>
      </c>
      <c r="K109" s="9">
        <v>1.2018183993446986E-2</v>
      </c>
      <c r="L109" s="9">
        <v>1.0816365594102288E-2</v>
      </c>
      <c r="M109" s="9">
        <v>2.2944974941959614E-2</v>
      </c>
      <c r="N109" s="9">
        <f>ExitPrices[[#This Row],[2020/21 Exit Revenue Recovery Price]]+ExitPrices[[#This Row],[2020/21 Exit Firm Price]]</f>
        <v>3.4963158935406601E-2</v>
      </c>
      <c r="O109" s="9">
        <v>2.1958495758114361E-2</v>
      </c>
      <c r="P109" s="9">
        <v>1.9762646182302925E-2</v>
      </c>
      <c r="Q109" s="9">
        <v>0</v>
      </c>
      <c r="R109" s="9">
        <f>ExitPrices[[#This Row],[2021/22 Exit Revenue Recovery Price]]+ExitPrices[[#This Row],[2021/22 Exit Firm Price]]</f>
        <v>2.1958495758114361E-2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1.1565870748191352E-2</v>
      </c>
      <c r="H110" s="9">
        <v>1.0409283673372216E-2</v>
      </c>
      <c r="I110" s="9">
        <v>2.185720057199712E-2</v>
      </c>
      <c r="J110" s="9">
        <f>ExitPrices[[#This Row],[2019/20 Exit Revenue Recovery Price]]+ExitPrices[[#This Row],[2019/20 Exit Firm Price]]</f>
        <v>3.3423071320188472E-2</v>
      </c>
      <c r="K110" s="9">
        <v>1.2018183993446986E-2</v>
      </c>
      <c r="L110" s="9">
        <v>1.0816365594102288E-2</v>
      </c>
      <c r="M110" s="9">
        <v>2.2944974941959614E-2</v>
      </c>
      <c r="N110" s="9">
        <f>ExitPrices[[#This Row],[2020/21 Exit Revenue Recovery Price]]+ExitPrices[[#This Row],[2020/21 Exit Firm Price]]</f>
        <v>3.4963158935406601E-2</v>
      </c>
      <c r="O110" s="9">
        <v>2.1958495758114361E-2</v>
      </c>
      <c r="P110" s="9">
        <v>1.9762646182302925E-2</v>
      </c>
      <c r="Q110" s="9">
        <v>0</v>
      </c>
      <c r="R110" s="9">
        <f>ExitPrices[[#This Row],[2021/22 Exit Revenue Recovery Price]]+ExitPrices[[#This Row],[2021/22 Exit Firm Price]]</f>
        <v>2.1958495758114361E-2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1.1565870748191352E-2</v>
      </c>
      <c r="H111" s="9">
        <v>1.0409283673372216E-2</v>
      </c>
      <c r="I111" s="9">
        <v>2.185720057199712E-2</v>
      </c>
      <c r="J111" s="9">
        <f>ExitPrices[[#This Row],[2019/20 Exit Revenue Recovery Price]]+ExitPrices[[#This Row],[2019/20 Exit Firm Price]]</f>
        <v>3.3423071320188472E-2</v>
      </c>
      <c r="K111" s="9">
        <v>1.2018183993446986E-2</v>
      </c>
      <c r="L111" s="9">
        <v>1.0816365594102288E-2</v>
      </c>
      <c r="M111" s="9">
        <v>2.2944974941959614E-2</v>
      </c>
      <c r="N111" s="9">
        <f>ExitPrices[[#This Row],[2020/21 Exit Revenue Recovery Price]]+ExitPrices[[#This Row],[2020/21 Exit Firm Price]]</f>
        <v>3.4963158935406601E-2</v>
      </c>
      <c r="O111" s="9">
        <v>2.1958495758114361E-2</v>
      </c>
      <c r="P111" s="9">
        <v>1.9762646182302925E-2</v>
      </c>
      <c r="Q111" s="9">
        <v>0</v>
      </c>
      <c r="R111" s="9">
        <f>ExitPrices[[#This Row],[2021/22 Exit Revenue Recovery Price]]+ExitPrices[[#This Row],[2021/22 Exit Firm Price]]</f>
        <v>2.1958495758114361E-2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1.1565870748191352E-2</v>
      </c>
      <c r="H112" s="9">
        <v>1.0409283673372216E-2</v>
      </c>
      <c r="I112" s="9">
        <v>2.185720057199712E-2</v>
      </c>
      <c r="J112" s="9">
        <f>ExitPrices[[#This Row],[2019/20 Exit Revenue Recovery Price]]+ExitPrices[[#This Row],[2019/20 Exit Firm Price]]</f>
        <v>3.3423071320188472E-2</v>
      </c>
      <c r="K112" s="9">
        <v>1.2018183993446986E-2</v>
      </c>
      <c r="L112" s="9">
        <v>1.0816365594102288E-2</v>
      </c>
      <c r="M112" s="9">
        <v>2.2944974941959614E-2</v>
      </c>
      <c r="N112" s="9">
        <f>ExitPrices[[#This Row],[2020/21 Exit Revenue Recovery Price]]+ExitPrices[[#This Row],[2020/21 Exit Firm Price]]</f>
        <v>3.4963158935406601E-2</v>
      </c>
      <c r="O112" s="9">
        <v>2.1958495758114361E-2</v>
      </c>
      <c r="P112" s="9">
        <v>1.9762646182302925E-2</v>
      </c>
      <c r="Q112" s="9">
        <v>0</v>
      </c>
      <c r="R112" s="9">
        <f>ExitPrices[[#This Row],[2021/22 Exit Revenue Recovery Price]]+ExitPrices[[#This Row],[2021/22 Exit Firm Price]]</f>
        <v>2.1958495758114361E-2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1.1565870748191352E-2</v>
      </c>
      <c r="H113" s="9">
        <v>1.0409283673372216E-2</v>
      </c>
      <c r="I113" s="9">
        <v>2.185720057199712E-2</v>
      </c>
      <c r="J113" s="9">
        <f>ExitPrices[[#This Row],[2019/20 Exit Revenue Recovery Price]]+ExitPrices[[#This Row],[2019/20 Exit Firm Price]]</f>
        <v>3.3423071320188472E-2</v>
      </c>
      <c r="K113" s="9">
        <v>1.2018183993446986E-2</v>
      </c>
      <c r="L113" s="9">
        <v>1.0816365594102288E-2</v>
      </c>
      <c r="M113" s="9">
        <v>2.2944974941959614E-2</v>
      </c>
      <c r="N113" s="9">
        <f>ExitPrices[[#This Row],[2020/21 Exit Revenue Recovery Price]]+ExitPrices[[#This Row],[2020/21 Exit Firm Price]]</f>
        <v>3.4963158935406601E-2</v>
      </c>
      <c r="O113" s="9">
        <v>2.1958495758114361E-2</v>
      </c>
      <c r="P113" s="9">
        <v>1.9762646182302925E-2</v>
      </c>
      <c r="Q113" s="9">
        <v>0</v>
      </c>
      <c r="R113" s="9">
        <f>ExitPrices[[#This Row],[2021/22 Exit Revenue Recovery Price]]+ExitPrices[[#This Row],[2021/22 Exit Firm Price]]</f>
        <v>2.1958495758114361E-2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1.1565870748191352E-2</v>
      </c>
      <c r="H114" s="9">
        <v>1.0409283673372216E-2</v>
      </c>
      <c r="I114" s="9">
        <v>2.185720057199712E-2</v>
      </c>
      <c r="J114" s="9">
        <f>ExitPrices[[#This Row],[2019/20 Exit Revenue Recovery Price]]+ExitPrices[[#This Row],[2019/20 Exit Firm Price]]</f>
        <v>3.3423071320188472E-2</v>
      </c>
      <c r="K114" s="9">
        <v>1.2018183993446986E-2</v>
      </c>
      <c r="L114" s="9">
        <v>1.0816365594102288E-2</v>
      </c>
      <c r="M114" s="9">
        <v>2.2944974941959614E-2</v>
      </c>
      <c r="N114" s="9">
        <f>ExitPrices[[#This Row],[2020/21 Exit Revenue Recovery Price]]+ExitPrices[[#This Row],[2020/21 Exit Firm Price]]</f>
        <v>3.4963158935406601E-2</v>
      </c>
      <c r="O114" s="9">
        <v>2.1958495758114361E-2</v>
      </c>
      <c r="P114" s="9">
        <v>1.9762646182302925E-2</v>
      </c>
      <c r="Q114" s="9">
        <v>0</v>
      </c>
      <c r="R114" s="9">
        <f>ExitPrices[[#This Row],[2021/22 Exit Revenue Recovery Price]]+ExitPrices[[#This Row],[2021/22 Exit Firm Price]]</f>
        <v>2.1958495758114361E-2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1.1565870748191352E-2</v>
      </c>
      <c r="H115" s="9">
        <v>1.0409283673372216E-2</v>
      </c>
      <c r="I115" s="9">
        <v>2.185720057199712E-2</v>
      </c>
      <c r="J115" s="9">
        <f>ExitPrices[[#This Row],[2019/20 Exit Revenue Recovery Price]]+ExitPrices[[#This Row],[2019/20 Exit Firm Price]]</f>
        <v>3.3423071320188472E-2</v>
      </c>
      <c r="K115" s="9">
        <v>1.2018183993446986E-2</v>
      </c>
      <c r="L115" s="9">
        <v>1.0816365594102288E-2</v>
      </c>
      <c r="M115" s="9">
        <v>2.2944974941959614E-2</v>
      </c>
      <c r="N115" s="9">
        <f>ExitPrices[[#This Row],[2020/21 Exit Revenue Recovery Price]]+ExitPrices[[#This Row],[2020/21 Exit Firm Price]]</f>
        <v>3.4963158935406601E-2</v>
      </c>
      <c r="O115" s="9">
        <v>2.1958495758114361E-2</v>
      </c>
      <c r="P115" s="9">
        <v>1.9762646182302925E-2</v>
      </c>
      <c r="Q115" s="9">
        <v>0</v>
      </c>
      <c r="R115" s="9">
        <f>ExitPrices[[#This Row],[2021/22 Exit Revenue Recovery Price]]+ExitPrices[[#This Row],[2021/22 Exit Firm Price]]</f>
        <v>2.1958495758114361E-2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1.1565870748191352E-2</v>
      </c>
      <c r="H116" s="9">
        <v>1.0409283673372216E-2</v>
      </c>
      <c r="I116" s="9">
        <v>2.185720057199712E-2</v>
      </c>
      <c r="J116" s="9">
        <f>ExitPrices[[#This Row],[2019/20 Exit Revenue Recovery Price]]+ExitPrices[[#This Row],[2019/20 Exit Firm Price]]</f>
        <v>3.3423071320188472E-2</v>
      </c>
      <c r="K116" s="9">
        <v>1.2018183993446986E-2</v>
      </c>
      <c r="L116" s="9">
        <v>1.0816365594102288E-2</v>
      </c>
      <c r="M116" s="9">
        <v>2.2944974941959614E-2</v>
      </c>
      <c r="N116" s="9">
        <f>ExitPrices[[#This Row],[2020/21 Exit Revenue Recovery Price]]+ExitPrices[[#This Row],[2020/21 Exit Firm Price]]</f>
        <v>3.4963158935406601E-2</v>
      </c>
      <c r="O116" s="9">
        <v>2.1958495758114361E-2</v>
      </c>
      <c r="P116" s="9">
        <v>1.9762646182302925E-2</v>
      </c>
      <c r="Q116" s="9">
        <v>0</v>
      </c>
      <c r="R116" s="9">
        <f>ExitPrices[[#This Row],[2021/22 Exit Revenue Recovery Price]]+ExitPrices[[#This Row],[2021/22 Exit Firm Price]]</f>
        <v>2.1958495758114361E-2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1.1565870748191352E-2</v>
      </c>
      <c r="H117" s="9">
        <v>1.0409283673372216E-2</v>
      </c>
      <c r="I117" s="9">
        <v>2.185720057199712E-2</v>
      </c>
      <c r="J117" s="9">
        <f>ExitPrices[[#This Row],[2019/20 Exit Revenue Recovery Price]]+ExitPrices[[#This Row],[2019/20 Exit Firm Price]]</f>
        <v>3.3423071320188472E-2</v>
      </c>
      <c r="K117" s="9">
        <v>1.2018183993446986E-2</v>
      </c>
      <c r="L117" s="9">
        <v>1.0816365594102288E-2</v>
      </c>
      <c r="M117" s="9">
        <v>2.2944974941959614E-2</v>
      </c>
      <c r="N117" s="9">
        <f>ExitPrices[[#This Row],[2020/21 Exit Revenue Recovery Price]]+ExitPrices[[#This Row],[2020/21 Exit Firm Price]]</f>
        <v>3.4963158935406601E-2</v>
      </c>
      <c r="O117" s="9">
        <v>2.1958495758114361E-2</v>
      </c>
      <c r="P117" s="9">
        <v>1.9762646182302925E-2</v>
      </c>
      <c r="Q117" s="9">
        <v>0</v>
      </c>
      <c r="R117" s="9">
        <f>ExitPrices[[#This Row],[2021/22 Exit Revenue Recovery Price]]+ExitPrices[[#This Row],[2021/22 Exit Firm Price]]</f>
        <v>2.1958495758114361E-2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1.1565870748191352E-2</v>
      </c>
      <c r="H118" s="9">
        <v>1.0409283673372216E-2</v>
      </c>
      <c r="I118" s="9">
        <v>2.185720057199712E-2</v>
      </c>
      <c r="J118" s="9">
        <f>ExitPrices[[#This Row],[2019/20 Exit Revenue Recovery Price]]+ExitPrices[[#This Row],[2019/20 Exit Firm Price]]</f>
        <v>3.3423071320188472E-2</v>
      </c>
      <c r="K118" s="9">
        <v>1.2018183993446986E-2</v>
      </c>
      <c r="L118" s="9">
        <v>1.0816365594102288E-2</v>
      </c>
      <c r="M118" s="9">
        <v>2.2944974941959614E-2</v>
      </c>
      <c r="N118" s="9">
        <f>ExitPrices[[#This Row],[2020/21 Exit Revenue Recovery Price]]+ExitPrices[[#This Row],[2020/21 Exit Firm Price]]</f>
        <v>3.4963158935406601E-2</v>
      </c>
      <c r="O118" s="9">
        <v>2.1958495758114361E-2</v>
      </c>
      <c r="P118" s="9">
        <v>1.9762646182302925E-2</v>
      </c>
      <c r="Q118" s="9">
        <v>0</v>
      </c>
      <c r="R118" s="9">
        <f>ExitPrices[[#This Row],[2021/22 Exit Revenue Recovery Price]]+ExitPrices[[#This Row],[2021/22 Exit Firm Price]]</f>
        <v>2.1958495758114361E-2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1.1565870748191352E-2</v>
      </c>
      <c r="H119" s="9">
        <v>1.0409283673372216E-2</v>
      </c>
      <c r="I119" s="9">
        <v>2.185720057199712E-2</v>
      </c>
      <c r="J119" s="9">
        <f>ExitPrices[[#This Row],[2019/20 Exit Revenue Recovery Price]]+ExitPrices[[#This Row],[2019/20 Exit Firm Price]]</f>
        <v>3.3423071320188472E-2</v>
      </c>
      <c r="K119" s="9">
        <v>1.2018183993446986E-2</v>
      </c>
      <c r="L119" s="9">
        <v>1.0816365594102288E-2</v>
      </c>
      <c r="M119" s="9">
        <v>2.2944974941959614E-2</v>
      </c>
      <c r="N119" s="9">
        <f>ExitPrices[[#This Row],[2020/21 Exit Revenue Recovery Price]]+ExitPrices[[#This Row],[2020/21 Exit Firm Price]]</f>
        <v>3.4963158935406601E-2</v>
      </c>
      <c r="O119" s="9">
        <v>2.1958495758114361E-2</v>
      </c>
      <c r="P119" s="9">
        <v>1.9762646182302925E-2</v>
      </c>
      <c r="Q119" s="9">
        <v>0</v>
      </c>
      <c r="R119" s="9">
        <f>ExitPrices[[#This Row],[2021/22 Exit Revenue Recovery Price]]+ExitPrices[[#This Row],[2021/22 Exit Firm Price]]</f>
        <v>2.1958495758114361E-2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1.1565870748191352E-2</v>
      </c>
      <c r="H120" s="9">
        <v>1.0409283673372216E-2</v>
      </c>
      <c r="I120" s="9">
        <v>2.185720057199712E-2</v>
      </c>
      <c r="J120" s="9">
        <f>ExitPrices[[#This Row],[2019/20 Exit Revenue Recovery Price]]+ExitPrices[[#This Row],[2019/20 Exit Firm Price]]</f>
        <v>3.3423071320188472E-2</v>
      </c>
      <c r="K120" s="9">
        <v>1.2018183993446986E-2</v>
      </c>
      <c r="L120" s="9">
        <v>1.0816365594102288E-2</v>
      </c>
      <c r="M120" s="9">
        <v>2.2944974941959614E-2</v>
      </c>
      <c r="N120" s="9">
        <f>ExitPrices[[#This Row],[2020/21 Exit Revenue Recovery Price]]+ExitPrices[[#This Row],[2020/21 Exit Firm Price]]</f>
        <v>3.4963158935406601E-2</v>
      </c>
      <c r="O120" s="9">
        <v>2.1958495758114361E-2</v>
      </c>
      <c r="P120" s="9">
        <v>1.9762646182302925E-2</v>
      </c>
      <c r="Q120" s="9">
        <v>0</v>
      </c>
      <c r="R120" s="9">
        <f>ExitPrices[[#This Row],[2021/22 Exit Revenue Recovery Price]]+ExitPrices[[#This Row],[2021/22 Exit Firm Price]]</f>
        <v>2.1958495758114361E-2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1.1565870748191352E-2</v>
      </c>
      <c r="H121" s="9">
        <v>1.0409283673372216E-2</v>
      </c>
      <c r="I121" s="9">
        <v>2.185720057199712E-2</v>
      </c>
      <c r="J121" s="9">
        <f>ExitPrices[[#This Row],[2019/20 Exit Revenue Recovery Price]]+ExitPrices[[#This Row],[2019/20 Exit Firm Price]]</f>
        <v>3.3423071320188472E-2</v>
      </c>
      <c r="K121" s="9">
        <v>1.2018183993446986E-2</v>
      </c>
      <c r="L121" s="9">
        <v>1.0816365594102288E-2</v>
      </c>
      <c r="M121" s="9">
        <v>2.2944974941959614E-2</v>
      </c>
      <c r="N121" s="9">
        <f>ExitPrices[[#This Row],[2020/21 Exit Revenue Recovery Price]]+ExitPrices[[#This Row],[2020/21 Exit Firm Price]]</f>
        <v>3.4963158935406601E-2</v>
      </c>
      <c r="O121" s="9">
        <v>2.1958495758114361E-2</v>
      </c>
      <c r="P121" s="9">
        <v>1.9762646182302925E-2</v>
      </c>
      <c r="Q121" s="9">
        <v>0</v>
      </c>
      <c r="R121" s="9">
        <f>ExitPrices[[#This Row],[2021/22 Exit Revenue Recovery Price]]+ExitPrices[[#This Row],[2021/22 Exit Firm Price]]</f>
        <v>2.1958495758114361E-2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1.1565870748191352E-2</v>
      </c>
      <c r="H122" s="9">
        <v>1.0409283673372216E-2</v>
      </c>
      <c r="I122" s="9">
        <v>2.185720057199712E-2</v>
      </c>
      <c r="J122" s="9">
        <f>ExitPrices[[#This Row],[2019/20 Exit Revenue Recovery Price]]+ExitPrices[[#This Row],[2019/20 Exit Firm Price]]</f>
        <v>3.3423071320188472E-2</v>
      </c>
      <c r="K122" s="9">
        <v>1.2018183993446986E-2</v>
      </c>
      <c r="L122" s="9">
        <v>1.0816365594102288E-2</v>
      </c>
      <c r="M122" s="9">
        <v>2.2944974941959614E-2</v>
      </c>
      <c r="N122" s="9">
        <f>ExitPrices[[#This Row],[2020/21 Exit Revenue Recovery Price]]+ExitPrices[[#This Row],[2020/21 Exit Firm Price]]</f>
        <v>3.4963158935406601E-2</v>
      </c>
      <c r="O122" s="9">
        <v>2.1958495758114361E-2</v>
      </c>
      <c r="P122" s="9">
        <v>1.9762646182302925E-2</v>
      </c>
      <c r="Q122" s="9">
        <v>0</v>
      </c>
      <c r="R122" s="9">
        <f>ExitPrices[[#This Row],[2021/22 Exit Revenue Recovery Price]]+ExitPrices[[#This Row],[2021/22 Exit Firm Price]]</f>
        <v>2.1958495758114361E-2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1.1565870748191352E-2</v>
      </c>
      <c r="H123" s="9">
        <v>1.0409283673372216E-2</v>
      </c>
      <c r="I123" s="9">
        <v>2.185720057199712E-2</v>
      </c>
      <c r="J123" s="9">
        <f>ExitPrices[[#This Row],[2019/20 Exit Revenue Recovery Price]]+ExitPrices[[#This Row],[2019/20 Exit Firm Price]]</f>
        <v>3.3423071320188472E-2</v>
      </c>
      <c r="K123" s="9">
        <v>1.2018183993446986E-2</v>
      </c>
      <c r="L123" s="9">
        <v>1.0816365594102288E-2</v>
      </c>
      <c r="M123" s="9">
        <v>2.2944974941959614E-2</v>
      </c>
      <c r="N123" s="9">
        <f>ExitPrices[[#This Row],[2020/21 Exit Revenue Recovery Price]]+ExitPrices[[#This Row],[2020/21 Exit Firm Price]]</f>
        <v>3.4963158935406601E-2</v>
      </c>
      <c r="O123" s="9">
        <v>2.1958495758114361E-2</v>
      </c>
      <c r="P123" s="9">
        <v>1.9762646182302925E-2</v>
      </c>
      <c r="Q123" s="9">
        <v>0</v>
      </c>
      <c r="R123" s="9">
        <f>ExitPrices[[#This Row],[2021/22 Exit Revenue Recovery Price]]+ExitPrices[[#This Row],[2021/22 Exit Firm Price]]</f>
        <v>2.1958495758114361E-2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1.1565870748191352E-2</v>
      </c>
      <c r="H124" s="9">
        <v>1.0409283673372216E-2</v>
      </c>
      <c r="I124" s="9">
        <v>2.185720057199712E-2</v>
      </c>
      <c r="J124" s="9">
        <f>ExitPrices[[#This Row],[2019/20 Exit Revenue Recovery Price]]+ExitPrices[[#This Row],[2019/20 Exit Firm Price]]</f>
        <v>3.3423071320188472E-2</v>
      </c>
      <c r="K124" s="9">
        <v>1.2018183993446986E-2</v>
      </c>
      <c r="L124" s="9">
        <v>1.0816365594102288E-2</v>
      </c>
      <c r="M124" s="9">
        <v>2.2944974941959614E-2</v>
      </c>
      <c r="N124" s="9">
        <f>ExitPrices[[#This Row],[2020/21 Exit Revenue Recovery Price]]+ExitPrices[[#This Row],[2020/21 Exit Firm Price]]</f>
        <v>3.4963158935406601E-2</v>
      </c>
      <c r="O124" s="9">
        <v>2.1958495758114361E-2</v>
      </c>
      <c r="P124" s="9">
        <v>1.9762646182302925E-2</v>
      </c>
      <c r="Q124" s="9">
        <v>0</v>
      </c>
      <c r="R124" s="9">
        <f>ExitPrices[[#This Row],[2021/22 Exit Revenue Recovery Price]]+ExitPrices[[#This Row],[2021/22 Exit Firm Price]]</f>
        <v>2.1958495758114361E-2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1.1565870748191352E-2</v>
      </c>
      <c r="H125" s="9">
        <v>1.0409283673372216E-2</v>
      </c>
      <c r="I125" s="9">
        <v>2.185720057199712E-2</v>
      </c>
      <c r="J125" s="9">
        <f>ExitPrices[[#This Row],[2019/20 Exit Revenue Recovery Price]]+ExitPrices[[#This Row],[2019/20 Exit Firm Price]]</f>
        <v>3.3423071320188472E-2</v>
      </c>
      <c r="K125" s="9">
        <v>1.2018183993446986E-2</v>
      </c>
      <c r="L125" s="9">
        <v>1.0816365594102288E-2</v>
      </c>
      <c r="M125" s="9">
        <v>2.2944974941959614E-2</v>
      </c>
      <c r="N125" s="9">
        <f>ExitPrices[[#This Row],[2020/21 Exit Revenue Recovery Price]]+ExitPrices[[#This Row],[2020/21 Exit Firm Price]]</f>
        <v>3.4963158935406601E-2</v>
      </c>
      <c r="O125" s="9">
        <v>2.1958495758114361E-2</v>
      </c>
      <c r="P125" s="9">
        <v>1.9762646182302925E-2</v>
      </c>
      <c r="Q125" s="9">
        <v>0</v>
      </c>
      <c r="R125" s="9">
        <f>ExitPrices[[#This Row],[2021/22 Exit Revenue Recovery Price]]+ExitPrices[[#This Row],[2021/22 Exit Firm Price]]</f>
        <v>2.1958495758114361E-2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1.1565870748191352E-2</v>
      </c>
      <c r="H126" s="9">
        <v>1.0409283673372216E-2</v>
      </c>
      <c r="I126" s="9">
        <v>2.185720057199712E-2</v>
      </c>
      <c r="J126" s="9">
        <f>ExitPrices[[#This Row],[2019/20 Exit Revenue Recovery Price]]+ExitPrices[[#This Row],[2019/20 Exit Firm Price]]</f>
        <v>3.3423071320188472E-2</v>
      </c>
      <c r="K126" s="9">
        <v>1.2018183993446986E-2</v>
      </c>
      <c r="L126" s="9">
        <v>1.0816365594102288E-2</v>
      </c>
      <c r="M126" s="9">
        <v>2.2944974941959614E-2</v>
      </c>
      <c r="N126" s="9">
        <f>ExitPrices[[#This Row],[2020/21 Exit Revenue Recovery Price]]+ExitPrices[[#This Row],[2020/21 Exit Firm Price]]</f>
        <v>3.4963158935406601E-2</v>
      </c>
      <c r="O126" s="9">
        <v>2.1958495758114361E-2</v>
      </c>
      <c r="P126" s="9">
        <v>1.9762646182302925E-2</v>
      </c>
      <c r="Q126" s="9">
        <v>0</v>
      </c>
      <c r="R126" s="9">
        <f>ExitPrices[[#This Row],[2021/22 Exit Revenue Recovery Price]]+ExitPrices[[#This Row],[2021/22 Exit Firm Price]]</f>
        <v>2.1958495758114361E-2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1.1565870748191352E-2</v>
      </c>
      <c r="H127" s="9">
        <v>1.0409283673372216E-2</v>
      </c>
      <c r="I127" s="9">
        <v>2.185720057199712E-2</v>
      </c>
      <c r="J127" s="9">
        <f>ExitPrices[[#This Row],[2019/20 Exit Revenue Recovery Price]]+ExitPrices[[#This Row],[2019/20 Exit Firm Price]]</f>
        <v>3.3423071320188472E-2</v>
      </c>
      <c r="K127" s="9">
        <v>1.2018183993446986E-2</v>
      </c>
      <c r="L127" s="9">
        <v>1.0816365594102288E-2</v>
      </c>
      <c r="M127" s="9">
        <v>2.2944974941959614E-2</v>
      </c>
      <c r="N127" s="9">
        <f>ExitPrices[[#This Row],[2020/21 Exit Revenue Recovery Price]]+ExitPrices[[#This Row],[2020/21 Exit Firm Price]]</f>
        <v>3.4963158935406601E-2</v>
      </c>
      <c r="O127" s="9">
        <v>2.1958495758114361E-2</v>
      </c>
      <c r="P127" s="9">
        <v>1.9762646182302925E-2</v>
      </c>
      <c r="Q127" s="9">
        <v>0</v>
      </c>
      <c r="R127" s="9">
        <f>ExitPrices[[#This Row],[2021/22 Exit Revenue Recovery Price]]+ExitPrices[[#This Row],[2021/22 Exit Firm Price]]</f>
        <v>2.1958495758114361E-2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1.1565870748191352E-2</v>
      </c>
      <c r="H128" s="9">
        <v>1.0409283673372216E-2</v>
      </c>
      <c r="I128" s="9">
        <v>2.185720057199712E-2</v>
      </c>
      <c r="J128" s="9">
        <f>ExitPrices[[#This Row],[2019/20 Exit Revenue Recovery Price]]+ExitPrices[[#This Row],[2019/20 Exit Firm Price]]</f>
        <v>3.3423071320188472E-2</v>
      </c>
      <c r="K128" s="9">
        <v>1.2018183993446986E-2</v>
      </c>
      <c r="L128" s="9">
        <v>1.0816365594102288E-2</v>
      </c>
      <c r="M128" s="9">
        <v>2.2944974941959614E-2</v>
      </c>
      <c r="N128" s="9">
        <f>ExitPrices[[#This Row],[2020/21 Exit Revenue Recovery Price]]+ExitPrices[[#This Row],[2020/21 Exit Firm Price]]</f>
        <v>3.4963158935406601E-2</v>
      </c>
      <c r="O128" s="9">
        <v>2.1958495758114361E-2</v>
      </c>
      <c r="P128" s="9">
        <v>1.9762646182302925E-2</v>
      </c>
      <c r="Q128" s="9">
        <v>0</v>
      </c>
      <c r="R128" s="9">
        <f>ExitPrices[[#This Row],[2021/22 Exit Revenue Recovery Price]]+ExitPrices[[#This Row],[2021/22 Exit Firm Price]]</f>
        <v>2.1958495758114361E-2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1.1565870748191352E-2</v>
      </c>
      <c r="H129" s="9">
        <v>1.0409283673372216E-2</v>
      </c>
      <c r="I129" s="9">
        <v>2.185720057199712E-2</v>
      </c>
      <c r="J129" s="9">
        <f>ExitPrices[[#This Row],[2019/20 Exit Revenue Recovery Price]]+ExitPrices[[#This Row],[2019/20 Exit Firm Price]]</f>
        <v>3.3423071320188472E-2</v>
      </c>
      <c r="K129" s="9">
        <v>1.2018183993446986E-2</v>
      </c>
      <c r="L129" s="9">
        <v>1.0816365594102288E-2</v>
      </c>
      <c r="M129" s="9">
        <v>2.2944974941959614E-2</v>
      </c>
      <c r="N129" s="9">
        <f>ExitPrices[[#This Row],[2020/21 Exit Revenue Recovery Price]]+ExitPrices[[#This Row],[2020/21 Exit Firm Price]]</f>
        <v>3.4963158935406601E-2</v>
      </c>
      <c r="O129" s="9">
        <v>2.1958495758114361E-2</v>
      </c>
      <c r="P129" s="9">
        <v>1.9762646182302925E-2</v>
      </c>
      <c r="Q129" s="9">
        <v>0</v>
      </c>
      <c r="R129" s="9">
        <f>ExitPrices[[#This Row],[2021/22 Exit Revenue Recovery Price]]+ExitPrices[[#This Row],[2021/22 Exit Firm Price]]</f>
        <v>2.1958495758114361E-2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1.1565870748191352E-2</v>
      </c>
      <c r="H130" s="9">
        <v>1.0409283673372216E-2</v>
      </c>
      <c r="I130" s="9">
        <v>2.185720057199712E-2</v>
      </c>
      <c r="J130" s="9">
        <f>ExitPrices[[#This Row],[2019/20 Exit Revenue Recovery Price]]+ExitPrices[[#This Row],[2019/20 Exit Firm Price]]</f>
        <v>3.3423071320188472E-2</v>
      </c>
      <c r="K130" s="9">
        <v>1.2018183993446986E-2</v>
      </c>
      <c r="L130" s="9">
        <v>1.0816365594102288E-2</v>
      </c>
      <c r="M130" s="9">
        <v>2.2944974941959614E-2</v>
      </c>
      <c r="N130" s="9">
        <f>ExitPrices[[#This Row],[2020/21 Exit Revenue Recovery Price]]+ExitPrices[[#This Row],[2020/21 Exit Firm Price]]</f>
        <v>3.4963158935406601E-2</v>
      </c>
      <c r="O130" s="9">
        <v>2.1958495758114361E-2</v>
      </c>
      <c r="P130" s="9">
        <v>1.9762646182302925E-2</v>
      </c>
      <c r="Q130" s="9">
        <v>0</v>
      </c>
      <c r="R130" s="9">
        <f>ExitPrices[[#This Row],[2021/22 Exit Revenue Recovery Price]]+ExitPrices[[#This Row],[2021/22 Exit Firm Price]]</f>
        <v>2.1958495758114361E-2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1.1565870748191352E-2</v>
      </c>
      <c r="H131" s="9">
        <v>1.0409283673372216E-2</v>
      </c>
      <c r="I131" s="9">
        <v>2.185720057199712E-2</v>
      </c>
      <c r="J131" s="9">
        <f>ExitPrices[[#This Row],[2019/20 Exit Revenue Recovery Price]]+ExitPrices[[#This Row],[2019/20 Exit Firm Price]]</f>
        <v>3.3423071320188472E-2</v>
      </c>
      <c r="K131" s="9">
        <v>1.2018183993446986E-2</v>
      </c>
      <c r="L131" s="9">
        <v>1.0816365594102288E-2</v>
      </c>
      <c r="M131" s="9">
        <v>2.2944974941959614E-2</v>
      </c>
      <c r="N131" s="9">
        <f>ExitPrices[[#This Row],[2020/21 Exit Revenue Recovery Price]]+ExitPrices[[#This Row],[2020/21 Exit Firm Price]]</f>
        <v>3.4963158935406601E-2</v>
      </c>
      <c r="O131" s="9">
        <v>2.1958495758114361E-2</v>
      </c>
      <c r="P131" s="9">
        <v>1.9762646182302925E-2</v>
      </c>
      <c r="Q131" s="9">
        <v>0</v>
      </c>
      <c r="R131" s="9">
        <f>ExitPrices[[#This Row],[2021/22 Exit Revenue Recovery Price]]+ExitPrices[[#This Row],[2021/22 Exit Firm Price]]</f>
        <v>2.1958495758114361E-2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1.1565870748191352E-2</v>
      </c>
      <c r="H132" s="9">
        <v>1.0409283673372216E-2</v>
      </c>
      <c r="I132" s="9">
        <v>2.185720057199712E-2</v>
      </c>
      <c r="J132" s="9">
        <f>ExitPrices[[#This Row],[2019/20 Exit Revenue Recovery Price]]+ExitPrices[[#This Row],[2019/20 Exit Firm Price]]</f>
        <v>3.3423071320188472E-2</v>
      </c>
      <c r="K132" s="9">
        <v>1.2018183993446986E-2</v>
      </c>
      <c r="L132" s="9">
        <v>1.0816365594102288E-2</v>
      </c>
      <c r="M132" s="9">
        <v>2.2944974941959614E-2</v>
      </c>
      <c r="N132" s="9">
        <f>ExitPrices[[#This Row],[2020/21 Exit Revenue Recovery Price]]+ExitPrices[[#This Row],[2020/21 Exit Firm Price]]</f>
        <v>3.4963158935406601E-2</v>
      </c>
      <c r="O132" s="9">
        <v>2.1958495758114361E-2</v>
      </c>
      <c r="P132" s="9">
        <v>1.9762646182302925E-2</v>
      </c>
      <c r="Q132" s="9">
        <v>0</v>
      </c>
      <c r="R132" s="9">
        <f>ExitPrices[[#This Row],[2021/22 Exit Revenue Recovery Price]]+ExitPrices[[#This Row],[2021/22 Exit Firm Price]]</f>
        <v>2.1958495758114361E-2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1.1565870748191352E-2</v>
      </c>
      <c r="H133" s="9">
        <v>1.0409283673372216E-2</v>
      </c>
      <c r="I133" s="9">
        <v>2.185720057199712E-2</v>
      </c>
      <c r="J133" s="9">
        <f>ExitPrices[[#This Row],[2019/20 Exit Revenue Recovery Price]]+ExitPrices[[#This Row],[2019/20 Exit Firm Price]]</f>
        <v>3.3423071320188472E-2</v>
      </c>
      <c r="K133" s="9">
        <v>1.2018183993446986E-2</v>
      </c>
      <c r="L133" s="9">
        <v>1.0816365594102288E-2</v>
      </c>
      <c r="M133" s="9">
        <v>2.2944974941959614E-2</v>
      </c>
      <c r="N133" s="9">
        <f>ExitPrices[[#This Row],[2020/21 Exit Revenue Recovery Price]]+ExitPrices[[#This Row],[2020/21 Exit Firm Price]]</f>
        <v>3.4963158935406601E-2</v>
      </c>
      <c r="O133" s="9">
        <v>2.1958495758114361E-2</v>
      </c>
      <c r="P133" s="9">
        <v>1.9762646182302925E-2</v>
      </c>
      <c r="Q133" s="9">
        <v>0</v>
      </c>
      <c r="R133" s="9">
        <f>ExitPrices[[#This Row],[2021/22 Exit Revenue Recovery Price]]+ExitPrices[[#This Row],[2021/22 Exit Firm Price]]</f>
        <v>2.1958495758114361E-2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1.1565870748191352E-2</v>
      </c>
      <c r="H134" s="9">
        <v>1.0409283673372216E-2</v>
      </c>
      <c r="I134" s="9">
        <v>2.7418471105033908E-2</v>
      </c>
      <c r="J134" s="9">
        <f>ExitPrices[[#This Row],[2019/20 Exit Revenue Recovery Price]]+ExitPrices[[#This Row],[2019/20 Exit Firm Price]]</f>
        <v>3.898434185322526E-2</v>
      </c>
      <c r="K134" s="9">
        <v>1.2018183993446986E-2</v>
      </c>
      <c r="L134" s="9">
        <v>1.0816365594102288E-2</v>
      </c>
      <c r="M134" s="9">
        <v>3.1525896695892092E-2</v>
      </c>
      <c r="N134" s="9">
        <f>ExitPrices[[#This Row],[2020/21 Exit Revenue Recovery Price]]+ExitPrices[[#This Row],[2020/21 Exit Firm Price]]</f>
        <v>4.3544080689339078E-2</v>
      </c>
      <c r="O134" s="9">
        <v>2.1958495758114361E-2</v>
      </c>
      <c r="P134" s="9">
        <v>1.9762646182302925E-2</v>
      </c>
      <c r="Q134" s="9">
        <v>0</v>
      </c>
      <c r="R134" s="9">
        <f>ExitPrices[[#This Row],[2021/22 Exit Revenue Recovery Price]]+ExitPrices[[#This Row],[2021/22 Exit Firm Price]]</f>
        <v>2.1958495758114361E-2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1.1565870748191352E-2</v>
      </c>
      <c r="H135" s="9">
        <v>1.0409283673372216E-2</v>
      </c>
      <c r="I135" s="9">
        <v>2.185720057199712E-2</v>
      </c>
      <c r="J135" s="9">
        <f>ExitPrices[[#This Row],[2019/20 Exit Revenue Recovery Price]]+ExitPrices[[#This Row],[2019/20 Exit Firm Price]]</f>
        <v>3.3423071320188472E-2</v>
      </c>
      <c r="K135" s="9">
        <v>1.2018183993446986E-2</v>
      </c>
      <c r="L135" s="9">
        <v>1.0816365594102288E-2</v>
      </c>
      <c r="M135" s="9">
        <v>2.2944974941959614E-2</v>
      </c>
      <c r="N135" s="9">
        <f>ExitPrices[[#This Row],[2020/21 Exit Revenue Recovery Price]]+ExitPrices[[#This Row],[2020/21 Exit Firm Price]]</f>
        <v>3.4963158935406601E-2</v>
      </c>
      <c r="O135" s="9">
        <v>2.1958495758114361E-2</v>
      </c>
      <c r="P135" s="9">
        <v>1.9762646182302925E-2</v>
      </c>
      <c r="Q135" s="9">
        <v>0</v>
      </c>
      <c r="R135" s="9">
        <f>ExitPrices[[#This Row],[2021/22 Exit Revenue Recovery Price]]+ExitPrices[[#This Row],[2021/22 Exit Firm Price]]</f>
        <v>2.1958495758114361E-2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1.1565870748191352E-2</v>
      </c>
      <c r="H136" s="9">
        <v>1.0409283673372216E-2</v>
      </c>
      <c r="I136" s="9">
        <v>2.185720057199712E-2</v>
      </c>
      <c r="J136" s="9">
        <f>ExitPrices[[#This Row],[2019/20 Exit Revenue Recovery Price]]+ExitPrices[[#This Row],[2019/20 Exit Firm Price]]</f>
        <v>3.3423071320188472E-2</v>
      </c>
      <c r="K136" s="9">
        <v>1.2018183993446986E-2</v>
      </c>
      <c r="L136" s="9">
        <v>1.0816365594102288E-2</v>
      </c>
      <c r="M136" s="9">
        <v>2.2944974941959614E-2</v>
      </c>
      <c r="N136" s="9">
        <f>ExitPrices[[#This Row],[2020/21 Exit Revenue Recovery Price]]+ExitPrices[[#This Row],[2020/21 Exit Firm Price]]</f>
        <v>3.4963158935406601E-2</v>
      </c>
      <c r="O136" s="9">
        <v>2.1958495758114361E-2</v>
      </c>
      <c r="P136" s="9">
        <v>1.9762646182302925E-2</v>
      </c>
      <c r="Q136" s="9">
        <v>0</v>
      </c>
      <c r="R136" s="9">
        <f>ExitPrices[[#This Row],[2021/22 Exit Revenue Recovery Price]]+ExitPrices[[#This Row],[2021/22 Exit Firm Price]]</f>
        <v>2.1958495758114361E-2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1.1565870748191352E-2</v>
      </c>
      <c r="H137" s="9">
        <v>1.0409283673372216E-2</v>
      </c>
      <c r="I137" s="9">
        <v>2.185720057199712E-2</v>
      </c>
      <c r="J137" s="9">
        <f>ExitPrices[[#This Row],[2019/20 Exit Revenue Recovery Price]]+ExitPrices[[#This Row],[2019/20 Exit Firm Price]]</f>
        <v>3.3423071320188472E-2</v>
      </c>
      <c r="K137" s="9">
        <v>1.2018183993446986E-2</v>
      </c>
      <c r="L137" s="9">
        <v>1.0816365594102288E-2</v>
      </c>
      <c r="M137" s="9">
        <v>2.2944974941959614E-2</v>
      </c>
      <c r="N137" s="9">
        <f>ExitPrices[[#This Row],[2020/21 Exit Revenue Recovery Price]]+ExitPrices[[#This Row],[2020/21 Exit Firm Price]]</f>
        <v>3.4963158935406601E-2</v>
      </c>
      <c r="O137" s="9">
        <v>2.1958495758114361E-2</v>
      </c>
      <c r="P137" s="9">
        <v>1.9762646182302925E-2</v>
      </c>
      <c r="Q137" s="9">
        <v>0</v>
      </c>
      <c r="R137" s="9">
        <f>ExitPrices[[#This Row],[2021/22 Exit Revenue Recovery Price]]+ExitPrices[[#This Row],[2021/22 Exit Firm Price]]</f>
        <v>2.1958495758114361E-2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1.6192219047467893E-3</v>
      </c>
      <c r="H138" s="9">
        <v>1.4572997142721102E-3</v>
      </c>
      <c r="I138" s="9">
        <v>0</v>
      </c>
      <c r="J138" s="9">
        <f>ExitPrices[[#This Row],[2019/20 Exit Revenue Recovery Price]]+ExitPrices[[#This Row],[2019/20 Exit Firm Price]]</f>
        <v>1.6192219047467893E-3</v>
      </c>
      <c r="K138" s="9">
        <v>1.6825457590825784E-3</v>
      </c>
      <c r="L138" s="9">
        <v>1.5142911831743206E-3</v>
      </c>
      <c r="M138" s="9">
        <v>0</v>
      </c>
      <c r="N138" s="9">
        <f>ExitPrices[[#This Row],[2020/21 Exit Revenue Recovery Price]]+ExitPrices[[#This Row],[2020/21 Exit Firm Price]]</f>
        <v>1.6825457590825784E-3</v>
      </c>
      <c r="O138" s="9">
        <v>3.0741894061360104E-3</v>
      </c>
      <c r="P138" s="9">
        <v>2.7667704655224097E-3</v>
      </c>
      <c r="Q138" s="9">
        <v>0</v>
      </c>
      <c r="R138" s="9">
        <f>ExitPrices[[#This Row],[2021/22 Exit Revenue Recovery Price]]+ExitPrices[[#This Row],[2021/22 Exit Firm Price]]</f>
        <v>3.0741894061360104E-3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1.1565870748191352E-2</v>
      </c>
      <c r="H139" s="9">
        <v>1.0409283673372216E-2</v>
      </c>
      <c r="I139" s="9">
        <v>2.185720057199712E-2</v>
      </c>
      <c r="J139" s="9">
        <f>ExitPrices[[#This Row],[2019/20 Exit Revenue Recovery Price]]+ExitPrices[[#This Row],[2019/20 Exit Firm Price]]</f>
        <v>3.3423071320188472E-2</v>
      </c>
      <c r="K139" s="9">
        <v>1.2018183993446986E-2</v>
      </c>
      <c r="L139" s="9">
        <v>1.0816365594102288E-2</v>
      </c>
      <c r="M139" s="9">
        <v>2.2944974941959614E-2</v>
      </c>
      <c r="N139" s="9">
        <f>ExitPrices[[#This Row],[2020/21 Exit Revenue Recovery Price]]+ExitPrices[[#This Row],[2020/21 Exit Firm Price]]</f>
        <v>3.4963158935406601E-2</v>
      </c>
      <c r="O139" s="9">
        <v>2.1958495758114361E-2</v>
      </c>
      <c r="P139" s="9">
        <v>1.9762646182302925E-2</v>
      </c>
      <c r="Q139" s="9">
        <v>0</v>
      </c>
      <c r="R139" s="9">
        <f>ExitPrices[[#This Row],[2021/22 Exit Revenue Recovery Price]]+ExitPrices[[#This Row],[2021/22 Exit Firm Price]]</f>
        <v>2.1958495758114361E-2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1.1565870748191352E-2</v>
      </c>
      <c r="H140" s="9">
        <v>1.0409283673372216E-2</v>
      </c>
      <c r="I140" s="9">
        <v>2.185720057199712E-2</v>
      </c>
      <c r="J140" s="9">
        <f>ExitPrices[[#This Row],[2019/20 Exit Revenue Recovery Price]]+ExitPrices[[#This Row],[2019/20 Exit Firm Price]]</f>
        <v>3.3423071320188472E-2</v>
      </c>
      <c r="K140" s="9">
        <v>1.2018183993446986E-2</v>
      </c>
      <c r="L140" s="9">
        <v>1.0816365594102288E-2</v>
      </c>
      <c r="M140" s="9">
        <v>2.2944974941959614E-2</v>
      </c>
      <c r="N140" s="9">
        <f>ExitPrices[[#This Row],[2020/21 Exit Revenue Recovery Price]]+ExitPrices[[#This Row],[2020/21 Exit Firm Price]]</f>
        <v>3.4963158935406601E-2</v>
      </c>
      <c r="O140" s="9">
        <v>2.1958495758114361E-2</v>
      </c>
      <c r="P140" s="9">
        <v>1.9762646182302925E-2</v>
      </c>
      <c r="Q140" s="9">
        <v>0</v>
      </c>
      <c r="R140" s="9">
        <f>ExitPrices[[#This Row],[2021/22 Exit Revenue Recovery Price]]+ExitPrices[[#This Row],[2021/22 Exit Firm Price]]</f>
        <v>2.1958495758114361E-2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1.1565870748191352E-2</v>
      </c>
      <c r="H141" s="9">
        <v>1.0409283673372216E-2</v>
      </c>
      <c r="I141" s="9">
        <v>2.185720057199712E-2</v>
      </c>
      <c r="J141" s="9">
        <f>ExitPrices[[#This Row],[2019/20 Exit Revenue Recovery Price]]+ExitPrices[[#This Row],[2019/20 Exit Firm Price]]</f>
        <v>3.3423071320188472E-2</v>
      </c>
      <c r="K141" s="9">
        <v>1.2018183993446986E-2</v>
      </c>
      <c r="L141" s="9">
        <v>1.0816365594102288E-2</v>
      </c>
      <c r="M141" s="9">
        <v>2.2944974941959614E-2</v>
      </c>
      <c r="N141" s="9">
        <f>ExitPrices[[#This Row],[2020/21 Exit Revenue Recovery Price]]+ExitPrices[[#This Row],[2020/21 Exit Firm Price]]</f>
        <v>3.4963158935406601E-2</v>
      </c>
      <c r="O141" s="9">
        <v>2.1958495758114361E-2</v>
      </c>
      <c r="P141" s="9">
        <v>1.9762646182302925E-2</v>
      </c>
      <c r="Q141" s="9">
        <v>0</v>
      </c>
      <c r="R141" s="9">
        <f>ExitPrices[[#This Row],[2021/22 Exit Revenue Recovery Price]]+ExitPrices[[#This Row],[2021/22 Exit Firm Price]]</f>
        <v>2.1958495758114361E-2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1.1565870748191352E-2</v>
      </c>
      <c r="H142" s="9">
        <v>1.0409283673372216E-2</v>
      </c>
      <c r="I142" s="9">
        <v>2.185720057199712E-2</v>
      </c>
      <c r="J142" s="9">
        <f>ExitPrices[[#This Row],[2019/20 Exit Revenue Recovery Price]]+ExitPrices[[#This Row],[2019/20 Exit Firm Price]]</f>
        <v>3.3423071320188472E-2</v>
      </c>
      <c r="K142" s="9">
        <v>1.2018183993446986E-2</v>
      </c>
      <c r="L142" s="9">
        <v>1.0816365594102288E-2</v>
      </c>
      <c r="M142" s="9">
        <v>2.2944974941959614E-2</v>
      </c>
      <c r="N142" s="9">
        <f>ExitPrices[[#This Row],[2020/21 Exit Revenue Recovery Price]]+ExitPrices[[#This Row],[2020/21 Exit Firm Price]]</f>
        <v>3.4963158935406601E-2</v>
      </c>
      <c r="O142" s="9">
        <v>2.1958495758114361E-2</v>
      </c>
      <c r="P142" s="9">
        <v>1.9762646182302925E-2</v>
      </c>
      <c r="Q142" s="9">
        <v>0</v>
      </c>
      <c r="R142" s="9">
        <f>ExitPrices[[#This Row],[2021/22 Exit Revenue Recovery Price]]+ExitPrices[[#This Row],[2021/22 Exit Firm Price]]</f>
        <v>2.1958495758114361E-2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1.1565870748191352E-2</v>
      </c>
      <c r="H143" s="9">
        <v>1.0409283673372216E-2</v>
      </c>
      <c r="I143" s="9">
        <v>2.185720057199712E-2</v>
      </c>
      <c r="J143" s="9">
        <f>ExitPrices[[#This Row],[2019/20 Exit Revenue Recovery Price]]+ExitPrices[[#This Row],[2019/20 Exit Firm Price]]</f>
        <v>3.3423071320188472E-2</v>
      </c>
      <c r="K143" s="9">
        <v>1.2018183993446986E-2</v>
      </c>
      <c r="L143" s="9">
        <v>1.0816365594102288E-2</v>
      </c>
      <c r="M143" s="9">
        <v>2.2944974941959614E-2</v>
      </c>
      <c r="N143" s="9">
        <f>ExitPrices[[#This Row],[2020/21 Exit Revenue Recovery Price]]+ExitPrices[[#This Row],[2020/21 Exit Firm Price]]</f>
        <v>3.4963158935406601E-2</v>
      </c>
      <c r="O143" s="9">
        <v>2.1958495758114361E-2</v>
      </c>
      <c r="P143" s="9">
        <v>1.9762646182302925E-2</v>
      </c>
      <c r="Q143" s="9">
        <v>0</v>
      </c>
      <c r="R143" s="9">
        <f>ExitPrices[[#This Row],[2021/22 Exit Revenue Recovery Price]]+ExitPrices[[#This Row],[2021/22 Exit Firm Price]]</f>
        <v>2.1958495758114361E-2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1.1565870748191352E-2</v>
      </c>
      <c r="H144" s="9">
        <v>1.0409283673372216E-2</v>
      </c>
      <c r="I144" s="9">
        <v>2.185720057199712E-2</v>
      </c>
      <c r="J144" s="9">
        <f>ExitPrices[[#This Row],[2019/20 Exit Revenue Recovery Price]]+ExitPrices[[#This Row],[2019/20 Exit Firm Price]]</f>
        <v>3.3423071320188472E-2</v>
      </c>
      <c r="K144" s="9">
        <v>1.2018183993446986E-2</v>
      </c>
      <c r="L144" s="9">
        <v>1.0816365594102288E-2</v>
      </c>
      <c r="M144" s="9">
        <v>2.2944974941959614E-2</v>
      </c>
      <c r="N144" s="9">
        <f>ExitPrices[[#This Row],[2020/21 Exit Revenue Recovery Price]]+ExitPrices[[#This Row],[2020/21 Exit Firm Price]]</f>
        <v>3.4963158935406601E-2</v>
      </c>
      <c r="O144" s="9">
        <v>2.1958495758114361E-2</v>
      </c>
      <c r="P144" s="9">
        <v>1.9762646182302925E-2</v>
      </c>
      <c r="Q144" s="9">
        <v>0</v>
      </c>
      <c r="R144" s="9">
        <f>ExitPrices[[#This Row],[2021/22 Exit Revenue Recovery Price]]+ExitPrices[[#This Row],[2021/22 Exit Firm Price]]</f>
        <v>2.1958495758114361E-2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1.1565870748191352E-2</v>
      </c>
      <c r="H145" s="9">
        <v>1.0409283673372216E-2</v>
      </c>
      <c r="I145" s="9">
        <v>2.185720057199712E-2</v>
      </c>
      <c r="J145" s="9">
        <f>ExitPrices[[#This Row],[2019/20 Exit Revenue Recovery Price]]+ExitPrices[[#This Row],[2019/20 Exit Firm Price]]</f>
        <v>3.3423071320188472E-2</v>
      </c>
      <c r="K145" s="9">
        <v>1.2018183993446986E-2</v>
      </c>
      <c r="L145" s="9">
        <v>1.0816365594102288E-2</v>
      </c>
      <c r="M145" s="9">
        <v>2.2944974941959614E-2</v>
      </c>
      <c r="N145" s="9">
        <f>ExitPrices[[#This Row],[2020/21 Exit Revenue Recovery Price]]+ExitPrices[[#This Row],[2020/21 Exit Firm Price]]</f>
        <v>3.4963158935406601E-2</v>
      </c>
      <c r="O145" s="9">
        <v>2.1958495758114361E-2</v>
      </c>
      <c r="P145" s="9">
        <v>1.9762646182302925E-2</v>
      </c>
      <c r="Q145" s="9">
        <v>0</v>
      </c>
      <c r="R145" s="9">
        <f>ExitPrices[[#This Row],[2021/22 Exit Revenue Recovery Price]]+ExitPrices[[#This Row],[2021/22 Exit Firm Price]]</f>
        <v>2.1958495758114361E-2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1.1565870748191352E-2</v>
      </c>
      <c r="H146" s="9">
        <v>1.0409283673372216E-2</v>
      </c>
      <c r="I146" s="9">
        <v>2.185720057199712E-2</v>
      </c>
      <c r="J146" s="9">
        <f>ExitPrices[[#This Row],[2019/20 Exit Revenue Recovery Price]]+ExitPrices[[#This Row],[2019/20 Exit Firm Price]]</f>
        <v>3.3423071320188472E-2</v>
      </c>
      <c r="K146" s="9">
        <v>1.2018183993446986E-2</v>
      </c>
      <c r="L146" s="9">
        <v>1.0816365594102288E-2</v>
      </c>
      <c r="M146" s="9">
        <v>2.2944974941959614E-2</v>
      </c>
      <c r="N146" s="9">
        <f>ExitPrices[[#This Row],[2020/21 Exit Revenue Recovery Price]]+ExitPrices[[#This Row],[2020/21 Exit Firm Price]]</f>
        <v>3.4963158935406601E-2</v>
      </c>
      <c r="O146" s="9">
        <v>2.1958495758114361E-2</v>
      </c>
      <c r="P146" s="9">
        <v>1.9762646182302925E-2</v>
      </c>
      <c r="Q146" s="9">
        <v>0</v>
      </c>
      <c r="R146" s="9">
        <f>ExitPrices[[#This Row],[2021/22 Exit Revenue Recovery Price]]+ExitPrices[[#This Row],[2021/22 Exit Firm Price]]</f>
        <v>2.1958495758114361E-2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1.1565870748191352E-2</v>
      </c>
      <c r="H147" s="9">
        <v>1.0409283673372216E-2</v>
      </c>
      <c r="I147" s="9">
        <v>2.185720057199712E-2</v>
      </c>
      <c r="J147" s="9">
        <f>ExitPrices[[#This Row],[2019/20 Exit Revenue Recovery Price]]+ExitPrices[[#This Row],[2019/20 Exit Firm Price]]</f>
        <v>3.3423071320188472E-2</v>
      </c>
      <c r="K147" s="9">
        <v>1.2018183993446986E-2</v>
      </c>
      <c r="L147" s="9">
        <v>1.0816365594102288E-2</v>
      </c>
      <c r="M147" s="9">
        <v>2.2944974941959614E-2</v>
      </c>
      <c r="N147" s="9">
        <f>ExitPrices[[#This Row],[2020/21 Exit Revenue Recovery Price]]+ExitPrices[[#This Row],[2020/21 Exit Firm Price]]</f>
        <v>3.4963158935406601E-2</v>
      </c>
      <c r="O147" s="9">
        <v>2.1958495758114361E-2</v>
      </c>
      <c r="P147" s="9">
        <v>1.9762646182302925E-2</v>
      </c>
      <c r="Q147" s="9">
        <v>0</v>
      </c>
      <c r="R147" s="9">
        <f>ExitPrices[[#This Row],[2021/22 Exit Revenue Recovery Price]]+ExitPrices[[#This Row],[2021/22 Exit Firm Price]]</f>
        <v>2.1958495758114361E-2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1.1565870748191352E-2</v>
      </c>
      <c r="H148" s="9">
        <v>1.0409283673372216E-2</v>
      </c>
      <c r="I148" s="9">
        <v>2.185720057199712E-2</v>
      </c>
      <c r="J148" s="9">
        <f>ExitPrices[[#This Row],[2019/20 Exit Revenue Recovery Price]]+ExitPrices[[#This Row],[2019/20 Exit Firm Price]]</f>
        <v>3.3423071320188472E-2</v>
      </c>
      <c r="K148" s="9">
        <v>1.2018183993446986E-2</v>
      </c>
      <c r="L148" s="9">
        <v>1.0816365594102288E-2</v>
      </c>
      <c r="M148" s="9">
        <v>2.2944974941959614E-2</v>
      </c>
      <c r="N148" s="9">
        <f>ExitPrices[[#This Row],[2020/21 Exit Revenue Recovery Price]]+ExitPrices[[#This Row],[2020/21 Exit Firm Price]]</f>
        <v>3.4963158935406601E-2</v>
      </c>
      <c r="O148" s="9">
        <v>2.1958495758114361E-2</v>
      </c>
      <c r="P148" s="9">
        <v>1.9762646182302925E-2</v>
      </c>
      <c r="Q148" s="9">
        <v>0</v>
      </c>
      <c r="R148" s="9">
        <f>ExitPrices[[#This Row],[2021/22 Exit Revenue Recovery Price]]+ExitPrices[[#This Row],[2021/22 Exit Firm Price]]</f>
        <v>2.1958495758114361E-2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1.1565870748191352E-2</v>
      </c>
      <c r="H149" s="9">
        <v>1.0409283673372216E-2</v>
      </c>
      <c r="I149" s="9">
        <v>2.185720057199712E-2</v>
      </c>
      <c r="J149" s="9">
        <f>ExitPrices[[#This Row],[2019/20 Exit Revenue Recovery Price]]+ExitPrices[[#This Row],[2019/20 Exit Firm Price]]</f>
        <v>3.3423071320188472E-2</v>
      </c>
      <c r="K149" s="9">
        <v>1.2018183993446986E-2</v>
      </c>
      <c r="L149" s="9">
        <v>1.0816365594102288E-2</v>
      </c>
      <c r="M149" s="9">
        <v>2.2944974941959614E-2</v>
      </c>
      <c r="N149" s="9">
        <f>ExitPrices[[#This Row],[2020/21 Exit Revenue Recovery Price]]+ExitPrices[[#This Row],[2020/21 Exit Firm Price]]</f>
        <v>3.4963158935406601E-2</v>
      </c>
      <c r="O149" s="9">
        <v>2.1958495758114361E-2</v>
      </c>
      <c r="P149" s="9">
        <v>1.9762646182302925E-2</v>
      </c>
      <c r="Q149" s="9">
        <v>0</v>
      </c>
      <c r="R149" s="9">
        <f>ExitPrices[[#This Row],[2021/22 Exit Revenue Recovery Price]]+ExitPrices[[#This Row],[2021/22 Exit Firm Price]]</f>
        <v>2.1958495758114361E-2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1.1565870748191352E-2</v>
      </c>
      <c r="H150" s="9">
        <v>1.0409283673372216E-2</v>
      </c>
      <c r="I150" s="9">
        <v>2.185720057199712E-2</v>
      </c>
      <c r="J150" s="9">
        <f>ExitPrices[[#This Row],[2019/20 Exit Revenue Recovery Price]]+ExitPrices[[#This Row],[2019/20 Exit Firm Price]]</f>
        <v>3.3423071320188472E-2</v>
      </c>
      <c r="K150" s="9">
        <v>1.2018183993446986E-2</v>
      </c>
      <c r="L150" s="9">
        <v>1.0816365594102288E-2</v>
      </c>
      <c r="M150" s="9">
        <v>2.2944974941959614E-2</v>
      </c>
      <c r="N150" s="9">
        <f>ExitPrices[[#This Row],[2020/21 Exit Revenue Recovery Price]]+ExitPrices[[#This Row],[2020/21 Exit Firm Price]]</f>
        <v>3.4963158935406601E-2</v>
      </c>
      <c r="O150" s="9">
        <v>2.1958495758114361E-2</v>
      </c>
      <c r="P150" s="9">
        <v>1.9762646182302925E-2</v>
      </c>
      <c r="Q150" s="9">
        <v>0</v>
      </c>
      <c r="R150" s="9">
        <f>ExitPrices[[#This Row],[2021/22 Exit Revenue Recovery Price]]+ExitPrices[[#This Row],[2021/22 Exit Firm Price]]</f>
        <v>2.1958495758114361E-2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1.1565870748191352E-2</v>
      </c>
      <c r="H151" s="9">
        <v>1.0409283673372216E-2</v>
      </c>
      <c r="I151" s="9">
        <v>2.185720057199712E-2</v>
      </c>
      <c r="J151" s="9">
        <f>ExitPrices[[#This Row],[2019/20 Exit Revenue Recovery Price]]+ExitPrices[[#This Row],[2019/20 Exit Firm Price]]</f>
        <v>3.3423071320188472E-2</v>
      </c>
      <c r="K151" s="9">
        <v>1.2018183993446986E-2</v>
      </c>
      <c r="L151" s="9">
        <v>1.0816365594102288E-2</v>
      </c>
      <c r="M151" s="9">
        <v>2.2944974941959614E-2</v>
      </c>
      <c r="N151" s="9">
        <f>ExitPrices[[#This Row],[2020/21 Exit Revenue Recovery Price]]+ExitPrices[[#This Row],[2020/21 Exit Firm Price]]</f>
        <v>3.4963158935406601E-2</v>
      </c>
      <c r="O151" s="9">
        <v>2.1958495758114361E-2</v>
      </c>
      <c r="P151" s="9">
        <v>1.9762646182302925E-2</v>
      </c>
      <c r="Q151" s="9">
        <v>0</v>
      </c>
      <c r="R151" s="9">
        <f>ExitPrices[[#This Row],[2021/22 Exit Revenue Recovery Price]]+ExitPrices[[#This Row],[2021/22 Exit Firm Price]]</f>
        <v>2.1958495758114361E-2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1.1565870748191352E-2</v>
      </c>
      <c r="H152" s="9">
        <v>1.0409283673372216E-2</v>
      </c>
      <c r="I152" s="9">
        <v>2.185720057199712E-2</v>
      </c>
      <c r="J152" s="9">
        <f>ExitPrices[[#This Row],[2019/20 Exit Revenue Recovery Price]]+ExitPrices[[#This Row],[2019/20 Exit Firm Price]]</f>
        <v>3.3423071320188472E-2</v>
      </c>
      <c r="K152" s="9">
        <v>1.2018183993446986E-2</v>
      </c>
      <c r="L152" s="9">
        <v>1.0816365594102288E-2</v>
      </c>
      <c r="M152" s="9">
        <v>2.2944974941959614E-2</v>
      </c>
      <c r="N152" s="9">
        <f>ExitPrices[[#This Row],[2020/21 Exit Revenue Recovery Price]]+ExitPrices[[#This Row],[2020/21 Exit Firm Price]]</f>
        <v>3.4963158935406601E-2</v>
      </c>
      <c r="O152" s="9">
        <v>2.1958495758114361E-2</v>
      </c>
      <c r="P152" s="9">
        <v>1.9762646182302925E-2</v>
      </c>
      <c r="Q152" s="9">
        <v>0</v>
      </c>
      <c r="R152" s="9">
        <f>ExitPrices[[#This Row],[2021/22 Exit Revenue Recovery Price]]+ExitPrices[[#This Row],[2021/22 Exit Firm Price]]</f>
        <v>2.1958495758114361E-2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1.1565870748191352E-2</v>
      </c>
      <c r="H153" s="9">
        <v>1.0409283673372216E-2</v>
      </c>
      <c r="I153" s="9">
        <v>2.185720057199712E-2</v>
      </c>
      <c r="J153" s="9">
        <f>ExitPrices[[#This Row],[2019/20 Exit Revenue Recovery Price]]+ExitPrices[[#This Row],[2019/20 Exit Firm Price]]</f>
        <v>3.3423071320188472E-2</v>
      </c>
      <c r="K153" s="9">
        <v>1.2018183993446986E-2</v>
      </c>
      <c r="L153" s="9">
        <v>1.0816365594102288E-2</v>
      </c>
      <c r="M153" s="9">
        <v>2.2944974941959614E-2</v>
      </c>
      <c r="N153" s="9">
        <f>ExitPrices[[#This Row],[2020/21 Exit Revenue Recovery Price]]+ExitPrices[[#This Row],[2020/21 Exit Firm Price]]</f>
        <v>3.4963158935406601E-2</v>
      </c>
      <c r="O153" s="9">
        <v>2.1958495758114361E-2</v>
      </c>
      <c r="P153" s="9">
        <v>1.9762646182302925E-2</v>
      </c>
      <c r="Q153" s="9">
        <v>0</v>
      </c>
      <c r="R153" s="9">
        <f>ExitPrices[[#This Row],[2021/22 Exit Revenue Recovery Price]]+ExitPrices[[#This Row],[2021/22 Exit Firm Price]]</f>
        <v>2.1958495758114361E-2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1.1565870748191352E-2</v>
      </c>
      <c r="H154" s="9">
        <v>1.0409283673372216E-2</v>
      </c>
      <c r="I154" s="9">
        <v>2.185720057199712E-2</v>
      </c>
      <c r="J154" s="9">
        <f>ExitPrices[[#This Row],[2019/20 Exit Revenue Recovery Price]]+ExitPrices[[#This Row],[2019/20 Exit Firm Price]]</f>
        <v>3.3423071320188472E-2</v>
      </c>
      <c r="K154" s="9">
        <v>1.2018183993446986E-2</v>
      </c>
      <c r="L154" s="9">
        <v>1.0816365594102288E-2</v>
      </c>
      <c r="M154" s="9">
        <v>2.2944974941959614E-2</v>
      </c>
      <c r="N154" s="9">
        <f>ExitPrices[[#This Row],[2020/21 Exit Revenue Recovery Price]]+ExitPrices[[#This Row],[2020/21 Exit Firm Price]]</f>
        <v>3.4963158935406601E-2</v>
      </c>
      <c r="O154" s="9">
        <v>2.1958495758114361E-2</v>
      </c>
      <c r="P154" s="9">
        <v>1.9762646182302925E-2</v>
      </c>
      <c r="Q154" s="9">
        <v>0</v>
      </c>
      <c r="R154" s="9">
        <f>ExitPrices[[#This Row],[2021/22 Exit Revenue Recovery Price]]+ExitPrices[[#This Row],[2021/22 Exit Firm Price]]</f>
        <v>2.1958495758114361E-2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1.1565870748191352E-2</v>
      </c>
      <c r="H155" s="9">
        <v>1.0409283673372216E-2</v>
      </c>
      <c r="I155" s="9">
        <v>2.185720057199712E-2</v>
      </c>
      <c r="J155" s="9">
        <f>ExitPrices[[#This Row],[2019/20 Exit Revenue Recovery Price]]+ExitPrices[[#This Row],[2019/20 Exit Firm Price]]</f>
        <v>3.3423071320188472E-2</v>
      </c>
      <c r="K155" s="9">
        <v>1.2018183993446986E-2</v>
      </c>
      <c r="L155" s="9">
        <v>1.0816365594102288E-2</v>
      </c>
      <c r="M155" s="9">
        <v>2.2944974941959614E-2</v>
      </c>
      <c r="N155" s="9">
        <f>ExitPrices[[#This Row],[2020/21 Exit Revenue Recovery Price]]+ExitPrices[[#This Row],[2020/21 Exit Firm Price]]</f>
        <v>3.4963158935406601E-2</v>
      </c>
      <c r="O155" s="9">
        <v>2.1958495758114361E-2</v>
      </c>
      <c r="P155" s="9">
        <v>1.9762646182302925E-2</v>
      </c>
      <c r="Q155" s="9">
        <v>0</v>
      </c>
      <c r="R155" s="9">
        <f>ExitPrices[[#This Row],[2021/22 Exit Revenue Recovery Price]]+ExitPrices[[#This Row],[2021/22 Exit Firm Price]]</f>
        <v>2.1958495758114361E-2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1.1565870748191352E-2</v>
      </c>
      <c r="H156" s="9">
        <v>1.0409283673372216E-2</v>
      </c>
      <c r="I156" s="9">
        <v>2.185720057199712E-2</v>
      </c>
      <c r="J156" s="9">
        <f>ExitPrices[[#This Row],[2019/20 Exit Revenue Recovery Price]]+ExitPrices[[#This Row],[2019/20 Exit Firm Price]]</f>
        <v>3.3423071320188472E-2</v>
      </c>
      <c r="K156" s="9">
        <v>1.2018183993446986E-2</v>
      </c>
      <c r="L156" s="9">
        <v>1.0816365594102288E-2</v>
      </c>
      <c r="M156" s="9">
        <v>2.2944974941959614E-2</v>
      </c>
      <c r="N156" s="9">
        <f>ExitPrices[[#This Row],[2020/21 Exit Revenue Recovery Price]]+ExitPrices[[#This Row],[2020/21 Exit Firm Price]]</f>
        <v>3.4963158935406601E-2</v>
      </c>
      <c r="O156" s="9">
        <v>2.1958495758114361E-2</v>
      </c>
      <c r="P156" s="9">
        <v>1.9762646182302925E-2</v>
      </c>
      <c r="Q156" s="9">
        <v>0</v>
      </c>
      <c r="R156" s="9">
        <f>ExitPrices[[#This Row],[2021/22 Exit Revenue Recovery Price]]+ExitPrices[[#This Row],[2021/22 Exit Firm Price]]</f>
        <v>2.1958495758114361E-2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1.1565870748191352E-2</v>
      </c>
      <c r="H157" s="9">
        <v>1.0409283673372216E-2</v>
      </c>
      <c r="I157" s="9">
        <v>2.185720057199712E-2</v>
      </c>
      <c r="J157" s="9">
        <f>ExitPrices[[#This Row],[2019/20 Exit Revenue Recovery Price]]+ExitPrices[[#This Row],[2019/20 Exit Firm Price]]</f>
        <v>3.3423071320188472E-2</v>
      </c>
      <c r="K157" s="9">
        <v>1.2018183993446986E-2</v>
      </c>
      <c r="L157" s="9">
        <v>1.0816365594102288E-2</v>
      </c>
      <c r="M157" s="9">
        <v>2.2944974941959614E-2</v>
      </c>
      <c r="N157" s="9">
        <f>ExitPrices[[#This Row],[2020/21 Exit Revenue Recovery Price]]+ExitPrices[[#This Row],[2020/21 Exit Firm Price]]</f>
        <v>3.4963158935406601E-2</v>
      </c>
      <c r="O157" s="9">
        <v>2.1958495758114361E-2</v>
      </c>
      <c r="P157" s="9">
        <v>1.9762646182302925E-2</v>
      </c>
      <c r="Q157" s="9">
        <v>0</v>
      </c>
      <c r="R157" s="9">
        <f>ExitPrices[[#This Row],[2021/22 Exit Revenue Recovery Price]]+ExitPrices[[#This Row],[2021/22 Exit Firm Price]]</f>
        <v>2.1958495758114361E-2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1.1565870748191352E-2</v>
      </c>
      <c r="H158" s="9">
        <v>1.0409283673372216E-2</v>
      </c>
      <c r="I158" s="9">
        <v>2.185720057199712E-2</v>
      </c>
      <c r="J158" s="9">
        <f>ExitPrices[[#This Row],[2019/20 Exit Revenue Recovery Price]]+ExitPrices[[#This Row],[2019/20 Exit Firm Price]]</f>
        <v>3.3423071320188472E-2</v>
      </c>
      <c r="K158" s="9">
        <v>1.2018183993446986E-2</v>
      </c>
      <c r="L158" s="9">
        <v>1.0816365594102288E-2</v>
      </c>
      <c r="M158" s="9">
        <v>2.2944974941959614E-2</v>
      </c>
      <c r="N158" s="9">
        <f>ExitPrices[[#This Row],[2020/21 Exit Revenue Recovery Price]]+ExitPrices[[#This Row],[2020/21 Exit Firm Price]]</f>
        <v>3.4963158935406601E-2</v>
      </c>
      <c r="O158" s="9">
        <v>2.1958495758114361E-2</v>
      </c>
      <c r="P158" s="9">
        <v>1.9762646182302925E-2</v>
      </c>
      <c r="Q158" s="9">
        <v>0</v>
      </c>
      <c r="R158" s="9">
        <f>ExitPrices[[#This Row],[2021/22 Exit Revenue Recovery Price]]+ExitPrices[[#This Row],[2021/22 Exit Firm Price]]</f>
        <v>2.1958495758114361E-2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1.1565870748191352E-2</v>
      </c>
      <c r="H159" s="9">
        <v>1.0409283673372216E-2</v>
      </c>
      <c r="I159" s="9">
        <v>2.185720057199712E-2</v>
      </c>
      <c r="J159" s="9">
        <f>ExitPrices[[#This Row],[2019/20 Exit Revenue Recovery Price]]+ExitPrices[[#This Row],[2019/20 Exit Firm Price]]</f>
        <v>3.3423071320188472E-2</v>
      </c>
      <c r="K159" s="9">
        <v>1.2018183993446986E-2</v>
      </c>
      <c r="L159" s="9">
        <v>1.0816365594102288E-2</v>
      </c>
      <c r="M159" s="9">
        <v>2.2944974941959614E-2</v>
      </c>
      <c r="N159" s="9">
        <f>ExitPrices[[#This Row],[2020/21 Exit Revenue Recovery Price]]+ExitPrices[[#This Row],[2020/21 Exit Firm Price]]</f>
        <v>3.4963158935406601E-2</v>
      </c>
      <c r="O159" s="9">
        <v>2.1958495758114361E-2</v>
      </c>
      <c r="P159" s="9">
        <v>1.9762646182302925E-2</v>
      </c>
      <c r="Q159" s="9">
        <v>0</v>
      </c>
      <c r="R159" s="9">
        <f>ExitPrices[[#This Row],[2021/22 Exit Revenue Recovery Price]]+ExitPrices[[#This Row],[2021/22 Exit Firm Price]]</f>
        <v>2.1958495758114361E-2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1.1565870748191352E-2</v>
      </c>
      <c r="H160" s="9">
        <v>1.0409283673372216E-2</v>
      </c>
      <c r="I160" s="9">
        <v>2.185720057199712E-2</v>
      </c>
      <c r="J160" s="9">
        <f>ExitPrices[[#This Row],[2019/20 Exit Revenue Recovery Price]]+ExitPrices[[#This Row],[2019/20 Exit Firm Price]]</f>
        <v>3.3423071320188472E-2</v>
      </c>
      <c r="K160" s="9">
        <v>1.2018183993446986E-2</v>
      </c>
      <c r="L160" s="9">
        <v>1.0816365594102288E-2</v>
      </c>
      <c r="M160" s="9">
        <v>2.2944974941959614E-2</v>
      </c>
      <c r="N160" s="9">
        <f>ExitPrices[[#This Row],[2020/21 Exit Revenue Recovery Price]]+ExitPrices[[#This Row],[2020/21 Exit Firm Price]]</f>
        <v>3.4963158935406601E-2</v>
      </c>
      <c r="O160" s="9">
        <v>2.1958495758114361E-2</v>
      </c>
      <c r="P160" s="9">
        <v>1.9762646182302925E-2</v>
      </c>
      <c r="Q160" s="9">
        <v>0</v>
      </c>
      <c r="R160" s="9">
        <f>ExitPrices[[#This Row],[2021/22 Exit Revenue Recovery Price]]+ExitPrices[[#This Row],[2021/22 Exit Firm Price]]</f>
        <v>2.1958495758114361E-2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1.1565870748191352E-2</v>
      </c>
      <c r="H161" s="9">
        <v>1.0409283673372216E-2</v>
      </c>
      <c r="I161" s="9">
        <v>2.185720057199712E-2</v>
      </c>
      <c r="J161" s="9">
        <f>ExitPrices[[#This Row],[2019/20 Exit Revenue Recovery Price]]+ExitPrices[[#This Row],[2019/20 Exit Firm Price]]</f>
        <v>3.3423071320188472E-2</v>
      </c>
      <c r="K161" s="9">
        <v>1.2018183993446986E-2</v>
      </c>
      <c r="L161" s="9">
        <v>1.0816365594102288E-2</v>
      </c>
      <c r="M161" s="9">
        <v>2.2944974941959614E-2</v>
      </c>
      <c r="N161" s="9">
        <f>ExitPrices[[#This Row],[2020/21 Exit Revenue Recovery Price]]+ExitPrices[[#This Row],[2020/21 Exit Firm Price]]</f>
        <v>3.4963158935406601E-2</v>
      </c>
      <c r="O161" s="9">
        <v>2.1958495758114361E-2</v>
      </c>
      <c r="P161" s="9">
        <v>1.9762646182302925E-2</v>
      </c>
      <c r="Q161" s="9">
        <v>0</v>
      </c>
      <c r="R161" s="9">
        <f>ExitPrices[[#This Row],[2021/22 Exit Revenue Recovery Price]]+ExitPrices[[#This Row],[2021/22 Exit Firm Price]]</f>
        <v>2.1958495758114361E-2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1.6192219047467893E-3</v>
      </c>
      <c r="H162" s="9">
        <v>1.4572997142721102E-3</v>
      </c>
      <c r="I162" s="9">
        <v>0</v>
      </c>
      <c r="J162" s="9">
        <f>ExitPrices[[#This Row],[2019/20 Exit Revenue Recovery Price]]+ExitPrices[[#This Row],[2019/20 Exit Firm Price]]</f>
        <v>1.6192219047467893E-3</v>
      </c>
      <c r="K162" s="9">
        <v>1.6825457590825784E-3</v>
      </c>
      <c r="L162" s="9">
        <v>1.5142911831743206E-3</v>
      </c>
      <c r="M162" s="9">
        <v>0</v>
      </c>
      <c r="N162" s="9">
        <f>ExitPrices[[#This Row],[2020/21 Exit Revenue Recovery Price]]+ExitPrices[[#This Row],[2020/21 Exit Firm Price]]</f>
        <v>1.6825457590825784E-3</v>
      </c>
      <c r="O162" s="9">
        <v>3.0741894061360104E-3</v>
      </c>
      <c r="P162" s="9">
        <v>2.7667704655224097E-3</v>
      </c>
      <c r="Q162" s="9">
        <v>0</v>
      </c>
      <c r="R162" s="9">
        <f>ExitPrices[[#This Row],[2021/22 Exit Revenue Recovery Price]]+ExitPrices[[#This Row],[2021/22 Exit Firm Price]]</f>
        <v>3.0741894061360104E-3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1.1565870748191352E-2</v>
      </c>
      <c r="H163" s="9">
        <v>1.0409283673372216E-2</v>
      </c>
      <c r="I163" s="9">
        <v>2.185720057199712E-2</v>
      </c>
      <c r="J163" s="9">
        <f>ExitPrices[[#This Row],[2019/20 Exit Revenue Recovery Price]]+ExitPrices[[#This Row],[2019/20 Exit Firm Price]]</f>
        <v>3.3423071320188472E-2</v>
      </c>
      <c r="K163" s="9">
        <v>1.2018183993446986E-2</v>
      </c>
      <c r="L163" s="9">
        <v>1.0816365594102288E-2</v>
      </c>
      <c r="M163" s="9">
        <v>2.2944974941959614E-2</v>
      </c>
      <c r="N163" s="9">
        <f>ExitPrices[[#This Row],[2020/21 Exit Revenue Recovery Price]]+ExitPrices[[#This Row],[2020/21 Exit Firm Price]]</f>
        <v>3.4963158935406601E-2</v>
      </c>
      <c r="O163" s="9">
        <v>2.1958495758114361E-2</v>
      </c>
      <c r="P163" s="9">
        <v>1.9762646182302925E-2</v>
      </c>
      <c r="Q163" s="9">
        <v>0</v>
      </c>
      <c r="R163" s="9">
        <f>ExitPrices[[#This Row],[2021/22 Exit Revenue Recovery Price]]+ExitPrices[[#This Row],[2021/22 Exit Firm Price]]</f>
        <v>2.1958495758114361E-2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1.1565870748191352E-2</v>
      </c>
      <c r="H164" s="9">
        <v>1.0409283673372216E-2</v>
      </c>
      <c r="I164" s="9">
        <v>2.185720057199712E-2</v>
      </c>
      <c r="J164" s="9">
        <f>ExitPrices[[#This Row],[2019/20 Exit Revenue Recovery Price]]+ExitPrices[[#This Row],[2019/20 Exit Firm Price]]</f>
        <v>3.3423071320188472E-2</v>
      </c>
      <c r="K164" s="9">
        <v>1.2018183993446986E-2</v>
      </c>
      <c r="L164" s="9">
        <v>1.0816365594102288E-2</v>
      </c>
      <c r="M164" s="9">
        <v>2.2944974941959614E-2</v>
      </c>
      <c r="N164" s="9">
        <f>ExitPrices[[#This Row],[2020/21 Exit Revenue Recovery Price]]+ExitPrices[[#This Row],[2020/21 Exit Firm Price]]</f>
        <v>3.4963158935406601E-2</v>
      </c>
      <c r="O164" s="9">
        <v>2.1958495758114361E-2</v>
      </c>
      <c r="P164" s="9">
        <v>1.9762646182302925E-2</v>
      </c>
      <c r="Q164" s="9">
        <v>0</v>
      </c>
      <c r="R164" s="9">
        <f>ExitPrices[[#This Row],[2021/22 Exit Revenue Recovery Price]]+ExitPrices[[#This Row],[2021/22 Exit Firm Price]]</f>
        <v>2.1958495758114361E-2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1.1565870748191352E-2</v>
      </c>
      <c r="H165" s="9">
        <v>1.0409283673372216E-2</v>
      </c>
      <c r="I165" s="9">
        <v>2.185720057199712E-2</v>
      </c>
      <c r="J165" s="9">
        <f>ExitPrices[[#This Row],[2019/20 Exit Revenue Recovery Price]]+ExitPrices[[#This Row],[2019/20 Exit Firm Price]]</f>
        <v>3.3423071320188472E-2</v>
      </c>
      <c r="K165" s="9">
        <v>1.2018183993446986E-2</v>
      </c>
      <c r="L165" s="9">
        <v>1.0816365594102288E-2</v>
      </c>
      <c r="M165" s="9">
        <v>2.2944974941959614E-2</v>
      </c>
      <c r="N165" s="9">
        <f>ExitPrices[[#This Row],[2020/21 Exit Revenue Recovery Price]]+ExitPrices[[#This Row],[2020/21 Exit Firm Price]]</f>
        <v>3.4963158935406601E-2</v>
      </c>
      <c r="O165" s="9">
        <v>2.1958495758114361E-2</v>
      </c>
      <c r="P165" s="9">
        <v>1.9762646182302925E-2</v>
      </c>
      <c r="Q165" s="9">
        <v>0</v>
      </c>
      <c r="R165" s="9">
        <f>ExitPrices[[#This Row],[2021/22 Exit Revenue Recovery Price]]+ExitPrices[[#This Row],[2021/22 Exit Firm Price]]</f>
        <v>2.1958495758114361E-2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1.1565870748191352E-2</v>
      </c>
      <c r="H166" s="9">
        <v>1.0409283673372216E-2</v>
      </c>
      <c r="I166" s="9">
        <v>2.185720057199712E-2</v>
      </c>
      <c r="J166" s="9">
        <f>ExitPrices[[#This Row],[2019/20 Exit Revenue Recovery Price]]+ExitPrices[[#This Row],[2019/20 Exit Firm Price]]</f>
        <v>3.3423071320188472E-2</v>
      </c>
      <c r="K166" s="9">
        <v>1.2018183993446986E-2</v>
      </c>
      <c r="L166" s="9">
        <v>1.0816365594102288E-2</v>
      </c>
      <c r="M166" s="9">
        <v>2.2944974941959614E-2</v>
      </c>
      <c r="N166" s="9">
        <f>ExitPrices[[#This Row],[2020/21 Exit Revenue Recovery Price]]+ExitPrices[[#This Row],[2020/21 Exit Firm Price]]</f>
        <v>3.4963158935406601E-2</v>
      </c>
      <c r="O166" s="9">
        <v>2.1958495758114361E-2</v>
      </c>
      <c r="P166" s="9">
        <v>1.9762646182302925E-2</v>
      </c>
      <c r="Q166" s="9">
        <v>0</v>
      </c>
      <c r="R166" s="9">
        <f>ExitPrices[[#This Row],[2021/22 Exit Revenue Recovery Price]]+ExitPrices[[#This Row],[2021/22 Exit Firm Price]]</f>
        <v>2.1958495758114361E-2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1.1565870748191352E-2</v>
      </c>
      <c r="H167" s="9">
        <v>1.0409283673372216E-2</v>
      </c>
      <c r="I167" s="9">
        <v>2.185720057199712E-2</v>
      </c>
      <c r="J167" s="9">
        <f>ExitPrices[[#This Row],[2019/20 Exit Revenue Recovery Price]]+ExitPrices[[#This Row],[2019/20 Exit Firm Price]]</f>
        <v>3.3423071320188472E-2</v>
      </c>
      <c r="K167" s="9">
        <v>1.2018183993446986E-2</v>
      </c>
      <c r="L167" s="9">
        <v>1.0816365594102288E-2</v>
      </c>
      <c r="M167" s="9">
        <v>2.2944974941959614E-2</v>
      </c>
      <c r="N167" s="9">
        <f>ExitPrices[[#This Row],[2020/21 Exit Revenue Recovery Price]]+ExitPrices[[#This Row],[2020/21 Exit Firm Price]]</f>
        <v>3.4963158935406601E-2</v>
      </c>
      <c r="O167" s="9">
        <v>2.1958495758114361E-2</v>
      </c>
      <c r="P167" s="9">
        <v>1.9762646182302925E-2</v>
      </c>
      <c r="Q167" s="9">
        <v>0</v>
      </c>
      <c r="R167" s="9">
        <f>ExitPrices[[#This Row],[2021/22 Exit Revenue Recovery Price]]+ExitPrices[[#This Row],[2021/22 Exit Firm Price]]</f>
        <v>2.1958495758114361E-2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1.1565870748191352E-2</v>
      </c>
      <c r="H168" s="9">
        <v>1.0409283673372216E-2</v>
      </c>
      <c r="I168" s="9">
        <v>2.185720057199712E-2</v>
      </c>
      <c r="J168" s="9">
        <f>ExitPrices[[#This Row],[2019/20 Exit Revenue Recovery Price]]+ExitPrices[[#This Row],[2019/20 Exit Firm Price]]</f>
        <v>3.3423071320188472E-2</v>
      </c>
      <c r="K168" s="9">
        <v>1.2018183993446986E-2</v>
      </c>
      <c r="L168" s="9">
        <v>1.0816365594102288E-2</v>
      </c>
      <c r="M168" s="9">
        <v>2.2944974941959614E-2</v>
      </c>
      <c r="N168" s="9">
        <f>ExitPrices[[#This Row],[2020/21 Exit Revenue Recovery Price]]+ExitPrices[[#This Row],[2020/21 Exit Firm Price]]</f>
        <v>3.4963158935406601E-2</v>
      </c>
      <c r="O168" s="9">
        <v>2.1958495758114361E-2</v>
      </c>
      <c r="P168" s="9">
        <v>1.9762646182302925E-2</v>
      </c>
      <c r="Q168" s="9">
        <v>0</v>
      </c>
      <c r="R168" s="9">
        <f>ExitPrices[[#This Row],[2021/22 Exit Revenue Recovery Price]]+ExitPrices[[#This Row],[2021/22 Exit Firm Price]]</f>
        <v>2.1958495758114361E-2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1.1565870748191352E-2</v>
      </c>
      <c r="H169" s="9">
        <v>1.0409283673372216E-2</v>
      </c>
      <c r="I169" s="9">
        <v>2.185720057199712E-2</v>
      </c>
      <c r="J169" s="9">
        <f>ExitPrices[[#This Row],[2019/20 Exit Revenue Recovery Price]]+ExitPrices[[#This Row],[2019/20 Exit Firm Price]]</f>
        <v>3.3423071320188472E-2</v>
      </c>
      <c r="K169" s="9">
        <v>1.2018183993446986E-2</v>
      </c>
      <c r="L169" s="9">
        <v>1.0816365594102288E-2</v>
      </c>
      <c r="M169" s="9">
        <v>2.2944974941959614E-2</v>
      </c>
      <c r="N169" s="9">
        <f>ExitPrices[[#This Row],[2020/21 Exit Revenue Recovery Price]]+ExitPrices[[#This Row],[2020/21 Exit Firm Price]]</f>
        <v>3.4963158935406601E-2</v>
      </c>
      <c r="O169" s="9">
        <v>2.1958495758114361E-2</v>
      </c>
      <c r="P169" s="9">
        <v>1.9762646182302925E-2</v>
      </c>
      <c r="Q169" s="9">
        <v>0</v>
      </c>
      <c r="R169" s="9">
        <f>ExitPrices[[#This Row],[2021/22 Exit Revenue Recovery Price]]+ExitPrices[[#This Row],[2021/22 Exit Firm Price]]</f>
        <v>2.1958495758114361E-2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1.1565870748191352E-2</v>
      </c>
      <c r="H170" s="9">
        <v>1.0409283673372216E-2</v>
      </c>
      <c r="I170" s="9">
        <v>2.185720057199712E-2</v>
      </c>
      <c r="J170" s="9">
        <f>ExitPrices[[#This Row],[2019/20 Exit Revenue Recovery Price]]+ExitPrices[[#This Row],[2019/20 Exit Firm Price]]</f>
        <v>3.3423071320188472E-2</v>
      </c>
      <c r="K170" s="9">
        <v>1.2018183993446986E-2</v>
      </c>
      <c r="L170" s="9">
        <v>1.0816365594102288E-2</v>
      </c>
      <c r="M170" s="9">
        <v>2.2944974941959614E-2</v>
      </c>
      <c r="N170" s="9">
        <f>ExitPrices[[#This Row],[2020/21 Exit Revenue Recovery Price]]+ExitPrices[[#This Row],[2020/21 Exit Firm Price]]</f>
        <v>3.4963158935406601E-2</v>
      </c>
      <c r="O170" s="9">
        <v>2.1958495758114361E-2</v>
      </c>
      <c r="P170" s="9">
        <v>1.9762646182302925E-2</v>
      </c>
      <c r="Q170" s="9">
        <v>0</v>
      </c>
      <c r="R170" s="9">
        <f>ExitPrices[[#This Row],[2021/22 Exit Revenue Recovery Price]]+ExitPrices[[#This Row],[2021/22 Exit Firm Price]]</f>
        <v>2.1958495758114361E-2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1.1565870748191352E-2</v>
      </c>
      <c r="H171" s="9">
        <v>1.0409283673372216E-2</v>
      </c>
      <c r="I171" s="9">
        <v>2.185720057199712E-2</v>
      </c>
      <c r="J171" s="9">
        <f>ExitPrices[[#This Row],[2019/20 Exit Revenue Recovery Price]]+ExitPrices[[#This Row],[2019/20 Exit Firm Price]]</f>
        <v>3.3423071320188472E-2</v>
      </c>
      <c r="K171" s="9">
        <v>1.2018183993446986E-2</v>
      </c>
      <c r="L171" s="9">
        <v>1.0816365594102288E-2</v>
      </c>
      <c r="M171" s="9">
        <v>2.2944974941959614E-2</v>
      </c>
      <c r="N171" s="9">
        <f>ExitPrices[[#This Row],[2020/21 Exit Revenue Recovery Price]]+ExitPrices[[#This Row],[2020/21 Exit Firm Price]]</f>
        <v>3.4963158935406601E-2</v>
      </c>
      <c r="O171" s="9">
        <v>2.1958495758114361E-2</v>
      </c>
      <c r="P171" s="9">
        <v>1.9762646182302925E-2</v>
      </c>
      <c r="Q171" s="9">
        <v>0</v>
      </c>
      <c r="R171" s="9">
        <f>ExitPrices[[#This Row],[2021/22 Exit Revenue Recovery Price]]+ExitPrices[[#This Row],[2021/22 Exit Firm Price]]</f>
        <v>2.1958495758114361E-2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1.1565870748191352E-2</v>
      </c>
      <c r="H172" s="9">
        <v>1.0409283673372216E-2</v>
      </c>
      <c r="I172" s="9">
        <v>2.185720057199712E-2</v>
      </c>
      <c r="J172" s="9">
        <f>ExitPrices[[#This Row],[2019/20 Exit Revenue Recovery Price]]+ExitPrices[[#This Row],[2019/20 Exit Firm Price]]</f>
        <v>3.3423071320188472E-2</v>
      </c>
      <c r="K172" s="9">
        <v>1.2018183993446986E-2</v>
      </c>
      <c r="L172" s="9">
        <v>1.0816365594102288E-2</v>
      </c>
      <c r="M172" s="9">
        <v>2.2944974941959614E-2</v>
      </c>
      <c r="N172" s="9">
        <f>ExitPrices[[#This Row],[2020/21 Exit Revenue Recovery Price]]+ExitPrices[[#This Row],[2020/21 Exit Firm Price]]</f>
        <v>3.4963158935406601E-2</v>
      </c>
      <c r="O172" s="9">
        <v>2.1958495758114361E-2</v>
      </c>
      <c r="P172" s="9">
        <v>1.9762646182302925E-2</v>
      </c>
      <c r="Q172" s="9">
        <v>0</v>
      </c>
      <c r="R172" s="9">
        <f>ExitPrices[[#This Row],[2021/22 Exit Revenue Recovery Price]]+ExitPrices[[#This Row],[2021/22 Exit Firm Price]]</f>
        <v>2.1958495758114361E-2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1.1565870748191352E-2</v>
      </c>
      <c r="H173" s="9">
        <v>1.0409283673372216E-2</v>
      </c>
      <c r="I173" s="9">
        <v>2.185720057199712E-2</v>
      </c>
      <c r="J173" s="9">
        <f>ExitPrices[[#This Row],[2019/20 Exit Revenue Recovery Price]]+ExitPrices[[#This Row],[2019/20 Exit Firm Price]]</f>
        <v>3.3423071320188472E-2</v>
      </c>
      <c r="K173" s="9">
        <v>1.2018183993446986E-2</v>
      </c>
      <c r="L173" s="9">
        <v>1.0816365594102288E-2</v>
      </c>
      <c r="M173" s="9">
        <v>2.2944974941959614E-2</v>
      </c>
      <c r="N173" s="9">
        <f>ExitPrices[[#This Row],[2020/21 Exit Revenue Recovery Price]]+ExitPrices[[#This Row],[2020/21 Exit Firm Price]]</f>
        <v>3.4963158935406601E-2</v>
      </c>
      <c r="O173" s="9">
        <v>2.1958495758114361E-2</v>
      </c>
      <c r="P173" s="9">
        <v>1.9762646182302925E-2</v>
      </c>
      <c r="Q173" s="9">
        <v>0</v>
      </c>
      <c r="R173" s="9">
        <f>ExitPrices[[#This Row],[2021/22 Exit Revenue Recovery Price]]+ExitPrices[[#This Row],[2021/22 Exit Firm Price]]</f>
        <v>2.1958495758114361E-2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1.1565870748191352E-2</v>
      </c>
      <c r="H174" s="9">
        <v>1.0409283673372216E-2</v>
      </c>
      <c r="I174" s="9">
        <v>2.185720057199712E-2</v>
      </c>
      <c r="J174" s="9">
        <f>ExitPrices[[#This Row],[2019/20 Exit Revenue Recovery Price]]+ExitPrices[[#This Row],[2019/20 Exit Firm Price]]</f>
        <v>3.3423071320188472E-2</v>
      </c>
      <c r="K174" s="9">
        <v>1.2018183993446986E-2</v>
      </c>
      <c r="L174" s="9">
        <v>1.0816365594102288E-2</v>
      </c>
      <c r="M174" s="9">
        <v>2.2944974941959614E-2</v>
      </c>
      <c r="N174" s="9">
        <f>ExitPrices[[#This Row],[2020/21 Exit Revenue Recovery Price]]+ExitPrices[[#This Row],[2020/21 Exit Firm Price]]</f>
        <v>3.4963158935406601E-2</v>
      </c>
      <c r="O174" s="9">
        <v>2.1958495758114361E-2</v>
      </c>
      <c r="P174" s="9">
        <v>1.9762646182302925E-2</v>
      </c>
      <c r="Q174" s="9">
        <v>0</v>
      </c>
      <c r="R174" s="9">
        <f>ExitPrices[[#This Row],[2021/22 Exit Revenue Recovery Price]]+ExitPrices[[#This Row],[2021/22 Exit Firm Price]]</f>
        <v>2.1958495758114361E-2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1.1565870748191352E-2</v>
      </c>
      <c r="H175" s="9">
        <v>1.0409283673372216E-2</v>
      </c>
      <c r="I175" s="9">
        <v>2.185720057199712E-2</v>
      </c>
      <c r="J175" s="9">
        <f>ExitPrices[[#This Row],[2019/20 Exit Revenue Recovery Price]]+ExitPrices[[#This Row],[2019/20 Exit Firm Price]]</f>
        <v>3.3423071320188472E-2</v>
      </c>
      <c r="K175" s="9">
        <v>1.2018183993446986E-2</v>
      </c>
      <c r="L175" s="9">
        <v>1.0816365594102288E-2</v>
      </c>
      <c r="M175" s="9">
        <v>2.2944974941959614E-2</v>
      </c>
      <c r="N175" s="9">
        <f>ExitPrices[[#This Row],[2020/21 Exit Revenue Recovery Price]]+ExitPrices[[#This Row],[2020/21 Exit Firm Price]]</f>
        <v>3.4963158935406601E-2</v>
      </c>
      <c r="O175" s="9">
        <v>2.1958495758114361E-2</v>
      </c>
      <c r="P175" s="9">
        <v>1.9762646182302925E-2</v>
      </c>
      <c r="Q175" s="9">
        <v>0</v>
      </c>
      <c r="R175" s="9">
        <f>ExitPrices[[#This Row],[2021/22 Exit Revenue Recovery Price]]+ExitPrices[[#This Row],[2021/22 Exit Firm Price]]</f>
        <v>2.1958495758114361E-2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1.1565870748191352E-2</v>
      </c>
      <c r="H176" s="9">
        <v>1.0409283673372216E-2</v>
      </c>
      <c r="I176" s="9">
        <v>2.185720057199712E-2</v>
      </c>
      <c r="J176" s="9">
        <f>ExitPrices[[#This Row],[2019/20 Exit Revenue Recovery Price]]+ExitPrices[[#This Row],[2019/20 Exit Firm Price]]</f>
        <v>3.3423071320188472E-2</v>
      </c>
      <c r="K176" s="9">
        <v>1.2018183993446986E-2</v>
      </c>
      <c r="L176" s="9">
        <v>1.0816365594102288E-2</v>
      </c>
      <c r="M176" s="9">
        <v>2.2944974941959614E-2</v>
      </c>
      <c r="N176" s="9">
        <f>ExitPrices[[#This Row],[2020/21 Exit Revenue Recovery Price]]+ExitPrices[[#This Row],[2020/21 Exit Firm Price]]</f>
        <v>3.4963158935406601E-2</v>
      </c>
      <c r="O176" s="9">
        <v>2.1958495758114361E-2</v>
      </c>
      <c r="P176" s="9">
        <v>1.9762646182302925E-2</v>
      </c>
      <c r="Q176" s="9">
        <v>0</v>
      </c>
      <c r="R176" s="9">
        <f>ExitPrices[[#This Row],[2021/22 Exit Revenue Recovery Price]]+ExitPrices[[#This Row],[2021/22 Exit Firm Price]]</f>
        <v>2.1958495758114361E-2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1.1565870748191352E-2</v>
      </c>
      <c r="H177" s="9">
        <v>1.0409283673372216E-2</v>
      </c>
      <c r="I177" s="9">
        <v>2.185720057199712E-2</v>
      </c>
      <c r="J177" s="9">
        <f>ExitPrices[[#This Row],[2019/20 Exit Revenue Recovery Price]]+ExitPrices[[#This Row],[2019/20 Exit Firm Price]]</f>
        <v>3.3423071320188472E-2</v>
      </c>
      <c r="K177" s="9">
        <v>1.2018183993446986E-2</v>
      </c>
      <c r="L177" s="9">
        <v>1.0816365594102288E-2</v>
      </c>
      <c r="M177" s="9">
        <v>2.2944974941959614E-2</v>
      </c>
      <c r="N177" s="9">
        <f>ExitPrices[[#This Row],[2020/21 Exit Revenue Recovery Price]]+ExitPrices[[#This Row],[2020/21 Exit Firm Price]]</f>
        <v>3.4963158935406601E-2</v>
      </c>
      <c r="O177" s="9">
        <v>2.1958495758114361E-2</v>
      </c>
      <c r="P177" s="9">
        <v>1.9762646182302925E-2</v>
      </c>
      <c r="Q177" s="9">
        <v>0</v>
      </c>
      <c r="R177" s="9">
        <f>ExitPrices[[#This Row],[2021/22 Exit Revenue Recovery Price]]+ExitPrices[[#This Row],[2021/22 Exit Firm Price]]</f>
        <v>2.1958495758114361E-2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1.1565870748191352E-2</v>
      </c>
      <c r="H178" s="9">
        <v>1.0409283673372216E-2</v>
      </c>
      <c r="I178" s="9">
        <v>2.185720057199712E-2</v>
      </c>
      <c r="J178" s="9">
        <f>ExitPrices[[#This Row],[2019/20 Exit Revenue Recovery Price]]+ExitPrices[[#This Row],[2019/20 Exit Firm Price]]</f>
        <v>3.3423071320188472E-2</v>
      </c>
      <c r="K178" s="9">
        <v>1.2018183993446986E-2</v>
      </c>
      <c r="L178" s="9">
        <v>1.0816365594102288E-2</v>
      </c>
      <c r="M178" s="9">
        <v>2.2944974941959614E-2</v>
      </c>
      <c r="N178" s="9">
        <f>ExitPrices[[#This Row],[2020/21 Exit Revenue Recovery Price]]+ExitPrices[[#This Row],[2020/21 Exit Firm Price]]</f>
        <v>3.4963158935406601E-2</v>
      </c>
      <c r="O178" s="9">
        <v>2.1958495758114361E-2</v>
      </c>
      <c r="P178" s="9">
        <v>1.9762646182302925E-2</v>
      </c>
      <c r="Q178" s="9">
        <v>0</v>
      </c>
      <c r="R178" s="9">
        <f>ExitPrices[[#This Row],[2021/22 Exit Revenue Recovery Price]]+ExitPrices[[#This Row],[2021/22 Exit Firm Price]]</f>
        <v>2.1958495758114361E-2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1.1565870748191352E-2</v>
      </c>
      <c r="H179" s="9">
        <v>1.0409283673372216E-2</v>
      </c>
      <c r="I179" s="9">
        <v>2.185720057199712E-2</v>
      </c>
      <c r="J179" s="9">
        <f>ExitPrices[[#This Row],[2019/20 Exit Revenue Recovery Price]]+ExitPrices[[#This Row],[2019/20 Exit Firm Price]]</f>
        <v>3.3423071320188472E-2</v>
      </c>
      <c r="K179" s="9">
        <v>1.2018183993446986E-2</v>
      </c>
      <c r="L179" s="9">
        <v>1.0816365594102288E-2</v>
      </c>
      <c r="M179" s="9">
        <v>2.2944974941959614E-2</v>
      </c>
      <c r="N179" s="9">
        <f>ExitPrices[[#This Row],[2020/21 Exit Revenue Recovery Price]]+ExitPrices[[#This Row],[2020/21 Exit Firm Price]]</f>
        <v>3.4963158935406601E-2</v>
      </c>
      <c r="O179" s="9">
        <v>2.1958495758114361E-2</v>
      </c>
      <c r="P179" s="9">
        <v>1.9762646182302925E-2</v>
      </c>
      <c r="Q179" s="9">
        <v>0</v>
      </c>
      <c r="R179" s="9">
        <f>ExitPrices[[#This Row],[2021/22 Exit Revenue Recovery Price]]+ExitPrices[[#This Row],[2021/22 Exit Firm Price]]</f>
        <v>2.1958495758114361E-2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1.1565870748191352E-2</v>
      </c>
      <c r="H180" s="9">
        <v>1.0409283673372216E-2</v>
      </c>
      <c r="I180" s="9">
        <v>2.185720057199712E-2</v>
      </c>
      <c r="J180" s="9">
        <f>ExitPrices[[#This Row],[2019/20 Exit Revenue Recovery Price]]+ExitPrices[[#This Row],[2019/20 Exit Firm Price]]</f>
        <v>3.3423071320188472E-2</v>
      </c>
      <c r="K180" s="9">
        <v>1.2018183993446986E-2</v>
      </c>
      <c r="L180" s="9">
        <v>1.0816365594102288E-2</v>
      </c>
      <c r="M180" s="9">
        <v>2.2944974941959614E-2</v>
      </c>
      <c r="N180" s="9">
        <f>ExitPrices[[#This Row],[2020/21 Exit Revenue Recovery Price]]+ExitPrices[[#This Row],[2020/21 Exit Firm Price]]</f>
        <v>3.4963158935406601E-2</v>
      </c>
      <c r="O180" s="9">
        <v>2.1958495758114361E-2</v>
      </c>
      <c r="P180" s="9">
        <v>1.9762646182302925E-2</v>
      </c>
      <c r="Q180" s="9">
        <v>0</v>
      </c>
      <c r="R180" s="9">
        <f>ExitPrices[[#This Row],[2021/22 Exit Revenue Recovery Price]]+ExitPrices[[#This Row],[2021/22 Exit Firm Price]]</f>
        <v>2.1958495758114361E-2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1.1565870748191352E-2</v>
      </c>
      <c r="H181" s="9">
        <v>1.0409283673372216E-2</v>
      </c>
      <c r="I181" s="9">
        <v>2.185720057199712E-2</v>
      </c>
      <c r="J181" s="9">
        <f>ExitPrices[[#This Row],[2019/20 Exit Revenue Recovery Price]]+ExitPrices[[#This Row],[2019/20 Exit Firm Price]]</f>
        <v>3.3423071320188472E-2</v>
      </c>
      <c r="K181" s="9">
        <v>1.2018183993446986E-2</v>
      </c>
      <c r="L181" s="9">
        <v>1.0816365594102288E-2</v>
      </c>
      <c r="M181" s="9">
        <v>2.2944974941959614E-2</v>
      </c>
      <c r="N181" s="9">
        <f>ExitPrices[[#This Row],[2020/21 Exit Revenue Recovery Price]]+ExitPrices[[#This Row],[2020/21 Exit Firm Price]]</f>
        <v>3.4963158935406601E-2</v>
      </c>
      <c r="O181" s="9">
        <v>2.1958495758114361E-2</v>
      </c>
      <c r="P181" s="9">
        <v>1.9762646182302925E-2</v>
      </c>
      <c r="Q181" s="9">
        <v>0</v>
      </c>
      <c r="R181" s="9">
        <f>ExitPrices[[#This Row],[2021/22 Exit Revenue Recovery Price]]+ExitPrices[[#This Row],[2021/22 Exit Firm Price]]</f>
        <v>2.1958495758114361E-2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1.1565870748191352E-2</v>
      </c>
      <c r="H182" s="9">
        <v>1.0409283673372216E-2</v>
      </c>
      <c r="I182" s="9">
        <v>2.185720057199712E-2</v>
      </c>
      <c r="J182" s="9">
        <f>ExitPrices[[#This Row],[2019/20 Exit Revenue Recovery Price]]+ExitPrices[[#This Row],[2019/20 Exit Firm Price]]</f>
        <v>3.3423071320188472E-2</v>
      </c>
      <c r="K182" s="9">
        <v>1.2018183993446986E-2</v>
      </c>
      <c r="L182" s="9">
        <v>1.0816365594102288E-2</v>
      </c>
      <c r="M182" s="9">
        <v>2.2944974941959614E-2</v>
      </c>
      <c r="N182" s="9">
        <f>ExitPrices[[#This Row],[2020/21 Exit Revenue Recovery Price]]+ExitPrices[[#This Row],[2020/21 Exit Firm Price]]</f>
        <v>3.4963158935406601E-2</v>
      </c>
      <c r="O182" s="9">
        <v>2.1958495758114361E-2</v>
      </c>
      <c r="P182" s="9">
        <v>1.9762646182302925E-2</v>
      </c>
      <c r="Q182" s="9">
        <v>0</v>
      </c>
      <c r="R182" s="9">
        <f>ExitPrices[[#This Row],[2021/22 Exit Revenue Recovery Price]]+ExitPrices[[#This Row],[2021/22 Exit Firm Price]]</f>
        <v>2.1958495758114361E-2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1.1565870748191352E-2</v>
      </c>
      <c r="H183" s="9">
        <v>1.0409283673372216E-2</v>
      </c>
      <c r="I183" s="9">
        <v>2.185720057199712E-2</v>
      </c>
      <c r="J183" s="9">
        <f>ExitPrices[[#This Row],[2019/20 Exit Revenue Recovery Price]]+ExitPrices[[#This Row],[2019/20 Exit Firm Price]]</f>
        <v>3.3423071320188472E-2</v>
      </c>
      <c r="K183" s="9">
        <v>1.2018183993446986E-2</v>
      </c>
      <c r="L183" s="9">
        <v>1.0816365594102288E-2</v>
      </c>
      <c r="M183" s="9">
        <v>2.2944974941959614E-2</v>
      </c>
      <c r="N183" s="9">
        <f>ExitPrices[[#This Row],[2020/21 Exit Revenue Recovery Price]]+ExitPrices[[#This Row],[2020/21 Exit Firm Price]]</f>
        <v>3.4963158935406601E-2</v>
      </c>
      <c r="O183" s="9">
        <v>2.1958495758114361E-2</v>
      </c>
      <c r="P183" s="9">
        <v>1.9762646182302925E-2</v>
      </c>
      <c r="Q183" s="9">
        <v>0</v>
      </c>
      <c r="R183" s="9">
        <f>ExitPrices[[#This Row],[2021/22 Exit Revenue Recovery Price]]+ExitPrices[[#This Row],[2021/22 Exit Firm Price]]</f>
        <v>2.1958495758114361E-2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1.1565870748191352E-2</v>
      </c>
      <c r="H184" s="9">
        <v>1.0409283673372216E-2</v>
      </c>
      <c r="I184" s="9">
        <v>2.185720057199712E-2</v>
      </c>
      <c r="J184" s="9">
        <f>ExitPrices[[#This Row],[2019/20 Exit Revenue Recovery Price]]+ExitPrices[[#This Row],[2019/20 Exit Firm Price]]</f>
        <v>3.3423071320188472E-2</v>
      </c>
      <c r="K184" s="9">
        <v>1.2018183993446986E-2</v>
      </c>
      <c r="L184" s="9">
        <v>1.0816365594102288E-2</v>
      </c>
      <c r="M184" s="9">
        <v>2.2944974941959614E-2</v>
      </c>
      <c r="N184" s="9">
        <f>ExitPrices[[#This Row],[2020/21 Exit Revenue Recovery Price]]+ExitPrices[[#This Row],[2020/21 Exit Firm Price]]</f>
        <v>3.4963158935406601E-2</v>
      </c>
      <c r="O184" s="9">
        <v>2.1958495758114361E-2</v>
      </c>
      <c r="P184" s="9">
        <v>1.9762646182302925E-2</v>
      </c>
      <c r="Q184" s="9">
        <v>0</v>
      </c>
      <c r="R184" s="9">
        <f>ExitPrices[[#This Row],[2021/22 Exit Revenue Recovery Price]]+ExitPrices[[#This Row],[2021/22 Exit Firm Price]]</f>
        <v>2.1958495758114361E-2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1.1565870748191352E-2</v>
      </c>
      <c r="H185" s="9">
        <v>1.0409283673372216E-2</v>
      </c>
      <c r="I185" s="9">
        <v>2.185720057199712E-2</v>
      </c>
      <c r="J185" s="9">
        <f>ExitPrices[[#This Row],[2019/20 Exit Revenue Recovery Price]]+ExitPrices[[#This Row],[2019/20 Exit Firm Price]]</f>
        <v>3.3423071320188472E-2</v>
      </c>
      <c r="K185" s="9">
        <v>1.2018183993446986E-2</v>
      </c>
      <c r="L185" s="9">
        <v>1.0816365594102288E-2</v>
      </c>
      <c r="M185" s="9">
        <v>2.2944974941959614E-2</v>
      </c>
      <c r="N185" s="9">
        <f>ExitPrices[[#This Row],[2020/21 Exit Revenue Recovery Price]]+ExitPrices[[#This Row],[2020/21 Exit Firm Price]]</f>
        <v>3.4963158935406601E-2</v>
      </c>
      <c r="O185" s="9">
        <v>2.1958495758114361E-2</v>
      </c>
      <c r="P185" s="9">
        <v>1.9762646182302925E-2</v>
      </c>
      <c r="Q185" s="9">
        <v>0</v>
      </c>
      <c r="R185" s="9">
        <f>ExitPrices[[#This Row],[2021/22 Exit Revenue Recovery Price]]+ExitPrices[[#This Row],[2021/22 Exit Firm Price]]</f>
        <v>2.1958495758114361E-2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1.1565870748191352E-2</v>
      </c>
      <c r="H186" s="9">
        <v>1.0409283673372216E-2</v>
      </c>
      <c r="I186" s="9">
        <v>2.185720057199712E-2</v>
      </c>
      <c r="J186" s="9">
        <f>ExitPrices[[#This Row],[2019/20 Exit Revenue Recovery Price]]+ExitPrices[[#This Row],[2019/20 Exit Firm Price]]</f>
        <v>3.3423071320188472E-2</v>
      </c>
      <c r="K186" s="9">
        <v>1.2018183993446986E-2</v>
      </c>
      <c r="L186" s="9">
        <v>1.0816365594102288E-2</v>
      </c>
      <c r="M186" s="9">
        <v>2.2944974941959614E-2</v>
      </c>
      <c r="N186" s="9">
        <f>ExitPrices[[#This Row],[2020/21 Exit Revenue Recovery Price]]+ExitPrices[[#This Row],[2020/21 Exit Firm Price]]</f>
        <v>3.4963158935406601E-2</v>
      </c>
      <c r="O186" s="9">
        <v>2.1958495758114361E-2</v>
      </c>
      <c r="P186" s="9">
        <v>1.9762646182302925E-2</v>
      </c>
      <c r="Q186" s="9">
        <v>0</v>
      </c>
      <c r="R186" s="9">
        <f>ExitPrices[[#This Row],[2021/22 Exit Revenue Recovery Price]]+ExitPrices[[#This Row],[2021/22 Exit Firm Price]]</f>
        <v>2.1958495758114361E-2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1.6192219047467893E-3</v>
      </c>
      <c r="H187" s="9">
        <v>1.4572997142721102E-3</v>
      </c>
      <c r="I187" s="9">
        <v>0</v>
      </c>
      <c r="J187" s="9">
        <f>ExitPrices[[#This Row],[2019/20 Exit Revenue Recovery Price]]+ExitPrices[[#This Row],[2019/20 Exit Firm Price]]</f>
        <v>1.6192219047467893E-3</v>
      </c>
      <c r="K187" s="9">
        <v>1.6825457590825784E-3</v>
      </c>
      <c r="L187" s="9">
        <v>1.5142911831743206E-3</v>
      </c>
      <c r="M187" s="9">
        <v>0</v>
      </c>
      <c r="N187" s="9">
        <f>ExitPrices[[#This Row],[2020/21 Exit Revenue Recovery Price]]+ExitPrices[[#This Row],[2020/21 Exit Firm Price]]</f>
        <v>1.6825457590825784E-3</v>
      </c>
      <c r="O187" s="9">
        <v>3.0741894061360104E-3</v>
      </c>
      <c r="P187" s="9">
        <v>2.7667704655224097E-3</v>
      </c>
      <c r="Q187" s="9">
        <v>0</v>
      </c>
      <c r="R187" s="9">
        <f>ExitPrices[[#This Row],[2021/22 Exit Revenue Recovery Price]]+ExitPrices[[#This Row],[2021/22 Exit Firm Price]]</f>
        <v>3.0741894061360104E-3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1.1565870748191352E-2</v>
      </c>
      <c r="H188" s="9">
        <v>1.0409283673372216E-2</v>
      </c>
      <c r="I188" s="9">
        <v>2.185720057199712E-2</v>
      </c>
      <c r="J188" s="9">
        <f>ExitPrices[[#This Row],[2019/20 Exit Revenue Recovery Price]]+ExitPrices[[#This Row],[2019/20 Exit Firm Price]]</f>
        <v>3.3423071320188472E-2</v>
      </c>
      <c r="K188" s="9">
        <v>1.2018183993446986E-2</v>
      </c>
      <c r="L188" s="9">
        <v>1.0816365594102288E-2</v>
      </c>
      <c r="M188" s="9">
        <v>2.2944974941959614E-2</v>
      </c>
      <c r="N188" s="9">
        <f>ExitPrices[[#This Row],[2020/21 Exit Revenue Recovery Price]]+ExitPrices[[#This Row],[2020/21 Exit Firm Price]]</f>
        <v>3.4963158935406601E-2</v>
      </c>
      <c r="O188" s="9">
        <v>2.1958495758114361E-2</v>
      </c>
      <c r="P188" s="9">
        <v>1.9762646182302925E-2</v>
      </c>
      <c r="Q188" s="9">
        <v>0</v>
      </c>
      <c r="R188" s="9">
        <f>ExitPrices[[#This Row],[2021/22 Exit Revenue Recovery Price]]+ExitPrices[[#This Row],[2021/22 Exit Firm Price]]</f>
        <v>2.1958495758114361E-2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1.1565870748191352E-2</v>
      </c>
      <c r="H189" s="9">
        <v>1.0409283673372216E-2</v>
      </c>
      <c r="I189" s="9">
        <v>2.185720057199712E-2</v>
      </c>
      <c r="J189" s="9">
        <f>ExitPrices[[#This Row],[2019/20 Exit Revenue Recovery Price]]+ExitPrices[[#This Row],[2019/20 Exit Firm Price]]</f>
        <v>3.3423071320188472E-2</v>
      </c>
      <c r="K189" s="9">
        <v>1.2018183993446986E-2</v>
      </c>
      <c r="L189" s="9">
        <v>1.0816365594102288E-2</v>
      </c>
      <c r="M189" s="9">
        <v>2.2944974941959614E-2</v>
      </c>
      <c r="N189" s="9">
        <f>ExitPrices[[#This Row],[2020/21 Exit Revenue Recovery Price]]+ExitPrices[[#This Row],[2020/21 Exit Firm Price]]</f>
        <v>3.4963158935406601E-2</v>
      </c>
      <c r="O189" s="9">
        <v>2.1958495758114361E-2</v>
      </c>
      <c r="P189" s="9">
        <v>1.9762646182302925E-2</v>
      </c>
      <c r="Q189" s="9">
        <v>0</v>
      </c>
      <c r="R189" s="9">
        <f>ExitPrices[[#This Row],[2021/22 Exit Revenue Recovery Price]]+ExitPrices[[#This Row],[2021/22 Exit Firm Price]]</f>
        <v>2.1958495758114361E-2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1.1565870748191352E-2</v>
      </c>
      <c r="H190" s="9">
        <v>1.0409283673372216E-2</v>
      </c>
      <c r="I190" s="9">
        <v>2.185720057199712E-2</v>
      </c>
      <c r="J190" s="9">
        <f>ExitPrices[[#This Row],[2019/20 Exit Revenue Recovery Price]]+ExitPrices[[#This Row],[2019/20 Exit Firm Price]]</f>
        <v>3.3423071320188472E-2</v>
      </c>
      <c r="K190" s="9">
        <v>1.2018183993446986E-2</v>
      </c>
      <c r="L190" s="9">
        <v>1.0816365594102288E-2</v>
      </c>
      <c r="M190" s="9">
        <v>2.2944974941959614E-2</v>
      </c>
      <c r="N190" s="9">
        <f>ExitPrices[[#This Row],[2020/21 Exit Revenue Recovery Price]]+ExitPrices[[#This Row],[2020/21 Exit Firm Price]]</f>
        <v>3.4963158935406601E-2</v>
      </c>
      <c r="O190" s="9">
        <v>2.1958495758114361E-2</v>
      </c>
      <c r="P190" s="9">
        <v>1.9762646182302925E-2</v>
      </c>
      <c r="Q190" s="9">
        <v>0</v>
      </c>
      <c r="R190" s="9">
        <f>ExitPrices[[#This Row],[2021/22 Exit Revenue Recovery Price]]+ExitPrices[[#This Row],[2021/22 Exit Firm Price]]</f>
        <v>2.1958495758114361E-2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1.1565870748191352E-2</v>
      </c>
      <c r="H191" s="9">
        <v>1.0409283673372216E-2</v>
      </c>
      <c r="I191" s="9">
        <v>2.185720057199712E-2</v>
      </c>
      <c r="J191" s="9">
        <f>ExitPrices[[#This Row],[2019/20 Exit Revenue Recovery Price]]+ExitPrices[[#This Row],[2019/20 Exit Firm Price]]</f>
        <v>3.3423071320188472E-2</v>
      </c>
      <c r="K191" s="9">
        <v>1.2018183993446986E-2</v>
      </c>
      <c r="L191" s="9">
        <v>1.0816365594102288E-2</v>
      </c>
      <c r="M191" s="9">
        <v>2.2944974941959614E-2</v>
      </c>
      <c r="N191" s="9">
        <f>ExitPrices[[#This Row],[2020/21 Exit Revenue Recovery Price]]+ExitPrices[[#This Row],[2020/21 Exit Firm Price]]</f>
        <v>3.4963158935406601E-2</v>
      </c>
      <c r="O191" s="9">
        <v>2.1958495758114361E-2</v>
      </c>
      <c r="P191" s="9">
        <v>1.9762646182302925E-2</v>
      </c>
      <c r="Q191" s="9">
        <v>0</v>
      </c>
      <c r="R191" s="9">
        <f>ExitPrices[[#This Row],[2021/22 Exit Revenue Recovery Price]]+ExitPrices[[#This Row],[2021/22 Exit Firm Price]]</f>
        <v>2.1958495758114361E-2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1.1565870748191352E-2</v>
      </c>
      <c r="H192" s="9">
        <v>1.0409283673372216E-2</v>
      </c>
      <c r="I192" s="9">
        <v>2.185720057199712E-2</v>
      </c>
      <c r="J192" s="9">
        <f>ExitPrices[[#This Row],[2019/20 Exit Revenue Recovery Price]]+ExitPrices[[#This Row],[2019/20 Exit Firm Price]]</f>
        <v>3.3423071320188472E-2</v>
      </c>
      <c r="K192" s="9">
        <v>1.2018183993446986E-2</v>
      </c>
      <c r="L192" s="9">
        <v>1.0816365594102288E-2</v>
      </c>
      <c r="M192" s="9">
        <v>2.2944974941959614E-2</v>
      </c>
      <c r="N192" s="9">
        <f>ExitPrices[[#This Row],[2020/21 Exit Revenue Recovery Price]]+ExitPrices[[#This Row],[2020/21 Exit Firm Price]]</f>
        <v>3.4963158935406601E-2</v>
      </c>
      <c r="O192" s="9">
        <v>2.1958495758114361E-2</v>
      </c>
      <c r="P192" s="9">
        <v>1.9762646182302925E-2</v>
      </c>
      <c r="Q192" s="9">
        <v>0</v>
      </c>
      <c r="R192" s="9">
        <f>ExitPrices[[#This Row],[2021/22 Exit Revenue Recovery Price]]+ExitPrices[[#This Row],[2021/22 Exit Firm Price]]</f>
        <v>2.1958495758114361E-2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1.1565870748191352E-2</v>
      </c>
      <c r="H193" s="9">
        <v>1.0409283673372216E-2</v>
      </c>
      <c r="I193" s="9">
        <v>2.185720057199712E-2</v>
      </c>
      <c r="J193" s="9">
        <f>ExitPrices[[#This Row],[2019/20 Exit Revenue Recovery Price]]+ExitPrices[[#This Row],[2019/20 Exit Firm Price]]</f>
        <v>3.3423071320188472E-2</v>
      </c>
      <c r="K193" s="9">
        <v>1.2018183993446986E-2</v>
      </c>
      <c r="L193" s="9">
        <v>1.0816365594102288E-2</v>
      </c>
      <c r="M193" s="9">
        <v>2.2944974941959614E-2</v>
      </c>
      <c r="N193" s="9">
        <f>ExitPrices[[#This Row],[2020/21 Exit Revenue Recovery Price]]+ExitPrices[[#This Row],[2020/21 Exit Firm Price]]</f>
        <v>3.4963158935406601E-2</v>
      </c>
      <c r="O193" s="9">
        <v>2.1958495758114361E-2</v>
      </c>
      <c r="P193" s="9">
        <v>1.9762646182302925E-2</v>
      </c>
      <c r="Q193" s="9">
        <v>0</v>
      </c>
      <c r="R193" s="9">
        <f>ExitPrices[[#This Row],[2021/22 Exit Revenue Recovery Price]]+ExitPrices[[#This Row],[2021/22 Exit Firm Price]]</f>
        <v>2.1958495758114361E-2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1.1565870748191352E-2</v>
      </c>
      <c r="H194" s="9">
        <v>1.0409283673372216E-2</v>
      </c>
      <c r="I194" s="9">
        <v>2.185720057199712E-2</v>
      </c>
      <c r="J194" s="9">
        <f>ExitPrices[[#This Row],[2019/20 Exit Revenue Recovery Price]]+ExitPrices[[#This Row],[2019/20 Exit Firm Price]]</f>
        <v>3.3423071320188472E-2</v>
      </c>
      <c r="K194" s="9">
        <v>1.2018183993446986E-2</v>
      </c>
      <c r="L194" s="9">
        <v>1.0816365594102288E-2</v>
      </c>
      <c r="M194" s="9">
        <v>2.2944974941959614E-2</v>
      </c>
      <c r="N194" s="9">
        <f>ExitPrices[[#This Row],[2020/21 Exit Revenue Recovery Price]]+ExitPrices[[#This Row],[2020/21 Exit Firm Price]]</f>
        <v>3.4963158935406601E-2</v>
      </c>
      <c r="O194" s="9">
        <v>2.1958495758114361E-2</v>
      </c>
      <c r="P194" s="9">
        <v>1.9762646182302925E-2</v>
      </c>
      <c r="Q194" s="9">
        <v>0</v>
      </c>
      <c r="R194" s="9">
        <f>ExitPrices[[#This Row],[2021/22 Exit Revenue Recovery Price]]+ExitPrices[[#This Row],[2021/22 Exit Firm Price]]</f>
        <v>2.1958495758114361E-2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1.1565870748191352E-2</v>
      </c>
      <c r="H195" s="9">
        <v>1.0409283673372216E-2</v>
      </c>
      <c r="I195" s="9">
        <v>2.185720057199712E-2</v>
      </c>
      <c r="J195" s="9">
        <f>ExitPrices[[#This Row],[2019/20 Exit Revenue Recovery Price]]+ExitPrices[[#This Row],[2019/20 Exit Firm Price]]</f>
        <v>3.3423071320188472E-2</v>
      </c>
      <c r="K195" s="9">
        <v>1.2018183993446986E-2</v>
      </c>
      <c r="L195" s="9">
        <v>1.0816365594102288E-2</v>
      </c>
      <c r="M195" s="9">
        <v>2.2944974941959614E-2</v>
      </c>
      <c r="N195" s="9">
        <f>ExitPrices[[#This Row],[2020/21 Exit Revenue Recovery Price]]+ExitPrices[[#This Row],[2020/21 Exit Firm Price]]</f>
        <v>3.4963158935406601E-2</v>
      </c>
      <c r="O195" s="9">
        <v>2.1958495758114361E-2</v>
      </c>
      <c r="P195" s="9">
        <v>1.9762646182302925E-2</v>
      </c>
      <c r="Q195" s="9">
        <v>0</v>
      </c>
      <c r="R195" s="9">
        <f>ExitPrices[[#This Row],[2021/22 Exit Revenue Recovery Price]]+ExitPrices[[#This Row],[2021/22 Exit Firm Price]]</f>
        <v>2.1958495758114361E-2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1.1565870748191352E-2</v>
      </c>
      <c r="H196" s="9">
        <v>1.0409283673372216E-2</v>
      </c>
      <c r="I196" s="9">
        <v>2.185720057199712E-2</v>
      </c>
      <c r="J196" s="9">
        <f>ExitPrices[[#This Row],[2019/20 Exit Revenue Recovery Price]]+ExitPrices[[#This Row],[2019/20 Exit Firm Price]]</f>
        <v>3.3423071320188472E-2</v>
      </c>
      <c r="K196" s="9">
        <v>1.2018183993446986E-2</v>
      </c>
      <c r="L196" s="9">
        <v>1.0816365594102288E-2</v>
      </c>
      <c r="M196" s="9">
        <v>2.2944974941959614E-2</v>
      </c>
      <c r="N196" s="9">
        <f>ExitPrices[[#This Row],[2020/21 Exit Revenue Recovery Price]]+ExitPrices[[#This Row],[2020/21 Exit Firm Price]]</f>
        <v>3.4963158935406601E-2</v>
      </c>
      <c r="O196" s="9">
        <v>2.1958495758114361E-2</v>
      </c>
      <c r="P196" s="9">
        <v>1.9762646182302925E-2</v>
      </c>
      <c r="Q196" s="9">
        <v>0</v>
      </c>
      <c r="R196" s="9">
        <f>ExitPrices[[#This Row],[2021/22 Exit Revenue Recovery Price]]+ExitPrices[[#This Row],[2021/22 Exit Firm Price]]</f>
        <v>2.1958495758114361E-2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1.1565870748191352E-2</v>
      </c>
      <c r="H197" s="9">
        <v>1.0409283673372216E-2</v>
      </c>
      <c r="I197" s="9">
        <v>2.185720057199712E-2</v>
      </c>
      <c r="J197" s="9">
        <f>ExitPrices[[#This Row],[2019/20 Exit Revenue Recovery Price]]+ExitPrices[[#This Row],[2019/20 Exit Firm Price]]</f>
        <v>3.3423071320188472E-2</v>
      </c>
      <c r="K197" s="9">
        <v>1.2018183993446986E-2</v>
      </c>
      <c r="L197" s="9">
        <v>1.0816365594102288E-2</v>
      </c>
      <c r="M197" s="9">
        <v>2.2944974941959614E-2</v>
      </c>
      <c r="N197" s="9">
        <f>ExitPrices[[#This Row],[2020/21 Exit Revenue Recovery Price]]+ExitPrices[[#This Row],[2020/21 Exit Firm Price]]</f>
        <v>3.4963158935406601E-2</v>
      </c>
      <c r="O197" s="9">
        <v>2.1958495758114361E-2</v>
      </c>
      <c r="P197" s="9">
        <v>1.9762646182302925E-2</v>
      </c>
      <c r="Q197" s="9">
        <v>0</v>
      </c>
      <c r="R197" s="9">
        <f>ExitPrices[[#This Row],[2021/22 Exit Revenue Recovery Price]]+ExitPrices[[#This Row],[2021/22 Exit Firm Price]]</f>
        <v>2.1958495758114361E-2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1.1565870748191352E-2</v>
      </c>
      <c r="H198" s="9">
        <v>1.0409283673372216E-2</v>
      </c>
      <c r="I198" s="9">
        <v>2.185720057199712E-2</v>
      </c>
      <c r="J198" s="9">
        <f>ExitPrices[[#This Row],[2019/20 Exit Revenue Recovery Price]]+ExitPrices[[#This Row],[2019/20 Exit Firm Price]]</f>
        <v>3.3423071320188472E-2</v>
      </c>
      <c r="K198" s="9">
        <v>1.2018183993446986E-2</v>
      </c>
      <c r="L198" s="9">
        <v>1.0816365594102288E-2</v>
      </c>
      <c r="M198" s="9">
        <v>2.2944974941959614E-2</v>
      </c>
      <c r="N198" s="9">
        <f>ExitPrices[[#This Row],[2020/21 Exit Revenue Recovery Price]]+ExitPrices[[#This Row],[2020/21 Exit Firm Price]]</f>
        <v>3.4963158935406601E-2</v>
      </c>
      <c r="O198" s="9">
        <v>2.1958495758114361E-2</v>
      </c>
      <c r="P198" s="9">
        <v>1.9762646182302925E-2</v>
      </c>
      <c r="Q198" s="9">
        <v>0</v>
      </c>
      <c r="R198" s="9">
        <f>ExitPrices[[#This Row],[2021/22 Exit Revenue Recovery Price]]+ExitPrices[[#This Row],[2021/22 Exit Firm Price]]</f>
        <v>2.1958495758114361E-2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1.1565870748191352E-2</v>
      </c>
      <c r="H199" s="9">
        <v>1.0409283673372216E-2</v>
      </c>
      <c r="I199" s="9">
        <v>2.185720057199712E-2</v>
      </c>
      <c r="J199" s="9">
        <f>ExitPrices[[#This Row],[2019/20 Exit Revenue Recovery Price]]+ExitPrices[[#This Row],[2019/20 Exit Firm Price]]</f>
        <v>3.3423071320188472E-2</v>
      </c>
      <c r="K199" s="9">
        <v>1.2018183993446986E-2</v>
      </c>
      <c r="L199" s="9">
        <v>1.0816365594102288E-2</v>
      </c>
      <c r="M199" s="9">
        <v>2.2944974941959614E-2</v>
      </c>
      <c r="N199" s="9">
        <f>ExitPrices[[#This Row],[2020/21 Exit Revenue Recovery Price]]+ExitPrices[[#This Row],[2020/21 Exit Firm Price]]</f>
        <v>3.4963158935406601E-2</v>
      </c>
      <c r="O199" s="9">
        <v>2.1958495758114361E-2</v>
      </c>
      <c r="P199" s="9">
        <v>1.9762646182302925E-2</v>
      </c>
      <c r="Q199" s="9">
        <v>0</v>
      </c>
      <c r="R199" s="9">
        <f>ExitPrices[[#This Row],[2021/22 Exit Revenue Recovery Price]]+ExitPrices[[#This Row],[2021/22 Exit Firm Price]]</f>
        <v>2.1958495758114361E-2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1.1565870748191352E-2</v>
      </c>
      <c r="H200" s="9">
        <v>1.0409283673372216E-2</v>
      </c>
      <c r="I200" s="9">
        <v>2.185720057199712E-2</v>
      </c>
      <c r="J200" s="9">
        <f>ExitPrices[[#This Row],[2019/20 Exit Revenue Recovery Price]]+ExitPrices[[#This Row],[2019/20 Exit Firm Price]]</f>
        <v>3.3423071320188472E-2</v>
      </c>
      <c r="K200" s="9">
        <v>1.2018183993446986E-2</v>
      </c>
      <c r="L200" s="9">
        <v>1.0816365594102288E-2</v>
      </c>
      <c r="M200" s="9">
        <v>2.2944974941959614E-2</v>
      </c>
      <c r="N200" s="9">
        <f>ExitPrices[[#This Row],[2020/21 Exit Revenue Recovery Price]]+ExitPrices[[#This Row],[2020/21 Exit Firm Price]]</f>
        <v>3.4963158935406601E-2</v>
      </c>
      <c r="O200" s="9">
        <v>2.1958495758114361E-2</v>
      </c>
      <c r="P200" s="9">
        <v>1.9762646182302925E-2</v>
      </c>
      <c r="Q200" s="9">
        <v>0</v>
      </c>
      <c r="R200" s="9">
        <f>ExitPrices[[#This Row],[2021/22 Exit Revenue Recovery Price]]+ExitPrices[[#This Row],[2021/22 Exit Firm Price]]</f>
        <v>2.1958495758114361E-2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1.1565870748191352E-2</v>
      </c>
      <c r="H201" s="9">
        <v>1.0409283673372216E-2</v>
      </c>
      <c r="I201" s="9">
        <v>2.185720057199712E-2</v>
      </c>
      <c r="J201" s="9">
        <f>ExitPrices[[#This Row],[2019/20 Exit Revenue Recovery Price]]+ExitPrices[[#This Row],[2019/20 Exit Firm Price]]</f>
        <v>3.3423071320188472E-2</v>
      </c>
      <c r="K201" s="9">
        <v>1.2018183993446986E-2</v>
      </c>
      <c r="L201" s="9">
        <v>1.0816365594102288E-2</v>
      </c>
      <c r="M201" s="9">
        <v>2.2944974941959614E-2</v>
      </c>
      <c r="N201" s="9">
        <f>ExitPrices[[#This Row],[2020/21 Exit Revenue Recovery Price]]+ExitPrices[[#This Row],[2020/21 Exit Firm Price]]</f>
        <v>3.4963158935406601E-2</v>
      </c>
      <c r="O201" s="9">
        <v>2.1958495758114361E-2</v>
      </c>
      <c r="P201" s="9">
        <v>1.9762646182302925E-2</v>
      </c>
      <c r="Q201" s="9">
        <v>0</v>
      </c>
      <c r="R201" s="9">
        <f>ExitPrices[[#This Row],[2021/22 Exit Revenue Recovery Price]]+ExitPrices[[#This Row],[2021/22 Exit Firm Price]]</f>
        <v>2.1958495758114361E-2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1.1565870748191352E-2</v>
      </c>
      <c r="H202" s="9">
        <v>1.0409283673372216E-2</v>
      </c>
      <c r="I202" s="9">
        <v>2.185720057199712E-2</v>
      </c>
      <c r="J202" s="9">
        <f>ExitPrices[[#This Row],[2019/20 Exit Revenue Recovery Price]]+ExitPrices[[#This Row],[2019/20 Exit Firm Price]]</f>
        <v>3.3423071320188472E-2</v>
      </c>
      <c r="K202" s="9">
        <v>1.2018183993446986E-2</v>
      </c>
      <c r="L202" s="9">
        <v>1.0816365594102288E-2</v>
      </c>
      <c r="M202" s="9">
        <v>2.2944974941959614E-2</v>
      </c>
      <c r="N202" s="9">
        <f>ExitPrices[[#This Row],[2020/21 Exit Revenue Recovery Price]]+ExitPrices[[#This Row],[2020/21 Exit Firm Price]]</f>
        <v>3.4963158935406601E-2</v>
      </c>
      <c r="O202" s="9">
        <v>2.1958495758114361E-2</v>
      </c>
      <c r="P202" s="9">
        <v>1.9762646182302925E-2</v>
      </c>
      <c r="Q202" s="9">
        <v>0</v>
      </c>
      <c r="R202" s="9">
        <f>ExitPrices[[#This Row],[2021/22 Exit Revenue Recovery Price]]+ExitPrices[[#This Row],[2021/22 Exit Firm Price]]</f>
        <v>2.1958495758114361E-2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1.1565870748191352E-2</v>
      </c>
      <c r="H203" s="9">
        <v>1.0409283673372216E-2</v>
      </c>
      <c r="I203" s="9">
        <v>2.185720057199712E-2</v>
      </c>
      <c r="J203" s="9">
        <f>ExitPrices[[#This Row],[2019/20 Exit Revenue Recovery Price]]+ExitPrices[[#This Row],[2019/20 Exit Firm Price]]</f>
        <v>3.3423071320188472E-2</v>
      </c>
      <c r="K203" s="9">
        <v>1.2018183993446986E-2</v>
      </c>
      <c r="L203" s="9">
        <v>1.0816365594102288E-2</v>
      </c>
      <c r="M203" s="9">
        <v>2.2944974941959614E-2</v>
      </c>
      <c r="N203" s="9">
        <f>ExitPrices[[#This Row],[2020/21 Exit Revenue Recovery Price]]+ExitPrices[[#This Row],[2020/21 Exit Firm Price]]</f>
        <v>3.4963158935406601E-2</v>
      </c>
      <c r="O203" s="9">
        <v>2.1958495758114361E-2</v>
      </c>
      <c r="P203" s="9">
        <v>1.9762646182302925E-2</v>
      </c>
      <c r="Q203" s="9">
        <v>0</v>
      </c>
      <c r="R203" s="9">
        <f>ExitPrices[[#This Row],[2021/22 Exit Revenue Recovery Price]]+ExitPrices[[#This Row],[2021/22 Exit Firm Price]]</f>
        <v>2.1958495758114361E-2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1.1565870748191352E-2</v>
      </c>
      <c r="H204" s="9">
        <v>1.0409283673372216E-2</v>
      </c>
      <c r="I204" s="9">
        <v>2.185720057199712E-2</v>
      </c>
      <c r="J204" s="9">
        <f>ExitPrices[[#This Row],[2019/20 Exit Revenue Recovery Price]]+ExitPrices[[#This Row],[2019/20 Exit Firm Price]]</f>
        <v>3.3423071320188472E-2</v>
      </c>
      <c r="K204" s="9">
        <v>1.2018183993446986E-2</v>
      </c>
      <c r="L204" s="9">
        <v>1.0816365594102288E-2</v>
      </c>
      <c r="M204" s="9">
        <v>2.2944974941959614E-2</v>
      </c>
      <c r="N204" s="9">
        <f>ExitPrices[[#This Row],[2020/21 Exit Revenue Recovery Price]]+ExitPrices[[#This Row],[2020/21 Exit Firm Price]]</f>
        <v>3.4963158935406601E-2</v>
      </c>
      <c r="O204" s="9">
        <v>2.1958495758114361E-2</v>
      </c>
      <c r="P204" s="9">
        <v>1.9762646182302925E-2</v>
      </c>
      <c r="Q204" s="9">
        <v>0</v>
      </c>
      <c r="R204" s="9">
        <f>ExitPrices[[#This Row],[2021/22 Exit Revenue Recovery Price]]+ExitPrices[[#This Row],[2021/22 Exit Firm Price]]</f>
        <v>2.1958495758114361E-2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1.1565870748191352E-2</v>
      </c>
      <c r="H205" s="9">
        <v>1.0409283673372216E-2</v>
      </c>
      <c r="I205" s="9">
        <v>2.185720057199712E-2</v>
      </c>
      <c r="J205" s="9">
        <f>ExitPrices[[#This Row],[2019/20 Exit Revenue Recovery Price]]+ExitPrices[[#This Row],[2019/20 Exit Firm Price]]</f>
        <v>3.3423071320188472E-2</v>
      </c>
      <c r="K205" s="9">
        <v>1.2018183993446986E-2</v>
      </c>
      <c r="L205" s="9">
        <v>1.0816365594102288E-2</v>
      </c>
      <c r="M205" s="9">
        <v>2.2944974941959614E-2</v>
      </c>
      <c r="N205" s="9">
        <f>ExitPrices[[#This Row],[2020/21 Exit Revenue Recovery Price]]+ExitPrices[[#This Row],[2020/21 Exit Firm Price]]</f>
        <v>3.4963158935406601E-2</v>
      </c>
      <c r="O205" s="9">
        <v>2.1958495758114361E-2</v>
      </c>
      <c r="P205" s="9">
        <v>1.9762646182302925E-2</v>
      </c>
      <c r="Q205" s="9">
        <v>0</v>
      </c>
      <c r="R205" s="9">
        <f>ExitPrices[[#This Row],[2021/22 Exit Revenue Recovery Price]]+ExitPrices[[#This Row],[2021/22 Exit Firm Price]]</f>
        <v>2.1958495758114361E-2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1.1565870748191352E-2</v>
      </c>
      <c r="H206" s="9">
        <v>1.0409283673372216E-2</v>
      </c>
      <c r="I206" s="9">
        <v>2.185720057199712E-2</v>
      </c>
      <c r="J206" s="9">
        <f>ExitPrices[[#This Row],[2019/20 Exit Revenue Recovery Price]]+ExitPrices[[#This Row],[2019/20 Exit Firm Price]]</f>
        <v>3.3423071320188472E-2</v>
      </c>
      <c r="K206" s="9">
        <v>1.2018183993446986E-2</v>
      </c>
      <c r="L206" s="9">
        <v>1.0816365594102288E-2</v>
      </c>
      <c r="M206" s="9">
        <v>2.2944974941959614E-2</v>
      </c>
      <c r="N206" s="9">
        <f>ExitPrices[[#This Row],[2020/21 Exit Revenue Recovery Price]]+ExitPrices[[#This Row],[2020/21 Exit Firm Price]]</f>
        <v>3.4963158935406601E-2</v>
      </c>
      <c r="O206" s="9">
        <v>2.1958495758114361E-2</v>
      </c>
      <c r="P206" s="9">
        <v>1.9762646182302925E-2</v>
      </c>
      <c r="Q206" s="9">
        <v>0</v>
      </c>
      <c r="R206" s="9">
        <f>ExitPrices[[#This Row],[2021/22 Exit Revenue Recovery Price]]+ExitPrices[[#This Row],[2021/22 Exit Firm Price]]</f>
        <v>2.1958495758114361E-2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1.1565870748191352E-2</v>
      </c>
      <c r="H207" s="9">
        <v>1.0409283673372216E-2</v>
      </c>
      <c r="I207" s="9">
        <v>2.185720057199712E-2</v>
      </c>
      <c r="J207" s="9">
        <f>ExitPrices[[#This Row],[2019/20 Exit Revenue Recovery Price]]+ExitPrices[[#This Row],[2019/20 Exit Firm Price]]</f>
        <v>3.3423071320188472E-2</v>
      </c>
      <c r="K207" s="9">
        <v>1.2018183993446986E-2</v>
      </c>
      <c r="L207" s="9">
        <v>1.0816365594102288E-2</v>
      </c>
      <c r="M207" s="9">
        <v>2.2944974941959614E-2</v>
      </c>
      <c r="N207" s="9">
        <f>ExitPrices[[#This Row],[2020/21 Exit Revenue Recovery Price]]+ExitPrices[[#This Row],[2020/21 Exit Firm Price]]</f>
        <v>3.4963158935406601E-2</v>
      </c>
      <c r="O207" s="9">
        <v>2.1958495758114361E-2</v>
      </c>
      <c r="P207" s="9">
        <v>1.9762646182302925E-2</v>
      </c>
      <c r="Q207" s="9">
        <v>0</v>
      </c>
      <c r="R207" s="9">
        <f>ExitPrices[[#This Row],[2021/22 Exit Revenue Recovery Price]]+ExitPrices[[#This Row],[2021/22 Exit Firm Price]]</f>
        <v>2.1958495758114361E-2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1.1565870748191352E-2</v>
      </c>
      <c r="H208" s="9">
        <v>1.0409283673372216E-2</v>
      </c>
      <c r="I208" s="9">
        <v>2.185720057199712E-2</v>
      </c>
      <c r="J208" s="9">
        <f>ExitPrices[[#This Row],[2019/20 Exit Revenue Recovery Price]]+ExitPrices[[#This Row],[2019/20 Exit Firm Price]]</f>
        <v>3.3423071320188472E-2</v>
      </c>
      <c r="K208" s="9">
        <v>1.2018183993446986E-2</v>
      </c>
      <c r="L208" s="9">
        <v>1.0816365594102288E-2</v>
      </c>
      <c r="M208" s="9">
        <v>2.2944974941959614E-2</v>
      </c>
      <c r="N208" s="9">
        <f>ExitPrices[[#This Row],[2020/21 Exit Revenue Recovery Price]]+ExitPrices[[#This Row],[2020/21 Exit Firm Price]]</f>
        <v>3.4963158935406601E-2</v>
      </c>
      <c r="O208" s="9">
        <v>2.1958495758114361E-2</v>
      </c>
      <c r="P208" s="9">
        <v>1.9762646182302925E-2</v>
      </c>
      <c r="Q208" s="9">
        <v>0</v>
      </c>
      <c r="R208" s="9">
        <f>ExitPrices[[#This Row],[2021/22 Exit Revenue Recovery Price]]+ExitPrices[[#This Row],[2021/22 Exit Firm Price]]</f>
        <v>2.1958495758114361E-2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1.1565870748191352E-2</v>
      </c>
      <c r="H209" s="9">
        <v>1.0409283673372216E-2</v>
      </c>
      <c r="I209" s="9">
        <v>2.185720057199712E-2</v>
      </c>
      <c r="J209" s="9">
        <f>ExitPrices[[#This Row],[2019/20 Exit Revenue Recovery Price]]+ExitPrices[[#This Row],[2019/20 Exit Firm Price]]</f>
        <v>3.3423071320188472E-2</v>
      </c>
      <c r="K209" s="9">
        <v>1.2018183993446986E-2</v>
      </c>
      <c r="L209" s="9">
        <v>1.0816365594102288E-2</v>
      </c>
      <c r="M209" s="9">
        <v>2.2944974941959614E-2</v>
      </c>
      <c r="N209" s="9">
        <f>ExitPrices[[#This Row],[2020/21 Exit Revenue Recovery Price]]+ExitPrices[[#This Row],[2020/21 Exit Firm Price]]</f>
        <v>3.4963158935406601E-2</v>
      </c>
      <c r="O209" s="9">
        <v>2.1958495758114361E-2</v>
      </c>
      <c r="P209" s="9">
        <v>1.9762646182302925E-2</v>
      </c>
      <c r="Q209" s="9">
        <v>0</v>
      </c>
      <c r="R209" s="9">
        <f>ExitPrices[[#This Row],[2021/22 Exit Revenue Recovery Price]]+ExitPrices[[#This Row],[2021/22 Exit Firm Price]]</f>
        <v>2.1958495758114361E-2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1.1565870748191352E-2</v>
      </c>
      <c r="H210" s="9">
        <v>1.0409283673372216E-2</v>
      </c>
      <c r="I210" s="9">
        <v>2.185720057199712E-2</v>
      </c>
      <c r="J210" s="9">
        <f>ExitPrices[[#This Row],[2019/20 Exit Revenue Recovery Price]]+ExitPrices[[#This Row],[2019/20 Exit Firm Price]]</f>
        <v>3.3423071320188472E-2</v>
      </c>
      <c r="K210" s="9">
        <v>1.2018183993446986E-2</v>
      </c>
      <c r="L210" s="9">
        <v>1.0816365594102288E-2</v>
      </c>
      <c r="M210" s="9">
        <v>2.2944974941959614E-2</v>
      </c>
      <c r="N210" s="9">
        <f>ExitPrices[[#This Row],[2020/21 Exit Revenue Recovery Price]]+ExitPrices[[#This Row],[2020/21 Exit Firm Price]]</f>
        <v>3.4963158935406601E-2</v>
      </c>
      <c r="O210" s="9">
        <v>2.1958495758114361E-2</v>
      </c>
      <c r="P210" s="9">
        <v>1.9762646182302925E-2</v>
      </c>
      <c r="Q210" s="9">
        <v>0</v>
      </c>
      <c r="R210" s="9">
        <f>ExitPrices[[#This Row],[2021/22 Exit Revenue Recovery Price]]+ExitPrices[[#This Row],[2021/22 Exit Firm Price]]</f>
        <v>2.1958495758114361E-2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1.1565870748191352E-2</v>
      </c>
      <c r="H211" s="9">
        <v>1.0409283673372216E-2</v>
      </c>
      <c r="I211" s="9">
        <v>2.185720057199712E-2</v>
      </c>
      <c r="J211" s="9">
        <f>ExitPrices[[#This Row],[2019/20 Exit Revenue Recovery Price]]+ExitPrices[[#This Row],[2019/20 Exit Firm Price]]</f>
        <v>3.3423071320188472E-2</v>
      </c>
      <c r="K211" s="9">
        <v>1.2018183993446986E-2</v>
      </c>
      <c r="L211" s="9">
        <v>1.0816365594102288E-2</v>
      </c>
      <c r="M211" s="9">
        <v>2.2944974941959614E-2</v>
      </c>
      <c r="N211" s="9">
        <f>ExitPrices[[#This Row],[2020/21 Exit Revenue Recovery Price]]+ExitPrices[[#This Row],[2020/21 Exit Firm Price]]</f>
        <v>3.4963158935406601E-2</v>
      </c>
      <c r="O211" s="9">
        <v>2.1958495758114361E-2</v>
      </c>
      <c r="P211" s="9">
        <v>1.9762646182302925E-2</v>
      </c>
      <c r="Q211" s="9">
        <v>0</v>
      </c>
      <c r="R211" s="9">
        <f>ExitPrices[[#This Row],[2021/22 Exit Revenue Recovery Price]]+ExitPrices[[#This Row],[2021/22 Exit Firm Price]]</f>
        <v>2.1958495758114361E-2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1.1565870748191352E-2</v>
      </c>
      <c r="H212" s="9">
        <v>1.0409283673372216E-2</v>
      </c>
      <c r="I212" s="9">
        <v>2.185720057199712E-2</v>
      </c>
      <c r="J212" s="9">
        <f>ExitPrices[[#This Row],[2019/20 Exit Revenue Recovery Price]]+ExitPrices[[#This Row],[2019/20 Exit Firm Price]]</f>
        <v>3.3423071320188472E-2</v>
      </c>
      <c r="K212" s="9">
        <v>1.2018183993446986E-2</v>
      </c>
      <c r="L212" s="9">
        <v>1.0816365594102288E-2</v>
      </c>
      <c r="M212" s="9">
        <v>2.2944974941959614E-2</v>
      </c>
      <c r="N212" s="9">
        <f>ExitPrices[[#This Row],[2020/21 Exit Revenue Recovery Price]]+ExitPrices[[#This Row],[2020/21 Exit Firm Price]]</f>
        <v>3.4963158935406601E-2</v>
      </c>
      <c r="O212" s="9">
        <v>2.1958495758114361E-2</v>
      </c>
      <c r="P212" s="9">
        <v>1.9762646182302925E-2</v>
      </c>
      <c r="Q212" s="9">
        <v>0</v>
      </c>
      <c r="R212" s="9">
        <f>ExitPrices[[#This Row],[2021/22 Exit Revenue Recovery Price]]+ExitPrices[[#This Row],[2021/22 Exit Firm Price]]</f>
        <v>2.1958495758114361E-2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1.1565870748191352E-2</v>
      </c>
      <c r="H213" s="9">
        <v>1.0409283673372216E-2</v>
      </c>
      <c r="I213" s="9">
        <v>2.185720057199712E-2</v>
      </c>
      <c r="J213" s="9">
        <f>ExitPrices[[#This Row],[2019/20 Exit Revenue Recovery Price]]+ExitPrices[[#This Row],[2019/20 Exit Firm Price]]</f>
        <v>3.3423071320188472E-2</v>
      </c>
      <c r="K213" s="9">
        <v>1.2018183993446986E-2</v>
      </c>
      <c r="L213" s="9">
        <v>1.0816365594102288E-2</v>
      </c>
      <c r="M213" s="9">
        <v>2.2944974941959614E-2</v>
      </c>
      <c r="N213" s="9">
        <f>ExitPrices[[#This Row],[2020/21 Exit Revenue Recovery Price]]+ExitPrices[[#This Row],[2020/21 Exit Firm Price]]</f>
        <v>3.4963158935406601E-2</v>
      </c>
      <c r="O213" s="9">
        <v>2.1958495758114361E-2</v>
      </c>
      <c r="P213" s="9">
        <v>1.9762646182302925E-2</v>
      </c>
      <c r="Q213" s="9">
        <v>0</v>
      </c>
      <c r="R213" s="9">
        <f>ExitPrices[[#This Row],[2021/22 Exit Revenue Recovery Price]]+ExitPrices[[#This Row],[2021/22 Exit Firm Price]]</f>
        <v>2.1958495758114361E-2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1.1565870748191352E-2</v>
      </c>
      <c r="H214" s="9">
        <v>1.0409283673372216E-2</v>
      </c>
      <c r="I214" s="9">
        <v>2.185720057199712E-2</v>
      </c>
      <c r="J214" s="9">
        <f>ExitPrices[[#This Row],[2019/20 Exit Revenue Recovery Price]]+ExitPrices[[#This Row],[2019/20 Exit Firm Price]]</f>
        <v>3.3423071320188472E-2</v>
      </c>
      <c r="K214" s="9">
        <v>1.2018183993446986E-2</v>
      </c>
      <c r="L214" s="9">
        <v>1.0816365594102288E-2</v>
      </c>
      <c r="M214" s="9">
        <v>2.2944974941959614E-2</v>
      </c>
      <c r="N214" s="9">
        <f>ExitPrices[[#This Row],[2020/21 Exit Revenue Recovery Price]]+ExitPrices[[#This Row],[2020/21 Exit Firm Price]]</f>
        <v>3.4963158935406601E-2</v>
      </c>
      <c r="O214" s="9">
        <v>2.1958495758114361E-2</v>
      </c>
      <c r="P214" s="9">
        <v>1.9762646182302925E-2</v>
      </c>
      <c r="Q214" s="9">
        <v>0</v>
      </c>
      <c r="R214" s="9">
        <f>ExitPrices[[#This Row],[2021/22 Exit Revenue Recovery Price]]+ExitPrices[[#This Row],[2021/22 Exit Firm Price]]</f>
        <v>2.1958495758114361E-2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1.1565870748191352E-2</v>
      </c>
      <c r="H215" s="9">
        <v>1.0409283673372216E-2</v>
      </c>
      <c r="I215" s="9">
        <v>2.185720057199712E-2</v>
      </c>
      <c r="J215" s="9">
        <f>ExitPrices[[#This Row],[2019/20 Exit Revenue Recovery Price]]+ExitPrices[[#This Row],[2019/20 Exit Firm Price]]</f>
        <v>3.3423071320188472E-2</v>
      </c>
      <c r="K215" s="9">
        <v>1.2018183993446986E-2</v>
      </c>
      <c r="L215" s="9">
        <v>1.0816365594102288E-2</v>
      </c>
      <c r="M215" s="9">
        <v>2.2944974941959614E-2</v>
      </c>
      <c r="N215" s="9">
        <f>ExitPrices[[#This Row],[2020/21 Exit Revenue Recovery Price]]+ExitPrices[[#This Row],[2020/21 Exit Firm Price]]</f>
        <v>3.4963158935406601E-2</v>
      </c>
      <c r="O215" s="9">
        <v>2.1958495758114361E-2</v>
      </c>
      <c r="P215" s="9">
        <v>1.9762646182302925E-2</v>
      </c>
      <c r="Q215" s="9">
        <v>0</v>
      </c>
      <c r="R215" s="9">
        <f>ExitPrices[[#This Row],[2021/22 Exit Revenue Recovery Price]]+ExitPrices[[#This Row],[2021/22 Exit Firm Price]]</f>
        <v>2.1958495758114361E-2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1.1565870748191352E-2</v>
      </c>
      <c r="H216" s="9">
        <v>1.0409283673372216E-2</v>
      </c>
      <c r="I216" s="9">
        <v>2.185720057199712E-2</v>
      </c>
      <c r="J216" s="9">
        <f>ExitPrices[[#This Row],[2019/20 Exit Revenue Recovery Price]]+ExitPrices[[#This Row],[2019/20 Exit Firm Price]]</f>
        <v>3.3423071320188472E-2</v>
      </c>
      <c r="K216" s="9">
        <v>1.2018183993446986E-2</v>
      </c>
      <c r="L216" s="9">
        <v>1.0816365594102288E-2</v>
      </c>
      <c r="M216" s="9">
        <v>2.2944974941959614E-2</v>
      </c>
      <c r="N216" s="9">
        <f>ExitPrices[[#This Row],[2020/21 Exit Revenue Recovery Price]]+ExitPrices[[#This Row],[2020/21 Exit Firm Price]]</f>
        <v>3.4963158935406601E-2</v>
      </c>
      <c r="O216" s="9">
        <v>2.1958495758114361E-2</v>
      </c>
      <c r="P216" s="9">
        <v>1.9762646182302925E-2</v>
      </c>
      <c r="Q216" s="9">
        <v>0</v>
      </c>
      <c r="R216" s="9">
        <f>ExitPrices[[#This Row],[2021/22 Exit Revenue Recovery Price]]+ExitPrices[[#This Row],[2021/22 Exit Firm Price]]</f>
        <v>2.1958495758114361E-2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1.1565870748191352E-2</v>
      </c>
      <c r="H217" s="9">
        <v>1.0409283673372216E-2</v>
      </c>
      <c r="I217" s="9">
        <v>2.185720057199712E-2</v>
      </c>
      <c r="J217" s="9">
        <f>ExitPrices[[#This Row],[2019/20 Exit Revenue Recovery Price]]+ExitPrices[[#This Row],[2019/20 Exit Firm Price]]</f>
        <v>3.3423071320188472E-2</v>
      </c>
      <c r="K217" s="9">
        <v>1.2018183993446986E-2</v>
      </c>
      <c r="L217" s="9">
        <v>1.0816365594102288E-2</v>
      </c>
      <c r="M217" s="9">
        <v>2.2944974941959614E-2</v>
      </c>
      <c r="N217" s="9">
        <f>ExitPrices[[#This Row],[2020/21 Exit Revenue Recovery Price]]+ExitPrices[[#This Row],[2020/21 Exit Firm Price]]</f>
        <v>3.4963158935406601E-2</v>
      </c>
      <c r="O217" s="9">
        <v>2.1958495758114361E-2</v>
      </c>
      <c r="P217" s="9">
        <v>1.9762646182302925E-2</v>
      </c>
      <c r="Q217" s="9">
        <v>0</v>
      </c>
      <c r="R217" s="9">
        <f>ExitPrices[[#This Row],[2021/22 Exit Revenue Recovery Price]]+ExitPrices[[#This Row],[2021/22 Exit Firm Price]]</f>
        <v>2.1958495758114361E-2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1.1565870748191352E-2</v>
      </c>
      <c r="H218" s="9">
        <v>1.0409283673372216E-2</v>
      </c>
      <c r="I218" s="9">
        <v>2.185720057199712E-2</v>
      </c>
      <c r="J218" s="9">
        <f>ExitPrices[[#This Row],[2019/20 Exit Revenue Recovery Price]]+ExitPrices[[#This Row],[2019/20 Exit Firm Price]]</f>
        <v>3.3423071320188472E-2</v>
      </c>
      <c r="K218" s="9">
        <v>1.2018183993446986E-2</v>
      </c>
      <c r="L218" s="9">
        <v>1.0816365594102288E-2</v>
      </c>
      <c r="M218" s="9">
        <v>2.2944974941959614E-2</v>
      </c>
      <c r="N218" s="9">
        <f>ExitPrices[[#This Row],[2020/21 Exit Revenue Recovery Price]]+ExitPrices[[#This Row],[2020/21 Exit Firm Price]]</f>
        <v>3.4963158935406601E-2</v>
      </c>
      <c r="O218" s="9">
        <v>2.1958495758114361E-2</v>
      </c>
      <c r="P218" s="9">
        <v>1.9762646182302925E-2</v>
      </c>
      <c r="Q218" s="9">
        <v>0</v>
      </c>
      <c r="R218" s="9">
        <f>ExitPrices[[#This Row],[2021/22 Exit Revenue Recovery Price]]+ExitPrices[[#This Row],[2021/22 Exit Firm Price]]</f>
        <v>2.1958495758114361E-2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1.1565870748191352E-2</v>
      </c>
      <c r="H219" s="9">
        <v>1.0409283673372216E-2</v>
      </c>
      <c r="I219" s="9">
        <v>2.185720057199712E-2</v>
      </c>
      <c r="J219" s="9">
        <f>ExitPrices[[#This Row],[2019/20 Exit Revenue Recovery Price]]+ExitPrices[[#This Row],[2019/20 Exit Firm Price]]</f>
        <v>3.3423071320188472E-2</v>
      </c>
      <c r="K219" s="9">
        <v>1.2018183993446986E-2</v>
      </c>
      <c r="L219" s="9">
        <v>1.0816365594102288E-2</v>
      </c>
      <c r="M219" s="9">
        <v>2.2944974941959614E-2</v>
      </c>
      <c r="N219" s="9">
        <f>ExitPrices[[#This Row],[2020/21 Exit Revenue Recovery Price]]+ExitPrices[[#This Row],[2020/21 Exit Firm Price]]</f>
        <v>3.4963158935406601E-2</v>
      </c>
      <c r="O219" s="9">
        <v>2.1958495758114361E-2</v>
      </c>
      <c r="P219" s="9">
        <v>1.9762646182302925E-2</v>
      </c>
      <c r="Q219" s="9">
        <v>0</v>
      </c>
      <c r="R219" s="9">
        <f>ExitPrices[[#This Row],[2021/22 Exit Revenue Recovery Price]]+ExitPrices[[#This Row],[2021/22 Exit Firm Price]]</f>
        <v>2.1958495758114361E-2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1.1565870748191352E-2</v>
      </c>
      <c r="H220" s="9">
        <v>1.0409283673372216E-2</v>
      </c>
      <c r="I220" s="9">
        <v>2.185720057199712E-2</v>
      </c>
      <c r="J220" s="9">
        <f>ExitPrices[[#This Row],[2019/20 Exit Revenue Recovery Price]]+ExitPrices[[#This Row],[2019/20 Exit Firm Price]]</f>
        <v>3.3423071320188472E-2</v>
      </c>
      <c r="K220" s="9">
        <v>1.2018183993446986E-2</v>
      </c>
      <c r="L220" s="9">
        <v>1.0816365594102288E-2</v>
      </c>
      <c r="M220" s="9">
        <v>2.2944974941959614E-2</v>
      </c>
      <c r="N220" s="9">
        <f>ExitPrices[[#This Row],[2020/21 Exit Revenue Recovery Price]]+ExitPrices[[#This Row],[2020/21 Exit Firm Price]]</f>
        <v>3.4963158935406601E-2</v>
      </c>
      <c r="O220" s="9">
        <v>2.1958495758114361E-2</v>
      </c>
      <c r="P220" s="9">
        <v>1.9762646182302925E-2</v>
      </c>
      <c r="Q220" s="9">
        <v>0</v>
      </c>
      <c r="R220" s="9">
        <f>ExitPrices[[#This Row],[2021/22 Exit Revenue Recovery Price]]+ExitPrices[[#This Row],[2021/22 Exit Firm Price]]</f>
        <v>2.1958495758114361E-2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1.1565870748191352E-2</v>
      </c>
      <c r="H221" s="9">
        <v>1.0409283673372216E-2</v>
      </c>
      <c r="I221" s="9">
        <v>2.185720057199712E-2</v>
      </c>
      <c r="J221" s="9">
        <f>ExitPrices[[#This Row],[2019/20 Exit Revenue Recovery Price]]+ExitPrices[[#This Row],[2019/20 Exit Firm Price]]</f>
        <v>3.3423071320188472E-2</v>
      </c>
      <c r="K221" s="9">
        <v>1.2018183993446986E-2</v>
      </c>
      <c r="L221" s="9">
        <v>1.0816365594102288E-2</v>
      </c>
      <c r="M221" s="9">
        <v>2.2944974941959614E-2</v>
      </c>
      <c r="N221" s="9">
        <f>ExitPrices[[#This Row],[2020/21 Exit Revenue Recovery Price]]+ExitPrices[[#This Row],[2020/21 Exit Firm Price]]</f>
        <v>3.4963158935406601E-2</v>
      </c>
      <c r="O221" s="9">
        <v>2.1958495758114361E-2</v>
      </c>
      <c r="P221" s="9">
        <v>1.9762646182302925E-2</v>
      </c>
      <c r="Q221" s="9">
        <v>0</v>
      </c>
      <c r="R221" s="9">
        <f>ExitPrices[[#This Row],[2021/22 Exit Revenue Recovery Price]]+ExitPrices[[#This Row],[2021/22 Exit Firm Price]]</f>
        <v>2.1958495758114361E-2</v>
      </c>
    </row>
    <row r="222" spans="1:18" x14ac:dyDescent="0.25">
      <c r="A222" s="1"/>
      <c r="B222" s="1"/>
      <c r="C222" s="9"/>
      <c r="D222" s="9"/>
      <c r="E222" s="9"/>
      <c r="F222" s="9"/>
      <c r="G222" s="9"/>
      <c r="H222" s="9"/>
      <c r="I222" s="9"/>
      <c r="J222" s="9">
        <f>ExitPrices[[#This Row],[2019/20 Exit Revenue Recovery Price]]+ExitPrices[[#This Row],[2019/20 Exit Firm Price]]</f>
        <v>0</v>
      </c>
      <c r="K222" s="9"/>
      <c r="L222" s="9"/>
      <c r="M222" s="9"/>
      <c r="N222" s="9"/>
      <c r="O222" s="9"/>
      <c r="P222" s="9"/>
      <c r="Q222" s="9">
        <v>0</v>
      </c>
      <c r="R222" s="9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D1" workbookViewId="0">
      <selection activeCell="H1" sqref="H1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7714380.9150792211</v>
      </c>
      <c r="D5" s="8">
        <v>7216648.8644066509</v>
      </c>
      <c r="E5" s="8">
        <v>41967357.904555812</v>
      </c>
      <c r="H5" s="6" t="s">
        <v>54</v>
      </c>
      <c r="I5" s="8">
        <v>39875804.109302476</v>
      </c>
      <c r="J5" s="8">
        <v>42842069.329159886</v>
      </c>
      <c r="K5" s="8">
        <v>46784795.570034951</v>
      </c>
      <c r="L5" s="8">
        <v>41967357.904546984</v>
      </c>
    </row>
    <row r="6" spans="1:12" x14ac:dyDescent="0.25">
      <c r="A6" s="6" t="s">
        <v>55</v>
      </c>
      <c r="B6" s="8">
        <v>756241.6783741673</v>
      </c>
      <c r="C6" s="8">
        <v>4127387.7052883906</v>
      </c>
      <c r="D6" s="8">
        <v>5314051.3886121027</v>
      </c>
      <c r="E6" s="8">
        <v>25022163.669023827</v>
      </c>
      <c r="H6" s="6" t="s">
        <v>55</v>
      </c>
      <c r="I6" s="8">
        <v>51686236.641914167</v>
      </c>
      <c r="J6" s="8">
        <v>50556889.549636349</v>
      </c>
      <c r="K6" s="8">
        <v>53255347.544898123</v>
      </c>
      <c r="L6" s="8">
        <v>25022163.669009544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1573479.7974888638</v>
      </c>
      <c r="K7" s="8">
        <v>1624713.9850915617</v>
      </c>
      <c r="L7" s="8">
        <v>-4.8398129910786157E-7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314476.02086979547</v>
      </c>
      <c r="H8" s="6" t="s">
        <v>58</v>
      </c>
      <c r="I8" s="8">
        <v>0</v>
      </c>
      <c r="J8" s="8">
        <v>0</v>
      </c>
      <c r="K8" s="8">
        <v>0</v>
      </c>
      <c r="L8" s="8">
        <v>314476.02086979547</v>
      </c>
    </row>
    <row r="9" spans="1:12" x14ac:dyDescent="0.25">
      <c r="A9" s="6" t="s">
        <v>56</v>
      </c>
      <c r="B9" s="8">
        <v>0</v>
      </c>
      <c r="C9" s="8">
        <v>408570.52940434788</v>
      </c>
      <c r="D9" s="8">
        <v>600264.08376274281</v>
      </c>
      <c r="E9" s="8">
        <v>4151548.1192674413</v>
      </c>
      <c r="H9" s="6" t="s">
        <v>56</v>
      </c>
      <c r="I9" s="8">
        <v>3120794.8310000002</v>
      </c>
      <c r="J9" s="8">
        <v>3253592.3964882852</v>
      </c>
      <c r="K9" s="8">
        <v>3537922.9102182463</v>
      </c>
      <c r="L9" s="8">
        <v>4151548.1192665664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6551734.9189188667</v>
      </c>
      <c r="E14" s="8">
        <v>74925152.084669426</v>
      </c>
      <c r="H14" s="6" t="s">
        <v>63</v>
      </c>
      <c r="I14" s="8">
        <v>109100873.88495882</v>
      </c>
      <c r="J14" s="8">
        <v>99438546.263532653</v>
      </c>
      <c r="K14" s="8">
        <v>109228106.76008904</v>
      </c>
      <c r="L14" s="8">
        <v>74925152.084638834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77282.376955140586</v>
      </c>
      <c r="K22" s="8">
        <v>79798.773928028997</v>
      </c>
      <c r="L22" s="8">
        <v>-2.3771023470771392E-8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22474868.256980199</v>
      </c>
      <c r="K23" s="8">
        <v>23206674.040862333</v>
      </c>
      <c r="L23" s="8">
        <v>-6.9129682844677895E-6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42119459.948932104</v>
      </c>
      <c r="D26" s="8">
        <v>41138902.373664163</v>
      </c>
      <c r="E26" s="8">
        <v>186543820.08382136</v>
      </c>
      <c r="H26" s="6" t="s">
        <v>75</v>
      </c>
      <c r="I26" s="8">
        <v>174922461.39901033</v>
      </c>
      <c r="J26" s="8">
        <v>173510854.76035896</v>
      </c>
      <c r="K26" s="8">
        <v>176808541.73700204</v>
      </c>
      <c r="L26" s="8">
        <v>186543820.08378094</v>
      </c>
    </row>
    <row r="27" spans="1:12" x14ac:dyDescent="0.25">
      <c r="A27" s="6" t="s">
        <v>76</v>
      </c>
      <c r="B27" s="8">
        <v>582801.32131369819</v>
      </c>
      <c r="C27" s="8">
        <v>4898702.1466844948</v>
      </c>
      <c r="D27" s="8">
        <v>6101745.8074103575</v>
      </c>
      <c r="E27" s="8">
        <v>30695887.166372977</v>
      </c>
      <c r="H27" s="6" t="s">
        <v>76</v>
      </c>
      <c r="I27" s="8">
        <v>28988434.470129699</v>
      </c>
      <c r="J27" s="8">
        <v>30794235.763308164</v>
      </c>
      <c r="K27" s="8">
        <v>32840465.735992663</v>
      </c>
      <c r="L27" s="8">
        <v>30695887.166365013</v>
      </c>
    </row>
    <row r="28" spans="1:12" x14ac:dyDescent="0.25">
      <c r="A28" s="6" t="s">
        <v>77</v>
      </c>
      <c r="B28" s="8">
        <v>656689.65953505726</v>
      </c>
      <c r="C28" s="8">
        <v>2865186.1699981075</v>
      </c>
      <c r="D28" s="8">
        <v>3142587.3846387118</v>
      </c>
      <c r="E28" s="8">
        <v>13863406.304331604</v>
      </c>
      <c r="H28" s="6" t="s">
        <v>77</v>
      </c>
      <c r="I28" s="8">
        <v>11050513.991195058</v>
      </c>
      <c r="J28" s="8">
        <v>12340547.130118137</v>
      </c>
      <c r="K28" s="8">
        <v>12926476.246933796</v>
      </c>
      <c r="L28" s="8">
        <v>13863406.304328689</v>
      </c>
    </row>
    <row r="29" spans="1:12" x14ac:dyDescent="0.25">
      <c r="A29" s="6" t="s">
        <v>78</v>
      </c>
      <c r="B29" s="8">
        <v>3.4523042400000001</v>
      </c>
      <c r="C29" s="8">
        <v>1994.3128424862471</v>
      </c>
      <c r="D29" s="8">
        <v>1901.5801011041158</v>
      </c>
      <c r="E29" s="8">
        <v>8388.7492486924384</v>
      </c>
      <c r="H29" s="6" t="s">
        <v>78</v>
      </c>
      <c r="I29" s="8">
        <v>6309.4289042399996</v>
      </c>
      <c r="J29" s="8">
        <v>7743.0538818229725</v>
      </c>
      <c r="K29" s="8">
        <v>7837.5063063125299</v>
      </c>
      <c r="L29" s="8">
        <v>8388.7492486906704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tabSelected="1" topLeftCell="B1" workbookViewId="0">
      <selection activeCell="H1" sqref="H1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7714380.9150792211</v>
      </c>
      <c r="G3" s="4">
        <v>35127688.414080665</v>
      </c>
      <c r="H3" s="4">
        <v>42842069.329159886</v>
      </c>
      <c r="I3" s="4">
        <v>7216648.8644066509</v>
      </c>
      <c r="J3" s="4">
        <v>39568146.705628298</v>
      </c>
      <c r="K3" s="4">
        <v>46784795.570034951</v>
      </c>
      <c r="L3" s="4">
        <v>41967357.904555812</v>
      </c>
      <c r="M3" s="4">
        <v>-8.8260907955910027E-6</v>
      </c>
      <c r="N3" s="4">
        <v>41967357.904546984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4127387.7052883906</v>
      </c>
      <c r="G4" s="4">
        <v>46429501.844347961</v>
      </c>
      <c r="H4" s="4">
        <v>50556889.549636349</v>
      </c>
      <c r="I4" s="4">
        <v>5314051.3886121027</v>
      </c>
      <c r="J4" s="4">
        <v>47941296.156286024</v>
      </c>
      <c r="K4" s="4">
        <v>53255347.544898123</v>
      </c>
      <c r="L4" s="4">
        <v>25022163.669023827</v>
      </c>
      <c r="M4" s="4">
        <v>-1.4281092553854298E-5</v>
      </c>
      <c r="N4" s="4">
        <v>25022163.669009544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408570.52940434788</v>
      </c>
      <c r="G5" s="4">
        <v>2845021.8670839374</v>
      </c>
      <c r="H5" s="4">
        <v>3253592.3964882852</v>
      </c>
      <c r="I5" s="4">
        <v>600264.08376274281</v>
      </c>
      <c r="J5" s="4">
        <v>2937658.8264555032</v>
      </c>
      <c r="K5" s="4">
        <v>3537922.9102182463</v>
      </c>
      <c r="L5" s="4">
        <v>4151548.1192674413</v>
      </c>
      <c r="M5" s="4">
        <v>-8.7509059945925553E-7</v>
      </c>
      <c r="N5" s="4">
        <v>4151548.1192665664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1573479.7974888638</v>
      </c>
      <c r="H6" s="4">
        <v>1573479.7974888638</v>
      </c>
      <c r="I6" s="4">
        <v>0</v>
      </c>
      <c r="J6" s="4">
        <v>1624713.9850915617</v>
      </c>
      <c r="K6" s="4">
        <v>1624713.9850915617</v>
      </c>
      <c r="L6" s="4">
        <v>0</v>
      </c>
      <c r="M6" s="4">
        <v>-4.8398129910786157E-7</v>
      </c>
      <c r="N6" s="4">
        <v>-4.8398129910786157E-7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314476.02086979547</v>
      </c>
      <c r="M7" s="4">
        <v>0</v>
      </c>
      <c r="N7" s="4">
        <v>314476.02086979547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99438546.263532653</v>
      </c>
      <c r="H12" s="4">
        <v>99438546.263532653</v>
      </c>
      <c r="I12" s="4">
        <v>6551734.9189188667</v>
      </c>
      <c r="J12" s="4">
        <v>102676371.84117018</v>
      </c>
      <c r="K12" s="4">
        <v>109228106.76008904</v>
      </c>
      <c r="L12" s="4">
        <v>74925152.084669426</v>
      </c>
      <c r="M12" s="4">
        <v>-3.0585964229618485E-5</v>
      </c>
      <c r="N12" s="4">
        <v>74925152.084638834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77282.376955140586</v>
      </c>
      <c r="H20" s="4">
        <v>77282.376955140586</v>
      </c>
      <c r="I20" s="4">
        <v>0</v>
      </c>
      <c r="J20" s="4">
        <v>79798.773928028997</v>
      </c>
      <c r="K20" s="4">
        <v>79798.773928028997</v>
      </c>
      <c r="L20" s="4">
        <v>0</v>
      </c>
      <c r="M20" s="4">
        <v>-2.3771023470771392E-8</v>
      </c>
      <c r="N20" s="4">
        <v>-2.3771023470771392E-8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22474868.256980199</v>
      </c>
      <c r="H21" s="4">
        <v>22474868.256980199</v>
      </c>
      <c r="I21" s="4">
        <v>0</v>
      </c>
      <c r="J21" s="4">
        <v>23206674.040862333</v>
      </c>
      <c r="K21" s="4">
        <v>23206674.040862333</v>
      </c>
      <c r="L21" s="4">
        <v>0</v>
      </c>
      <c r="M21" s="4">
        <v>-6.9129682844677895E-6</v>
      </c>
      <c r="N21" s="4">
        <v>-6.9129682844677895E-6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42119459.948932104</v>
      </c>
      <c r="G24" s="4">
        <v>131391394.81142686</v>
      </c>
      <c r="H24" s="4">
        <v>173510854.76035896</v>
      </c>
      <c r="I24" s="4">
        <v>41138902.373664163</v>
      </c>
      <c r="J24" s="4">
        <v>135669639.36333787</v>
      </c>
      <c r="K24" s="4">
        <v>176808541.73700204</v>
      </c>
      <c r="L24" s="4">
        <v>186543820.08382136</v>
      </c>
      <c r="M24" s="4">
        <v>-4.0414232234766509E-5</v>
      </c>
      <c r="N24" s="4">
        <v>186543820.08378094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4898702.1466844948</v>
      </c>
      <c r="G25" s="4">
        <v>25895533.61662367</v>
      </c>
      <c r="H25" s="4">
        <v>30794235.763308164</v>
      </c>
      <c r="I25" s="4">
        <v>6101745.8074103575</v>
      </c>
      <c r="J25" s="4">
        <v>26738719.928582307</v>
      </c>
      <c r="K25" s="4">
        <v>32840465.735992663</v>
      </c>
      <c r="L25" s="4">
        <v>30695887.166372977</v>
      </c>
      <c r="M25" s="4">
        <v>-7.9651191078946923E-6</v>
      </c>
      <c r="N25" s="4">
        <v>30695887.166365013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2865186.1699981075</v>
      </c>
      <c r="G26" s="4">
        <v>9475360.9601200297</v>
      </c>
      <c r="H26" s="4">
        <v>12340547.130118137</v>
      </c>
      <c r="I26" s="4">
        <v>3142587.3846387118</v>
      </c>
      <c r="J26" s="4">
        <v>9783888.8622950837</v>
      </c>
      <c r="K26" s="4">
        <v>12926476.246933796</v>
      </c>
      <c r="L26" s="4">
        <v>13863406.304331604</v>
      </c>
      <c r="M26" s="4">
        <v>-2.9144940496303155E-6</v>
      </c>
      <c r="N26" s="4">
        <v>13863406.304328689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1994.3128424862471</v>
      </c>
      <c r="G27" s="4">
        <v>5748.7410393367254</v>
      </c>
      <c r="H27" s="4">
        <v>7743.0538818229725</v>
      </c>
      <c r="I27" s="4">
        <v>1901.5801011041158</v>
      </c>
      <c r="J27" s="4">
        <v>5935.9262052084141</v>
      </c>
      <c r="K27" s="4">
        <v>7837.5063063125299</v>
      </c>
      <c r="L27" s="4">
        <v>8388.7492486924384</v>
      </c>
      <c r="M27" s="4">
        <v>-1.768235703371055E-9</v>
      </c>
      <c r="N27" s="4">
        <v>8388.7492486906704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966660.31858898175</v>
      </c>
      <c r="D4" s="8">
        <v>1001719.6294723831</v>
      </c>
      <c r="E4" s="8">
        <v>1830247.9182031872</v>
      </c>
      <c r="F4" s="8"/>
      <c r="H4" s="6" t="s">
        <v>79</v>
      </c>
      <c r="I4" s="8">
        <v>647819.94123800599</v>
      </c>
      <c r="J4" s="8">
        <v>1659291.0841952646</v>
      </c>
      <c r="K4" s="8">
        <v>1728820.7744025069</v>
      </c>
      <c r="L4" s="8">
        <v>1830247.9182032619</v>
      </c>
    </row>
    <row r="5" spans="1:12" x14ac:dyDescent="0.25">
      <c r="A5" s="6" t="s">
        <v>80</v>
      </c>
      <c r="B5" s="8">
        <v>1193412.3014342757</v>
      </c>
      <c r="C5" s="8">
        <v>1001044.8850037657</v>
      </c>
      <c r="D5" s="8">
        <v>1037351.2722182681</v>
      </c>
      <c r="E5" s="8">
        <v>1895350.7054892515</v>
      </c>
      <c r="F5" s="8"/>
      <c r="H5" s="6" t="s">
        <v>80</v>
      </c>
      <c r="I5" s="8">
        <v>3018237.6673142752</v>
      </c>
      <c r="J5" s="8">
        <v>2975578.2528704582</v>
      </c>
      <c r="K5" s="8">
        <v>3110151.880810787</v>
      </c>
      <c r="L5" s="8">
        <v>1895350.7054894648</v>
      </c>
    </row>
    <row r="6" spans="1:12" x14ac:dyDescent="0.25">
      <c r="A6" s="6" t="s">
        <v>81</v>
      </c>
      <c r="B6" s="8">
        <v>4220562.8636541953</v>
      </c>
      <c r="C6" s="8">
        <v>2972129.4676540662</v>
      </c>
      <c r="D6" s="8">
        <v>3079924.1179447733</v>
      </c>
      <c r="E6" s="8">
        <v>5627347.7520464407</v>
      </c>
      <c r="F6" s="8"/>
      <c r="H6" s="6" t="s">
        <v>81</v>
      </c>
      <c r="I6" s="8">
        <v>5635190.2756541949</v>
      </c>
      <c r="J6" s="8">
        <v>4502812.392343631</v>
      </c>
      <c r="K6" s="8">
        <v>4686785.0348036438</v>
      </c>
      <c r="L6" s="8">
        <v>5627347.7520466065</v>
      </c>
    </row>
    <row r="7" spans="1:12" x14ac:dyDescent="0.25">
      <c r="A7" s="6" t="s">
        <v>82</v>
      </c>
      <c r="B7" s="8">
        <v>4452439.1187825594</v>
      </c>
      <c r="C7" s="8">
        <v>3140437.8369240132</v>
      </c>
      <c r="D7" s="8">
        <v>3254336.777759227</v>
      </c>
      <c r="E7" s="8">
        <v>5946018.1645468138</v>
      </c>
      <c r="F7" s="8"/>
      <c r="H7" s="6" t="s">
        <v>82</v>
      </c>
      <c r="I7" s="8">
        <v>5503169.5907825595</v>
      </c>
      <c r="J7" s="8">
        <v>4277369.8504692214</v>
      </c>
      <c r="K7" s="8">
        <v>4447850.8545311773</v>
      </c>
      <c r="L7" s="8">
        <v>5946018.1645469368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317364.28680078883</v>
      </c>
      <c r="D9" s="8">
        <v>328874.61052078911</v>
      </c>
      <c r="E9" s="8">
        <v>600888.76522525295</v>
      </c>
      <c r="F9" s="8"/>
      <c r="H9" s="6" t="s">
        <v>84</v>
      </c>
      <c r="I9" s="8">
        <v>139481.42801423749</v>
      </c>
      <c r="J9" s="8">
        <v>465407.12799983053</v>
      </c>
      <c r="K9" s="8">
        <v>484285.14767807093</v>
      </c>
      <c r="L9" s="8">
        <v>600888.7652252689</v>
      </c>
    </row>
    <row r="10" spans="1:12" x14ac:dyDescent="0.25">
      <c r="A10" s="6" t="s">
        <v>85</v>
      </c>
      <c r="B10" s="8">
        <v>4016067.8450834863</v>
      </c>
      <c r="C10" s="8">
        <v>2474169.8847206323</v>
      </c>
      <c r="D10" s="8">
        <v>2563904.2924527987</v>
      </c>
      <c r="E10" s="8">
        <v>4684524.8467433797</v>
      </c>
      <c r="F10" s="8"/>
      <c r="H10" s="6" t="s">
        <v>85</v>
      </c>
      <c r="I10" s="8">
        <v>6687138.0446834862</v>
      </c>
      <c r="J10" s="8">
        <v>5364373.701282097</v>
      </c>
      <c r="K10" s="8">
        <v>5597945.8171080984</v>
      </c>
      <c r="L10" s="8">
        <v>4684524.8467436917</v>
      </c>
    </row>
    <row r="11" spans="1:12" x14ac:dyDescent="0.25">
      <c r="A11" s="6" t="s">
        <v>86</v>
      </c>
      <c r="B11" s="8">
        <v>22740.786907509999</v>
      </c>
      <c r="C11" s="8">
        <v>193573.63403715179</v>
      </c>
      <c r="D11" s="8">
        <v>200594.25760474015</v>
      </c>
      <c r="E11" s="8">
        <v>366506.96620367194</v>
      </c>
      <c r="F11" s="8"/>
      <c r="H11" s="6" t="s">
        <v>86</v>
      </c>
      <c r="I11" s="8">
        <v>134687.81330750999</v>
      </c>
      <c r="J11" s="8">
        <v>314704.75331752095</v>
      </c>
      <c r="K11" s="8">
        <v>327753.74847478431</v>
      </c>
      <c r="L11" s="8">
        <v>366506.96620368503</v>
      </c>
    </row>
    <row r="12" spans="1:12" x14ac:dyDescent="0.25">
      <c r="A12" s="6" t="s">
        <v>87</v>
      </c>
      <c r="B12" s="8">
        <v>649020.96710408409</v>
      </c>
      <c r="C12" s="8">
        <v>339228.7332136755</v>
      </c>
      <c r="D12" s="8">
        <v>351532.04740751855</v>
      </c>
      <c r="E12" s="8">
        <v>642286.30349212186</v>
      </c>
      <c r="F12" s="8"/>
      <c r="H12" s="6" t="s">
        <v>87</v>
      </c>
      <c r="I12" s="8">
        <v>892221.5335040841</v>
      </c>
      <c r="J12" s="8">
        <v>602381.38465071027</v>
      </c>
      <c r="K12" s="8">
        <v>627781.10195793363</v>
      </c>
      <c r="L12" s="8">
        <v>642286.30349215027</v>
      </c>
    </row>
    <row r="13" spans="1:12" x14ac:dyDescent="0.25">
      <c r="A13" s="6" t="s">
        <v>88</v>
      </c>
      <c r="B13" s="8">
        <v>1237944.3168257403</v>
      </c>
      <c r="C13" s="8">
        <v>647045.78691757063</v>
      </c>
      <c r="D13" s="8">
        <v>670513.1610955561</v>
      </c>
      <c r="E13" s="8">
        <v>1225098.6015611596</v>
      </c>
      <c r="F13" s="8"/>
      <c r="H13" s="6" t="s">
        <v>88</v>
      </c>
      <c r="I13" s="8">
        <v>1240322.9678257403</v>
      </c>
      <c r="J13" s="8">
        <v>649619.58157092612</v>
      </c>
      <c r="K13" s="8">
        <v>673215.0466198466</v>
      </c>
      <c r="L13" s="8">
        <v>1225098.6015611598</v>
      </c>
    </row>
    <row r="14" spans="1:12" x14ac:dyDescent="0.25">
      <c r="A14" s="6" t="s">
        <v>89</v>
      </c>
      <c r="B14" s="8">
        <v>3482875.2893804931</v>
      </c>
      <c r="C14" s="8">
        <v>2559348.1180970655</v>
      </c>
      <c r="D14" s="8">
        <v>2652171.8118038573</v>
      </c>
      <c r="E14" s="8">
        <v>4845798.9585647928</v>
      </c>
      <c r="F14" s="8"/>
      <c r="H14" s="6" t="s">
        <v>89</v>
      </c>
      <c r="I14" s="8">
        <v>4763839.4023804925</v>
      </c>
      <c r="J14" s="8">
        <v>3945402.055887728</v>
      </c>
      <c r="K14" s="8">
        <v>4107205.9441966554</v>
      </c>
      <c r="L14" s="8">
        <v>4845798.9585649427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807341.08262319129</v>
      </c>
      <c r="D16" s="8">
        <v>836622.12526073796</v>
      </c>
      <c r="E16" s="8">
        <v>1528597.2821434131</v>
      </c>
      <c r="F16" s="8"/>
      <c r="H16" s="6" t="s">
        <v>91</v>
      </c>
      <c r="I16" s="8">
        <v>2865768.8618480652</v>
      </c>
      <c r="J16" s="8">
        <v>1305901.816807993</v>
      </c>
      <c r="K16" s="8">
        <v>1359994.8927491421</v>
      </c>
      <c r="L16" s="8">
        <v>1528597.2821434669</v>
      </c>
    </row>
    <row r="17" spans="1:12" x14ac:dyDescent="0.25">
      <c r="A17" s="6" t="s">
        <v>92</v>
      </c>
      <c r="B17" s="8">
        <v>875.73869547799995</v>
      </c>
      <c r="C17" s="8">
        <v>104834.69728845679</v>
      </c>
      <c r="D17" s="8">
        <v>108636.89354387796</v>
      </c>
      <c r="E17" s="8">
        <v>198491.11707381756</v>
      </c>
      <c r="F17" s="8"/>
      <c r="H17" s="6" t="s">
        <v>92</v>
      </c>
      <c r="I17" s="8">
        <v>68411.095595477993</v>
      </c>
      <c r="J17" s="8">
        <v>177910.63003423449</v>
      </c>
      <c r="K17" s="8">
        <v>185349.61986896704</v>
      </c>
      <c r="L17" s="8">
        <v>198491.11707382544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11932.537847715357</v>
      </c>
      <c r="D19" s="8">
        <v>12365.312987013162</v>
      </c>
      <c r="E19" s="8">
        <v>22592.737215633861</v>
      </c>
      <c r="F19" s="8"/>
      <c r="H19" s="6" t="s">
        <v>94</v>
      </c>
      <c r="I19" s="8">
        <v>21984.427871559998</v>
      </c>
      <c r="J19" s="8">
        <v>41707.950082185969</v>
      </c>
      <c r="K19" s="8">
        <v>46601.232509498186</v>
      </c>
      <c r="L19" s="8">
        <v>22592.737215636098</v>
      </c>
    </row>
    <row r="20" spans="1:12" x14ac:dyDescent="0.25">
      <c r="A20" s="6" t="s">
        <v>95</v>
      </c>
      <c r="B20" s="8">
        <v>2213.5104443606001</v>
      </c>
      <c r="C20" s="8">
        <v>471604.92615494621</v>
      </c>
      <c r="D20" s="8">
        <v>488709.32508625276</v>
      </c>
      <c r="E20" s="8">
        <v>892923.72688825137</v>
      </c>
      <c r="F20" s="8"/>
      <c r="H20" s="6" t="s">
        <v>95</v>
      </c>
      <c r="I20" s="8">
        <v>861911.85645636043</v>
      </c>
      <c r="J20" s="8">
        <v>1401832.6083429891</v>
      </c>
      <c r="K20" s="8">
        <v>1465231.9491896916</v>
      </c>
      <c r="L20" s="8">
        <v>892923.72688835184</v>
      </c>
    </row>
    <row r="21" spans="1:12" x14ac:dyDescent="0.25">
      <c r="A21" s="6" t="s">
        <v>96</v>
      </c>
      <c r="B21" s="8">
        <v>38975.511378231997</v>
      </c>
      <c r="C21" s="8">
        <v>9689197.8593045063</v>
      </c>
      <c r="D21" s="8">
        <v>10040610.44284367</v>
      </c>
      <c r="E21" s="8">
        <v>18345259.311912529</v>
      </c>
      <c r="F21" s="8"/>
      <c r="H21" s="6" t="s">
        <v>96</v>
      </c>
      <c r="I21" s="8">
        <v>17851313.290570233</v>
      </c>
      <c r="J21" s="8">
        <v>33866775.518308446</v>
      </c>
      <c r="K21" s="8">
        <v>37840111.469533913</v>
      </c>
      <c r="L21" s="8">
        <v>18345259.311914343</v>
      </c>
    </row>
    <row r="22" spans="1:12" x14ac:dyDescent="0.25">
      <c r="A22" s="6" t="s">
        <v>97</v>
      </c>
      <c r="B22" s="8">
        <v>12369.339989369</v>
      </c>
      <c r="C22" s="8">
        <v>47550.335268492927</v>
      </c>
      <c r="D22" s="8">
        <v>49274.914166302107</v>
      </c>
      <c r="E22" s="8">
        <v>90030.489988517831</v>
      </c>
      <c r="F22" s="8"/>
      <c r="H22" s="6" t="s">
        <v>97</v>
      </c>
      <c r="I22" s="8">
        <v>47057.826349369003</v>
      </c>
      <c r="J22" s="8">
        <v>85084.652293716004</v>
      </c>
      <c r="K22" s="8">
        <v>88677.213686337142</v>
      </c>
      <c r="L22" s="8">
        <v>90030.489988521891</v>
      </c>
    </row>
    <row r="23" spans="1:12" x14ac:dyDescent="0.25">
      <c r="A23" s="6" t="s">
        <v>98</v>
      </c>
      <c r="B23" s="8">
        <v>5297.5110719695003</v>
      </c>
      <c r="C23" s="8">
        <v>631307.02697906445</v>
      </c>
      <c r="D23" s="8">
        <v>654203.58008682239</v>
      </c>
      <c r="E23" s="8">
        <v>1195299.2686842317</v>
      </c>
      <c r="F23" s="8"/>
      <c r="H23" s="6" t="s">
        <v>98</v>
      </c>
      <c r="I23" s="8">
        <v>384305.16207196953</v>
      </c>
      <c r="J23" s="8">
        <v>1041408.3262973062</v>
      </c>
      <c r="K23" s="8">
        <v>1084714.52340395</v>
      </c>
      <c r="L23" s="8">
        <v>1195299.2686842759</v>
      </c>
    </row>
    <row r="24" spans="1:12" x14ac:dyDescent="0.25">
      <c r="A24" s="6" t="s">
        <v>99</v>
      </c>
      <c r="B24" s="8">
        <v>119.71401750000001</v>
      </c>
      <c r="C24" s="8">
        <v>204.04772166903584</v>
      </c>
      <c r="D24" s="8">
        <v>211.44822458766885</v>
      </c>
      <c r="E24" s="8">
        <v>386.33831410808978</v>
      </c>
      <c r="F24" s="8"/>
      <c r="H24" s="6" t="s">
        <v>99</v>
      </c>
      <c r="I24" s="8">
        <v>491.67681750000003</v>
      </c>
      <c r="J24" s="8">
        <v>606.52621300179078</v>
      </c>
      <c r="K24" s="8">
        <v>633.95699316891319</v>
      </c>
      <c r="L24" s="8">
        <v>386.33831410813326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53943.309191620807</v>
      </c>
      <c r="D28" s="8">
        <v>55899.751605424521</v>
      </c>
      <c r="E28" s="8">
        <v>102134.77004318216</v>
      </c>
      <c r="F28" s="8"/>
      <c r="H28" s="6" t="s">
        <v>103</v>
      </c>
      <c r="I28" s="8">
        <v>395757.285200816</v>
      </c>
      <c r="J28" s="8">
        <v>53943.309191620807</v>
      </c>
      <c r="K28" s="8">
        <v>55899.751605424521</v>
      </c>
      <c r="L28" s="8">
        <v>102134.77004318216</v>
      </c>
    </row>
    <row r="29" spans="1:12" x14ac:dyDescent="0.25">
      <c r="A29" s="6" t="s">
        <v>104</v>
      </c>
      <c r="B29" s="8">
        <v>7466.3077056770007</v>
      </c>
      <c r="C29" s="8">
        <v>889763.59957458999</v>
      </c>
      <c r="D29" s="8">
        <v>922033.9825109184</v>
      </c>
      <c r="E29" s="8">
        <v>1684653.7966836633</v>
      </c>
      <c r="F29" s="8"/>
      <c r="H29" s="6" t="s">
        <v>104</v>
      </c>
      <c r="I29" s="8">
        <v>540323.68330567691</v>
      </c>
      <c r="J29" s="8">
        <v>1466336.3983249466</v>
      </c>
      <c r="K29" s="8">
        <v>1527301.2662129165</v>
      </c>
      <c r="L29" s="8">
        <v>1684653.7966837257</v>
      </c>
    </row>
    <row r="30" spans="1:12" x14ac:dyDescent="0.25">
      <c r="A30" s="6" t="s">
        <v>105</v>
      </c>
      <c r="B30" s="8">
        <v>5545.9844501380003</v>
      </c>
      <c r="C30" s="8">
        <v>782549.18841455947</v>
      </c>
      <c r="D30" s="8">
        <v>810931.06646477967</v>
      </c>
      <c r="E30" s="8">
        <v>1481656.9951666025</v>
      </c>
      <c r="F30" s="8"/>
      <c r="H30" s="6" t="s">
        <v>105</v>
      </c>
      <c r="I30" s="8">
        <v>1395655.004090138</v>
      </c>
      <c r="J30" s="8">
        <v>2286702.2408508845</v>
      </c>
      <c r="K30" s="8">
        <v>2389941.7903376436</v>
      </c>
      <c r="L30" s="8">
        <v>1481656.9951667651</v>
      </c>
    </row>
    <row r="31" spans="1:12" x14ac:dyDescent="0.25">
      <c r="A31" s="6" t="s">
        <v>106</v>
      </c>
      <c r="B31" s="8">
        <v>159781.75570375202</v>
      </c>
      <c r="C31" s="8">
        <v>2218677.5105582131</v>
      </c>
      <c r="D31" s="8">
        <v>2299145.5954654464</v>
      </c>
      <c r="E31" s="8">
        <v>4200782.650094483</v>
      </c>
      <c r="F31" s="8"/>
      <c r="H31" s="6" t="s">
        <v>106</v>
      </c>
      <c r="I31" s="8">
        <v>2094381.3875037518</v>
      </c>
      <c r="J31" s="8">
        <v>4311990.9847544692</v>
      </c>
      <c r="K31" s="8">
        <v>4496637.678355312</v>
      </c>
      <c r="L31" s="8">
        <v>4200782.6500947094</v>
      </c>
    </row>
    <row r="32" spans="1:12" x14ac:dyDescent="0.25">
      <c r="A32" s="6" t="s">
        <v>107</v>
      </c>
      <c r="B32" s="8">
        <v>2694.3622464000005</v>
      </c>
      <c r="C32" s="8">
        <v>47522.468918090017</v>
      </c>
      <c r="D32" s="8">
        <v>49246.037145425638</v>
      </c>
      <c r="E32" s="8">
        <v>89977.728611194194</v>
      </c>
      <c r="F32" s="8"/>
      <c r="H32" s="6" t="s">
        <v>107</v>
      </c>
      <c r="I32" s="8">
        <v>87112.586246399995</v>
      </c>
      <c r="J32" s="8">
        <v>138866.33297253461</v>
      </c>
      <c r="K32" s="8">
        <v>145135.84082486789</v>
      </c>
      <c r="L32" s="8">
        <v>89977.72861120406</v>
      </c>
    </row>
    <row r="33" spans="1:12" x14ac:dyDescent="0.25">
      <c r="A33" s="6" t="s">
        <v>108</v>
      </c>
      <c r="B33" s="8">
        <v>467435.68567400001</v>
      </c>
      <c r="C33" s="8">
        <v>429537.66867087892</v>
      </c>
      <c r="D33" s="8">
        <v>445116.35166062403</v>
      </c>
      <c r="E33" s="8">
        <v>813274.74476481264</v>
      </c>
      <c r="F33" s="8"/>
      <c r="H33" s="6" t="s">
        <v>108</v>
      </c>
      <c r="I33" s="8">
        <v>939617.12947399996</v>
      </c>
      <c r="J33" s="8">
        <v>940456.7044882942</v>
      </c>
      <c r="K33" s="8">
        <v>981462.46037593659</v>
      </c>
      <c r="L33" s="8">
        <v>813274.74476486782</v>
      </c>
    </row>
    <row r="34" spans="1:12" x14ac:dyDescent="0.25">
      <c r="A34" s="6" t="s">
        <v>109</v>
      </c>
      <c r="B34" s="8">
        <v>4874.1288381170007</v>
      </c>
      <c r="C34" s="8">
        <v>687749.05533706432</v>
      </c>
      <c r="D34" s="8">
        <v>712692.67563175445</v>
      </c>
      <c r="E34" s="8">
        <v>1302165.0445052397</v>
      </c>
      <c r="F34" s="8"/>
      <c r="H34" s="6" t="s">
        <v>109</v>
      </c>
      <c r="I34" s="8">
        <v>1226581.5680981171</v>
      </c>
      <c r="J34" s="8">
        <v>2009684.923664134</v>
      </c>
      <c r="K34" s="8">
        <v>2100417.7538607814</v>
      </c>
      <c r="L34" s="8">
        <v>1302165.0445053824</v>
      </c>
    </row>
    <row r="35" spans="1:12" x14ac:dyDescent="0.25">
      <c r="A35" s="6" t="s">
        <v>110</v>
      </c>
      <c r="B35" s="8">
        <v>8515488.1532307807</v>
      </c>
      <c r="C35" s="8">
        <v>5354058.9666185211</v>
      </c>
      <c r="D35" s="8">
        <v>5548242.6050580684</v>
      </c>
      <c r="E35" s="8">
        <v>10137227.20292736</v>
      </c>
      <c r="F35" s="8"/>
      <c r="H35" s="6" t="s">
        <v>110</v>
      </c>
      <c r="I35" s="8">
        <v>12094259.795830781</v>
      </c>
      <c r="J35" s="8">
        <v>9226431.7187810838</v>
      </c>
      <c r="K35" s="8">
        <v>9613332.9843874071</v>
      </c>
      <c r="L35" s="8">
        <v>10137227.202927779</v>
      </c>
    </row>
    <row r="36" spans="1:12" x14ac:dyDescent="0.25">
      <c r="A36" s="6" t="s">
        <v>111</v>
      </c>
      <c r="B36" s="8">
        <v>700456.61228787666</v>
      </c>
      <c r="C36" s="8">
        <v>2666861.9252597773</v>
      </c>
      <c r="D36" s="8">
        <v>2763584.9824938499</v>
      </c>
      <c r="E36" s="8">
        <v>5049362.6281947661</v>
      </c>
      <c r="F36" s="8"/>
      <c r="H36" s="6" t="s">
        <v>111</v>
      </c>
      <c r="I36" s="8">
        <v>1462549.0620878767</v>
      </c>
      <c r="J36" s="8">
        <v>3491476.1594025125</v>
      </c>
      <c r="K36" s="8">
        <v>3629238.0599254151</v>
      </c>
      <c r="L36" s="8">
        <v>5049362.6281948555</v>
      </c>
    </row>
    <row r="37" spans="1:12" x14ac:dyDescent="0.25">
      <c r="A37" s="6" t="s">
        <v>112</v>
      </c>
      <c r="B37" s="8">
        <v>2717.5566549669998</v>
      </c>
      <c r="C37" s="8">
        <v>12319.05818115488</v>
      </c>
      <c r="D37" s="8">
        <v>12765.851829614821</v>
      </c>
      <c r="E37" s="8">
        <v>23324.564127339014</v>
      </c>
      <c r="F37" s="8"/>
      <c r="H37" s="6" t="s">
        <v>112</v>
      </c>
      <c r="I37" s="8">
        <v>25174.221874966999</v>
      </c>
      <c r="J37" s="8">
        <v>36618.059957973281</v>
      </c>
      <c r="K37" s="8">
        <v>38274.149886687883</v>
      </c>
      <c r="L37" s="8">
        <v>23324.56412734164</v>
      </c>
    </row>
    <row r="38" spans="1:12" x14ac:dyDescent="0.25">
      <c r="A38" s="6" t="s">
        <v>113</v>
      </c>
      <c r="B38" s="8">
        <v>87156.650511700005</v>
      </c>
      <c r="C38" s="8">
        <v>530553.57427775103</v>
      </c>
      <c r="D38" s="8">
        <v>549795.95171189972</v>
      </c>
      <c r="E38" s="8">
        <v>1004535.4672616872</v>
      </c>
      <c r="F38" s="8"/>
      <c r="H38" s="6" t="s">
        <v>113</v>
      </c>
      <c r="I38" s="8">
        <v>1054313.7029117001</v>
      </c>
      <c r="J38" s="8">
        <v>1577055.8356108367</v>
      </c>
      <c r="K38" s="8">
        <v>1648379.8295464306</v>
      </c>
      <c r="L38" s="8">
        <v>1004535.4672618002</v>
      </c>
    </row>
    <row r="39" spans="1:12" x14ac:dyDescent="0.25">
      <c r="A39" s="6" t="s">
        <v>114</v>
      </c>
      <c r="B39" s="8">
        <v>7271956.8785118638</v>
      </c>
      <c r="C39" s="8">
        <v>3048121.1599431573</v>
      </c>
      <c r="D39" s="8">
        <v>3158671.9142274647</v>
      </c>
      <c r="E39" s="8">
        <v>5771228.3209890695</v>
      </c>
      <c r="F39" s="8"/>
      <c r="H39" s="6" t="s">
        <v>114</v>
      </c>
      <c r="I39" s="8">
        <v>10180614.872511864</v>
      </c>
      <c r="J39" s="8">
        <v>6195404.3861907218</v>
      </c>
      <c r="K39" s="8">
        <v>6462587.0026958073</v>
      </c>
      <c r="L39" s="8">
        <v>5771228.3209894095</v>
      </c>
    </row>
    <row r="40" spans="1:12" x14ac:dyDescent="0.25">
      <c r="A40" s="6" t="s">
        <v>115</v>
      </c>
      <c r="B40" s="8">
        <v>5382889.9537260886</v>
      </c>
      <c r="C40" s="8">
        <v>2411585.2283683238</v>
      </c>
      <c r="D40" s="8">
        <v>2499049.7850665832</v>
      </c>
      <c r="E40" s="8">
        <v>4566028.7889270484</v>
      </c>
      <c r="F40" s="8"/>
      <c r="H40" s="6" t="s">
        <v>115</v>
      </c>
      <c r="I40" s="8">
        <v>6558193.5227260888</v>
      </c>
      <c r="J40" s="8">
        <v>3683310.2699830295</v>
      </c>
      <c r="K40" s="8">
        <v>3834065.1781309745</v>
      </c>
      <c r="L40" s="8">
        <v>4566028.7889271863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97274.523815104898</v>
      </c>
      <c r="D42" s="8">
        <v>100802.52398836811</v>
      </c>
      <c r="E42" s="8">
        <v>184176.8936648595</v>
      </c>
      <c r="F42" s="8"/>
      <c r="H42" s="6" t="s">
        <v>117</v>
      </c>
      <c r="I42" s="8">
        <v>71881.822883347995</v>
      </c>
      <c r="J42" s="8">
        <v>168016.08131115261</v>
      </c>
      <c r="K42" s="8">
        <v>175064.69945568597</v>
      </c>
      <c r="L42" s="8">
        <v>184176.89366486715</v>
      </c>
    </row>
    <row r="43" spans="1:12" x14ac:dyDescent="0.25">
      <c r="A43" s="6" t="s">
        <v>118</v>
      </c>
      <c r="B43" s="8">
        <v>19921.668079363</v>
      </c>
      <c r="C43" s="8">
        <v>2374075.0848436914</v>
      </c>
      <c r="D43" s="8">
        <v>2460179.2052461579</v>
      </c>
      <c r="E43" s="8">
        <v>4495008.1203661701</v>
      </c>
      <c r="F43" s="8"/>
      <c r="H43" s="6" t="s">
        <v>118</v>
      </c>
      <c r="I43" s="8">
        <v>1443234.8780793629</v>
      </c>
      <c r="J43" s="8">
        <v>3914156.3872072091</v>
      </c>
      <c r="K43" s="8">
        <v>4076906.2318803212</v>
      </c>
      <c r="L43" s="8">
        <v>4495008.1203663368</v>
      </c>
    </row>
    <row r="44" spans="1:12" x14ac:dyDescent="0.25">
      <c r="A44" s="6" t="s">
        <v>119</v>
      </c>
      <c r="B44" s="8">
        <v>297931.31208777748</v>
      </c>
      <c r="C44" s="8">
        <v>610000.15562483168</v>
      </c>
      <c r="D44" s="8">
        <v>632123.940664639</v>
      </c>
      <c r="E44" s="8">
        <v>1154957.4276159743</v>
      </c>
      <c r="F44" s="8"/>
      <c r="H44" s="6" t="s">
        <v>119</v>
      </c>
      <c r="I44" s="8">
        <v>909046.32780777756</v>
      </c>
      <c r="J44" s="8">
        <v>1271250.8225135054</v>
      </c>
      <c r="K44" s="8">
        <v>1326283.2833552654</v>
      </c>
      <c r="L44" s="8">
        <v>1154957.4276160458</v>
      </c>
    </row>
    <row r="45" spans="1:12" x14ac:dyDescent="0.25">
      <c r="A45" s="6" t="s">
        <v>120</v>
      </c>
      <c r="B45" s="8">
        <v>7609.9840873825015</v>
      </c>
      <c r="C45" s="8">
        <v>870461.77842938562</v>
      </c>
      <c r="D45" s="8">
        <v>902032.11344284785</v>
      </c>
      <c r="E45" s="8">
        <v>1648108.2622397682</v>
      </c>
      <c r="F45" s="8"/>
      <c r="H45" s="6" t="s">
        <v>120</v>
      </c>
      <c r="I45" s="8">
        <v>13824.184827382502</v>
      </c>
      <c r="J45" s="8">
        <v>877185.78991299123</v>
      </c>
      <c r="K45" s="8">
        <v>909090.7609806502</v>
      </c>
      <c r="L45" s="8">
        <v>1648108.2622397689</v>
      </c>
    </row>
    <row r="46" spans="1:12" x14ac:dyDescent="0.25">
      <c r="A46" s="6" t="s">
        <v>121</v>
      </c>
      <c r="B46" s="8">
        <v>1034736.8890673429</v>
      </c>
      <c r="C46" s="8">
        <v>790173.54667258053</v>
      </c>
      <c r="D46" s="8">
        <v>818831.94869023177</v>
      </c>
      <c r="E46" s="8">
        <v>1496092.744272087</v>
      </c>
      <c r="F46" s="8"/>
      <c r="H46" s="6" t="s">
        <v>121</v>
      </c>
      <c r="I46" s="8">
        <v>2475160.5434073429</v>
      </c>
      <c r="J46" s="8">
        <v>2348769.0279378491</v>
      </c>
      <c r="K46" s="8">
        <v>2454994.5553554394</v>
      </c>
      <c r="L46" s="8">
        <v>1496092.7442722553</v>
      </c>
    </row>
    <row r="47" spans="1:12" x14ac:dyDescent="0.25">
      <c r="A47" s="6" t="s">
        <v>122</v>
      </c>
      <c r="B47" s="8">
        <v>329543.98073586763</v>
      </c>
      <c r="C47" s="8">
        <v>383964.30050936167</v>
      </c>
      <c r="D47" s="8">
        <v>397890.10621465329</v>
      </c>
      <c r="E47" s="8">
        <v>726987.38963175262</v>
      </c>
      <c r="F47" s="8"/>
      <c r="H47" s="6" t="s">
        <v>122</v>
      </c>
      <c r="I47" s="8">
        <v>563797.21973586758</v>
      </c>
      <c r="J47" s="8">
        <v>637435.58909663779</v>
      </c>
      <c r="K47" s="8">
        <v>663975.9823992016</v>
      </c>
      <c r="L47" s="8">
        <v>726987.38963177998</v>
      </c>
    </row>
    <row r="48" spans="1:12" x14ac:dyDescent="0.25">
      <c r="A48" s="6" t="s">
        <v>123</v>
      </c>
      <c r="B48" s="8">
        <v>1083.3722111519999</v>
      </c>
      <c r="C48" s="8">
        <v>2157.2012897311397</v>
      </c>
      <c r="D48" s="8">
        <v>2235.4397248881291</v>
      </c>
      <c r="E48" s="8">
        <v>4084.3852734524071</v>
      </c>
      <c r="F48" s="8"/>
      <c r="H48" s="6" t="s">
        <v>123</v>
      </c>
      <c r="I48" s="8">
        <v>5015.778931152</v>
      </c>
      <c r="J48" s="8">
        <v>6412.2212110038781</v>
      </c>
      <c r="K48" s="8">
        <v>6702.220598749198</v>
      </c>
      <c r="L48" s="8">
        <v>4084.3852734528668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150956.9369532337</v>
      </c>
      <c r="D50" s="8">
        <v>156431.91723418154</v>
      </c>
      <c r="E50" s="8">
        <v>285817.69033436663</v>
      </c>
      <c r="F50" s="8"/>
      <c r="H50" s="6" t="s">
        <v>125</v>
      </c>
      <c r="I50" s="8">
        <v>119378.526736728</v>
      </c>
      <c r="J50" s="8">
        <v>278752.77787493682</v>
      </c>
      <c r="K50" s="8">
        <v>290587.81510300044</v>
      </c>
      <c r="L50" s="8">
        <v>285817.69033438043</v>
      </c>
    </row>
    <row r="51" spans="1:12" x14ac:dyDescent="0.25">
      <c r="A51" s="6" t="s">
        <v>126</v>
      </c>
      <c r="B51" s="8">
        <v>1205014.9057457279</v>
      </c>
      <c r="C51" s="8">
        <v>1126041.3257197775</v>
      </c>
      <c r="D51" s="8">
        <v>1166881.1451959643</v>
      </c>
      <c r="E51" s="8">
        <v>2132015.5100787552</v>
      </c>
      <c r="F51" s="8"/>
      <c r="H51" s="6" t="s">
        <v>126</v>
      </c>
      <c r="I51" s="8">
        <v>3257698.8612657283</v>
      </c>
      <c r="J51" s="8">
        <v>3347126.7181317112</v>
      </c>
      <c r="K51" s="8">
        <v>3498504.0126795755</v>
      </c>
      <c r="L51" s="8">
        <v>2132015.510078995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882.86570296581158</v>
      </c>
      <c r="D53" s="8">
        <v>914.88590960236002</v>
      </c>
      <c r="E53" s="8">
        <v>1671.5935099775472</v>
      </c>
      <c r="F53" s="8"/>
      <c r="H53" s="6" t="s">
        <v>127</v>
      </c>
      <c r="I53" s="8">
        <v>3970.9728864960007</v>
      </c>
      <c r="J53" s="8">
        <v>2579.8390838951532</v>
      </c>
      <c r="K53" s="8">
        <v>2696.3131136186566</v>
      </c>
      <c r="L53" s="8">
        <v>1671.5935099777305</v>
      </c>
    </row>
    <row r="54" spans="1:12" x14ac:dyDescent="0.25">
      <c r="A54" s="6" t="s">
        <v>128</v>
      </c>
      <c r="B54" s="8">
        <v>625266.81653603399</v>
      </c>
      <c r="C54" s="8">
        <v>326812.97037365276</v>
      </c>
      <c r="D54" s="8">
        <v>338665.98358700424</v>
      </c>
      <c r="E54" s="8">
        <v>618778.64143765182</v>
      </c>
      <c r="F54" s="8"/>
      <c r="H54" s="6" t="s">
        <v>128</v>
      </c>
      <c r="I54" s="8">
        <v>794467.85029603401</v>
      </c>
      <c r="J54" s="8">
        <v>509895.19472422579</v>
      </c>
      <c r="K54" s="8">
        <v>530859.72020962113</v>
      </c>
      <c r="L54" s="8">
        <v>618778.64143767161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203876.0054997587</v>
      </c>
      <c r="D56" s="8">
        <v>211270.28053208397</v>
      </c>
      <c r="E56" s="8">
        <v>386013.19146128459</v>
      </c>
      <c r="F56" s="8"/>
      <c r="H56" s="6" t="s">
        <v>130</v>
      </c>
      <c r="I56" s="8">
        <v>788743.10848875716</v>
      </c>
      <c r="J56" s="8">
        <v>342785.18158097484</v>
      </c>
      <c r="K56" s="8">
        <v>357092.59450559458</v>
      </c>
      <c r="L56" s="8">
        <v>386013.1914612996</v>
      </c>
    </row>
    <row r="57" spans="1:12" x14ac:dyDescent="0.25">
      <c r="A57" s="6" t="s">
        <v>131</v>
      </c>
      <c r="B57" s="8">
        <v>1008.9745618565003</v>
      </c>
      <c r="C57" s="8">
        <v>120239.99993384036</v>
      </c>
      <c r="D57" s="8">
        <v>124600.92326671701</v>
      </c>
      <c r="E57" s="8">
        <v>227659.09113233673</v>
      </c>
      <c r="F57" s="8"/>
      <c r="H57" s="6" t="s">
        <v>131</v>
      </c>
      <c r="I57" s="8">
        <v>68226.029961856504</v>
      </c>
      <c r="J57" s="8">
        <v>192971.51784160483</v>
      </c>
      <c r="K57" s="8">
        <v>200952.09414915816</v>
      </c>
      <c r="L57" s="8">
        <v>227659.09113234459</v>
      </c>
    </row>
    <row r="58" spans="1:12" x14ac:dyDescent="0.25">
      <c r="A58" s="6" t="s">
        <v>132</v>
      </c>
      <c r="B58" s="8">
        <v>885.53333061000001</v>
      </c>
      <c r="C58" s="8">
        <v>7035.2964709070166</v>
      </c>
      <c r="D58" s="8">
        <v>7290.4560563242194</v>
      </c>
      <c r="E58" s="8">
        <v>13320.435805842508</v>
      </c>
      <c r="F58" s="8"/>
      <c r="H58" s="6" t="s">
        <v>132</v>
      </c>
      <c r="I58" s="8">
        <v>2655.1563506100001</v>
      </c>
      <c r="J58" s="8">
        <v>8950.0987127368826</v>
      </c>
      <c r="K58" s="8">
        <v>9300.5528806120856</v>
      </c>
      <c r="L58" s="8">
        <v>13320.435805842715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1504021.8965394157</v>
      </c>
      <c r="D60" s="8">
        <v>1558570.5008756188</v>
      </c>
      <c r="E60" s="8">
        <v>2847673.4713714062</v>
      </c>
      <c r="F60" s="8"/>
      <c r="H60" s="6" t="s">
        <v>134</v>
      </c>
      <c r="I60" s="8">
        <v>1188702.9145922482</v>
      </c>
      <c r="J60" s="8">
        <v>2775066.2830711091</v>
      </c>
      <c r="K60" s="8">
        <v>2892871.3644753424</v>
      </c>
      <c r="L60" s="8">
        <v>2847673.4713715436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124696.7441011566</v>
      </c>
      <c r="D63" s="8">
        <v>129219.30681891853</v>
      </c>
      <c r="E63" s="8">
        <v>236097.36730581342</v>
      </c>
      <c r="F63" s="8"/>
      <c r="H63" s="6" t="s">
        <v>137</v>
      </c>
      <c r="I63" s="8">
        <v>391188.65633100003</v>
      </c>
      <c r="J63" s="8">
        <v>370657.62535688741</v>
      </c>
      <c r="K63" s="8">
        <v>387421.00280122278</v>
      </c>
      <c r="L63" s="8">
        <v>236097.36730583999</v>
      </c>
    </row>
    <row r="64" spans="1:12" x14ac:dyDescent="0.25">
      <c r="A64" s="6" t="s">
        <v>138</v>
      </c>
      <c r="B64" s="8">
        <v>1456238.735848512</v>
      </c>
      <c r="C64" s="8">
        <v>1520894.7788969083</v>
      </c>
      <c r="D64" s="8">
        <v>1576055.337211872</v>
      </c>
      <c r="E64" s="8">
        <v>2879620.120276955</v>
      </c>
      <c r="F64" s="8"/>
      <c r="H64" s="6" t="s">
        <v>138</v>
      </c>
      <c r="I64" s="8">
        <v>4228709.1944085117</v>
      </c>
      <c r="J64" s="8">
        <v>4520817.6943762526</v>
      </c>
      <c r="K64" s="8">
        <v>4725276.3866664506</v>
      </c>
      <c r="L64" s="8">
        <v>2879620.1202772791</v>
      </c>
    </row>
    <row r="65" spans="1:12" x14ac:dyDescent="0.25">
      <c r="A65" s="6" t="s">
        <v>139</v>
      </c>
      <c r="B65" s="8">
        <v>3187652.4067565729</v>
      </c>
      <c r="C65" s="8">
        <v>3998674.9618687374</v>
      </c>
      <c r="D65" s="8">
        <v>4143700.8679848211</v>
      </c>
      <c r="E65" s="8">
        <v>7570980.6059012096</v>
      </c>
      <c r="F65" s="8"/>
      <c r="H65" s="6" t="s">
        <v>139</v>
      </c>
      <c r="I65" s="8">
        <v>5609100.9043565728</v>
      </c>
      <c r="J65" s="8">
        <v>6618778.2037897417</v>
      </c>
      <c r="K65" s="8">
        <v>6894199.635345106</v>
      </c>
      <c r="L65" s="8">
        <v>7570980.6059014928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2627979.9461123836</v>
      </c>
      <c r="D67" s="8">
        <v>2723292.8126429832</v>
      </c>
      <c r="E67" s="8">
        <v>4975744.5639982205</v>
      </c>
      <c r="F67" s="8"/>
      <c r="H67" s="6" t="s">
        <v>141</v>
      </c>
      <c r="I67" s="8">
        <v>7346697.3957120534</v>
      </c>
      <c r="J67" s="8">
        <v>5819554.8003138471</v>
      </c>
      <c r="K67" s="8">
        <v>6073703.8048384869</v>
      </c>
      <c r="L67" s="8">
        <v>4975744.5639985651</v>
      </c>
    </row>
    <row r="68" spans="1:12" x14ac:dyDescent="0.25">
      <c r="A68" s="6" t="s">
        <v>142</v>
      </c>
      <c r="B68" s="8">
        <v>23835.662968646302</v>
      </c>
      <c r="C68" s="8">
        <v>2825935.2882717475</v>
      </c>
      <c r="D68" s="8">
        <v>2928427.6963107078</v>
      </c>
      <c r="E68" s="8">
        <v>5350547.7352023832</v>
      </c>
      <c r="F68" s="8"/>
      <c r="H68" s="6" t="s">
        <v>142</v>
      </c>
      <c r="I68" s="8">
        <v>1184957.3169686464</v>
      </c>
      <c r="J68" s="8">
        <v>4082314.9357948685</v>
      </c>
      <c r="K68" s="8">
        <v>4247333.9960927228</v>
      </c>
      <c r="L68" s="8">
        <v>5350547.7352025192</v>
      </c>
    </row>
    <row r="69" spans="1:12" x14ac:dyDescent="0.25">
      <c r="A69" s="6" t="s">
        <v>143</v>
      </c>
      <c r="B69" s="8">
        <v>954651.89832215116</v>
      </c>
      <c r="C69" s="8">
        <v>1698005.0914250407</v>
      </c>
      <c r="D69" s="8">
        <v>1759589.1734827021</v>
      </c>
      <c r="E69" s="8">
        <v>3214955.8887608577</v>
      </c>
      <c r="F69" s="8"/>
      <c r="H69" s="6" t="s">
        <v>143</v>
      </c>
      <c r="I69" s="8">
        <v>1980640.1781221512</v>
      </c>
      <c r="J69" s="8">
        <v>2808165.0724204322</v>
      </c>
      <c r="K69" s="8">
        <v>2924998.8453022689</v>
      </c>
      <c r="L69" s="8">
        <v>3214955.8887609779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537285.25976207317</v>
      </c>
      <c r="D72" s="8">
        <v>556771.78526936145</v>
      </c>
      <c r="E72" s="8">
        <v>1017281.054420642</v>
      </c>
      <c r="F72" s="8"/>
      <c r="H72" s="6" t="s">
        <v>146</v>
      </c>
      <c r="I72" s="8">
        <v>1065169.09271619</v>
      </c>
      <c r="J72" s="8">
        <v>1597065.584656442</v>
      </c>
      <c r="K72" s="8">
        <v>1669294.5403488455</v>
      </c>
      <c r="L72" s="8">
        <v>1017281.0544207565</v>
      </c>
    </row>
    <row r="73" spans="1:12" x14ac:dyDescent="0.25">
      <c r="A73" s="6" t="s">
        <v>147</v>
      </c>
      <c r="B73" s="8">
        <v>2279744.3130823122</v>
      </c>
      <c r="C73" s="8">
        <v>1156077.7135348758</v>
      </c>
      <c r="D73" s="8">
        <v>1198006.9074665704</v>
      </c>
      <c r="E73" s="8">
        <v>2188885.5762351602</v>
      </c>
      <c r="F73" s="8"/>
      <c r="H73" s="6" t="s">
        <v>147</v>
      </c>
      <c r="I73" s="8">
        <v>2615255.869682312</v>
      </c>
      <c r="J73" s="8">
        <v>1519114.5148630522</v>
      </c>
      <c r="K73" s="8">
        <v>1579111.0787004745</v>
      </c>
      <c r="L73" s="8">
        <v>2188885.5762351993</v>
      </c>
    </row>
    <row r="74" spans="1:12" x14ac:dyDescent="0.25">
      <c r="A74" s="6" t="s">
        <v>148</v>
      </c>
      <c r="B74" s="8">
        <v>1548040.6762452256</v>
      </c>
      <c r="C74" s="8">
        <v>696231.78272733418</v>
      </c>
      <c r="D74" s="8">
        <v>721483.05874244194</v>
      </c>
      <c r="E74" s="8">
        <v>1318226.005991058</v>
      </c>
      <c r="F74" s="8"/>
      <c r="H74" s="6" t="s">
        <v>148</v>
      </c>
      <c r="I74" s="8">
        <v>1835243.9530452257</v>
      </c>
      <c r="J74" s="8">
        <v>1006997.1107447802</v>
      </c>
      <c r="K74" s="8">
        <v>1047714.3453476246</v>
      </c>
      <c r="L74" s="8">
        <v>1318226.0059910915</v>
      </c>
    </row>
    <row r="75" spans="1:12" x14ac:dyDescent="0.25">
      <c r="A75" s="6" t="s">
        <v>149</v>
      </c>
      <c r="B75" s="8">
        <v>21324.717333507506</v>
      </c>
      <c r="C75" s="8">
        <v>2541277.1616880265</v>
      </c>
      <c r="D75" s="8">
        <v>2633445.4490783261</v>
      </c>
      <c r="E75" s="8">
        <v>4811583.9093778543</v>
      </c>
      <c r="F75" s="8"/>
      <c r="H75" s="6" t="s">
        <v>149</v>
      </c>
      <c r="I75" s="8">
        <v>1565902.8440735075</v>
      </c>
      <c r="J75" s="8">
        <v>4212571.9099690057</v>
      </c>
      <c r="K75" s="8">
        <v>4387916.0636302186</v>
      </c>
      <c r="L75" s="8">
        <v>4811583.909378035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312366.4547170435</v>
      </c>
      <c r="D77" s="8">
        <v>323695.51461003278</v>
      </c>
      <c r="E77" s="8">
        <v>591426.00815236929</v>
      </c>
      <c r="F77" s="8"/>
      <c r="H77" s="6" t="s">
        <v>151</v>
      </c>
      <c r="I77" s="8">
        <v>761480.13784698898</v>
      </c>
      <c r="J77" s="8">
        <v>928500.65317379148</v>
      </c>
      <c r="K77" s="8">
        <v>970493.06299263076</v>
      </c>
      <c r="L77" s="8">
        <v>591426.00815243588</v>
      </c>
    </row>
    <row r="78" spans="1:12" x14ac:dyDescent="0.25">
      <c r="A78" s="6" t="s">
        <v>152</v>
      </c>
      <c r="B78" s="8">
        <v>367860.22896444297</v>
      </c>
      <c r="C78" s="8">
        <v>235688.63596383575</v>
      </c>
      <c r="D78" s="8">
        <v>244236.70709186388</v>
      </c>
      <c r="E78" s="8">
        <v>446246.34633458522</v>
      </c>
      <c r="F78" s="8"/>
      <c r="H78" s="6" t="s">
        <v>152</v>
      </c>
      <c r="I78" s="8">
        <v>530901.74540444301</v>
      </c>
      <c r="J78" s="8">
        <v>412106.01845847175</v>
      </c>
      <c r="K78" s="8">
        <v>429433.91051834391</v>
      </c>
      <c r="L78" s="8">
        <v>446246.34633460426</v>
      </c>
    </row>
    <row r="79" spans="1:12" x14ac:dyDescent="0.25">
      <c r="A79" s="6" t="s">
        <v>153</v>
      </c>
      <c r="B79" s="8">
        <v>6663819.832018394</v>
      </c>
      <c r="C79" s="8">
        <v>5996346.5251210304</v>
      </c>
      <c r="D79" s="8">
        <v>6213824.9639750095</v>
      </c>
      <c r="E79" s="8">
        <v>11353316.70637667</v>
      </c>
      <c r="F79" s="8"/>
      <c r="H79" s="6" t="s">
        <v>153</v>
      </c>
      <c r="I79" s="8">
        <v>11367457.421218393</v>
      </c>
      <c r="J79" s="8">
        <v>11085868.812503673</v>
      </c>
      <c r="K79" s="8">
        <v>11556639.153096462</v>
      </c>
      <c r="L79" s="8">
        <v>11353316.706377219</v>
      </c>
    </row>
    <row r="80" spans="1:12" x14ac:dyDescent="0.25">
      <c r="A80" s="6" t="s">
        <v>154</v>
      </c>
      <c r="B80" s="8">
        <v>3048449.7790911468</v>
      </c>
      <c r="C80" s="8">
        <v>3139067.978015475</v>
      </c>
      <c r="D80" s="8">
        <v>3252917.2361354497</v>
      </c>
      <c r="E80" s="8">
        <v>5943424.5115671968</v>
      </c>
      <c r="F80" s="8"/>
      <c r="H80" s="6" t="s">
        <v>154</v>
      </c>
      <c r="I80" s="8">
        <v>3737125.3490911466</v>
      </c>
      <c r="J80" s="8">
        <v>3884242.2385364869</v>
      </c>
      <c r="K80" s="8">
        <v>4035176.8250854374</v>
      </c>
      <c r="L80" s="8">
        <v>5943424.5115672769</v>
      </c>
    </row>
    <row r="81" spans="1:12" x14ac:dyDescent="0.25">
      <c r="A81" s="6" t="s">
        <v>155</v>
      </c>
      <c r="B81" s="8">
        <v>17.375204</v>
      </c>
      <c r="C81" s="8">
        <v>12.508546251339761</v>
      </c>
      <c r="D81" s="8">
        <v>12.962212346132249</v>
      </c>
      <c r="E81" s="8">
        <v>23.683335599914244</v>
      </c>
      <c r="F81" s="8"/>
      <c r="H81" s="6" t="s">
        <v>155</v>
      </c>
      <c r="I81" s="8">
        <v>39.595203999999995</v>
      </c>
      <c r="J81" s="8">
        <v>36.551466880536594</v>
      </c>
      <c r="K81" s="8">
        <v>38.201684782287828</v>
      </c>
      <c r="L81" s="8">
        <v>23.683335599916841</v>
      </c>
    </row>
    <row r="82" spans="1:12" x14ac:dyDescent="0.25">
      <c r="A82" s="6" t="s">
        <v>156</v>
      </c>
      <c r="B82" s="8">
        <v>1401379.318436824</v>
      </c>
      <c r="C82" s="8">
        <v>938219.49312470271</v>
      </c>
      <c r="D82" s="8">
        <v>972247.2981910574</v>
      </c>
      <c r="E82" s="8">
        <v>1776398.845683112</v>
      </c>
      <c r="F82" s="8"/>
      <c r="H82" s="6" t="s">
        <v>156</v>
      </c>
      <c r="I82" s="8">
        <v>2017312.6078368239</v>
      </c>
      <c r="J82" s="8">
        <v>1604683.7230942941</v>
      </c>
      <c r="K82" s="8">
        <v>1671879.6690426297</v>
      </c>
      <c r="L82" s="8">
        <v>1776398.845683184</v>
      </c>
    </row>
    <row r="83" spans="1:12" x14ac:dyDescent="0.25">
      <c r="A83" s="6" t="s">
        <v>157</v>
      </c>
      <c r="B83" s="8">
        <v>5972.549703754501</v>
      </c>
      <c r="C83" s="8">
        <v>711751.71618096321</v>
      </c>
      <c r="D83" s="8">
        <v>737565.87675994204</v>
      </c>
      <c r="E83" s="8">
        <v>1347611.0188522656</v>
      </c>
      <c r="F83" s="8"/>
      <c r="H83" s="6" t="s">
        <v>157</v>
      </c>
      <c r="I83" s="8">
        <v>663997.89614375436</v>
      </c>
      <c r="J83" s="8">
        <v>1423761.2200719023</v>
      </c>
      <c r="K83" s="8">
        <v>1485010.1879104418</v>
      </c>
      <c r="L83" s="8">
        <v>1347611.0188523424</v>
      </c>
    </row>
    <row r="84" spans="1:12" x14ac:dyDescent="0.25">
      <c r="A84" s="6" t="s">
        <v>158</v>
      </c>
      <c r="B84" s="8">
        <v>6870.7571365509993</v>
      </c>
      <c r="C84" s="8">
        <v>232254.93208429744</v>
      </c>
      <c r="D84" s="8">
        <v>240678.46795471822</v>
      </c>
      <c r="E84" s="8">
        <v>439745.06635401805</v>
      </c>
      <c r="F84" s="8"/>
      <c r="H84" s="6" t="s">
        <v>158</v>
      </c>
      <c r="I84" s="8">
        <v>6870.7571365509993</v>
      </c>
      <c r="J84" s="8">
        <v>232254.93208429744</v>
      </c>
      <c r="K84" s="8">
        <v>240678.46795471822</v>
      </c>
      <c r="L84" s="8">
        <v>439745.06635401805</v>
      </c>
    </row>
    <row r="85" spans="1:12" x14ac:dyDescent="0.25">
      <c r="A85" s="6" t="s">
        <v>159</v>
      </c>
      <c r="B85" s="8">
        <v>3018347.7171727549</v>
      </c>
      <c r="C85" s="8">
        <v>3299981.6273941253</v>
      </c>
      <c r="D85" s="8">
        <v>3419666.9807281713</v>
      </c>
      <c r="E85" s="8">
        <v>6248093.9658959396</v>
      </c>
      <c r="F85" s="8"/>
      <c r="H85" s="6" t="s">
        <v>159</v>
      </c>
      <c r="I85" s="8">
        <v>5653252.1114927549</v>
      </c>
      <c r="J85" s="8">
        <v>6151052.6093094144</v>
      </c>
      <c r="K85" s="8">
        <v>6412628.1342990473</v>
      </c>
      <c r="L85" s="8">
        <v>6248093.9658962479</v>
      </c>
    </row>
    <row r="86" spans="1:12" x14ac:dyDescent="0.25">
      <c r="A86" s="6" t="s">
        <v>65</v>
      </c>
      <c r="B86" s="8">
        <v>45905.626119868</v>
      </c>
      <c r="C86" s="8">
        <v>5413358.8660131386</v>
      </c>
      <c r="D86" s="8">
        <v>5609693.2223090529</v>
      </c>
      <c r="E86" s="8">
        <v>10249503.992746437</v>
      </c>
      <c r="F86" s="8"/>
      <c r="H86" s="6" t="s">
        <v>65</v>
      </c>
      <c r="I86" s="8">
        <v>4120971.8565198677</v>
      </c>
      <c r="J86" s="8">
        <v>9822742.031459922</v>
      </c>
      <c r="K86" s="8">
        <v>10238519.585841421</v>
      </c>
      <c r="L86" s="8">
        <v>10249503.992746914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59646.177235461066</v>
      </c>
      <c r="D88" s="8">
        <v>61809.454066516781</v>
      </c>
      <c r="E88" s="8">
        <v>112932.4227080415</v>
      </c>
      <c r="F88" s="8"/>
      <c r="H88" s="6" t="s">
        <v>161</v>
      </c>
      <c r="I88" s="8">
        <v>114408.94159331999</v>
      </c>
      <c r="J88" s="8">
        <v>174293.25742302465</v>
      </c>
      <c r="K88" s="8">
        <v>182162.21257314389</v>
      </c>
      <c r="L88" s="8">
        <v>112932.42270805388</v>
      </c>
    </row>
    <row r="89" spans="1:12" x14ac:dyDescent="0.25">
      <c r="A89" s="6" t="s">
        <v>162</v>
      </c>
      <c r="B89" s="8">
        <v>210646.03282109756</v>
      </c>
      <c r="C89" s="8">
        <v>521678.23862648674</v>
      </c>
      <c r="D89" s="8">
        <v>540598.72103111085</v>
      </c>
      <c r="E89" s="8">
        <v>987731.15215046739</v>
      </c>
      <c r="F89" s="8"/>
      <c r="H89" s="6" t="s">
        <v>162</v>
      </c>
      <c r="I89" s="8">
        <v>596736.3088210976</v>
      </c>
      <c r="J89" s="8">
        <v>939443.21889528504</v>
      </c>
      <c r="K89" s="8">
        <v>979154.74618726294</v>
      </c>
      <c r="L89" s="8">
        <v>987731.15215051256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1248118.933255929</v>
      </c>
      <c r="D91" s="8">
        <v>1293386.3233194333</v>
      </c>
      <c r="E91" s="8">
        <v>2363153.8766338313</v>
      </c>
      <c r="F91" s="8"/>
      <c r="H91" s="6" t="s">
        <v>164</v>
      </c>
      <c r="I91" s="8">
        <v>2890325.6897447901</v>
      </c>
      <c r="J91" s="8">
        <v>3709999.0324392361</v>
      </c>
      <c r="K91" s="8">
        <v>3877787.6056245747</v>
      </c>
      <c r="L91" s="8">
        <v>2363153.8766340972</v>
      </c>
    </row>
    <row r="92" spans="1:12" x14ac:dyDescent="0.25">
      <c r="A92" s="6" t="s">
        <v>165</v>
      </c>
      <c r="B92" s="8">
        <v>603589.62656422507</v>
      </c>
      <c r="C92" s="8">
        <v>873195.89449621842</v>
      </c>
      <c r="D92" s="8">
        <v>904865.39177313051</v>
      </c>
      <c r="E92" s="8">
        <v>1653284.9619999805</v>
      </c>
      <c r="F92" s="8"/>
      <c r="H92" s="6" t="s">
        <v>165</v>
      </c>
      <c r="I92" s="8">
        <v>1266072.0383642251</v>
      </c>
      <c r="J92" s="8">
        <v>1590028.119750327</v>
      </c>
      <c r="K92" s="8">
        <v>1657372.4382206537</v>
      </c>
      <c r="L92" s="8">
        <v>1653284.962000058</v>
      </c>
    </row>
    <row r="93" spans="1:12" x14ac:dyDescent="0.25">
      <c r="A93" s="6" t="s">
        <v>166</v>
      </c>
      <c r="B93" s="8">
        <v>639.96196658600002</v>
      </c>
      <c r="C93" s="8">
        <v>76264.585579219944</v>
      </c>
      <c r="D93" s="8">
        <v>79030.587000607047</v>
      </c>
      <c r="E93" s="8">
        <v>144397.25755241851</v>
      </c>
      <c r="F93" s="8"/>
      <c r="H93" s="6" t="s">
        <v>166</v>
      </c>
      <c r="I93" s="8">
        <v>54207.226926586001</v>
      </c>
      <c r="J93" s="8">
        <v>134226.48925862752</v>
      </c>
      <c r="K93" s="8">
        <v>139877.09948657296</v>
      </c>
      <c r="L93" s="8">
        <v>144397.25755242477</v>
      </c>
    </row>
    <row r="94" spans="1:12" x14ac:dyDescent="0.25">
      <c r="A94" s="6" t="s">
        <v>167</v>
      </c>
      <c r="B94" s="8">
        <v>5458224.7736063357</v>
      </c>
      <c r="C94" s="8">
        <v>4015181.2263444946</v>
      </c>
      <c r="D94" s="8">
        <v>4160805.7897620639</v>
      </c>
      <c r="E94" s="8">
        <v>7602233.1106467908</v>
      </c>
      <c r="F94" s="8"/>
      <c r="H94" s="6" t="s">
        <v>167</v>
      </c>
      <c r="I94" s="8">
        <v>8180196.9936063364</v>
      </c>
      <c r="J94" s="8">
        <v>6960463.0463417359</v>
      </c>
      <c r="K94" s="8">
        <v>7252666.4026635587</v>
      </c>
      <c r="L94" s="8">
        <v>7602233.1106471093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15854.03323637532</v>
      </c>
      <c r="D96" s="8">
        <v>16429.035095147388</v>
      </c>
      <c r="E96" s="8">
        <v>30017.588151705073</v>
      </c>
      <c r="F96" s="8"/>
      <c r="H96" s="6" t="s">
        <v>169</v>
      </c>
      <c r="I96" s="8">
        <v>11725.177483250001</v>
      </c>
      <c r="J96" s="8">
        <v>15854.03323637532</v>
      </c>
      <c r="K96" s="8">
        <v>16429.035095147388</v>
      </c>
      <c r="L96" s="8">
        <v>30017.588151705073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25069.245272612057</v>
      </c>
      <c r="D98" s="8">
        <v>25978.468964454172</v>
      </c>
      <c r="E98" s="8">
        <v>47465.41581234851</v>
      </c>
      <c r="F98" s="8"/>
      <c r="H98" s="6" t="s">
        <v>171</v>
      </c>
      <c r="I98" s="8">
        <v>177988.58623392001</v>
      </c>
      <c r="J98" s="8">
        <v>25069.245272612057</v>
      </c>
      <c r="K98" s="8">
        <v>25978.468964454172</v>
      </c>
      <c r="L98" s="8">
        <v>47465.41581234851</v>
      </c>
    </row>
    <row r="99" spans="1:12" x14ac:dyDescent="0.25">
      <c r="A99" s="6" t="s">
        <v>172</v>
      </c>
      <c r="B99" s="8">
        <v>154566.42903239999</v>
      </c>
      <c r="C99" s="8">
        <v>21770.293266066583</v>
      </c>
      <c r="D99" s="8">
        <v>22559.868947368945</v>
      </c>
      <c r="E99" s="8">
        <v>41219.271302097492</v>
      </c>
      <c r="F99" s="8"/>
      <c r="H99" s="6" t="s">
        <v>172</v>
      </c>
      <c r="I99" s="8">
        <v>154566.42903239999</v>
      </c>
      <c r="J99" s="8">
        <v>21770.293266066583</v>
      </c>
      <c r="K99" s="8">
        <v>22559.868947368945</v>
      </c>
      <c r="L99" s="8">
        <v>41219.271302097492</v>
      </c>
    </row>
    <row r="100" spans="1:12" x14ac:dyDescent="0.25">
      <c r="A100" s="6" t="s">
        <v>173</v>
      </c>
      <c r="B100" s="8">
        <v>1477724.8293547737</v>
      </c>
      <c r="C100" s="8">
        <v>213470.59512172491</v>
      </c>
      <c r="D100" s="8">
        <v>221212.8514396027</v>
      </c>
      <c r="E100" s="8">
        <v>404179.32215262228</v>
      </c>
      <c r="F100" s="8"/>
      <c r="H100" s="6" t="s">
        <v>173</v>
      </c>
      <c r="I100" s="8">
        <v>1477724.8293547737</v>
      </c>
      <c r="J100" s="8">
        <v>213470.59512172491</v>
      </c>
      <c r="K100" s="8">
        <v>221212.8514396027</v>
      </c>
      <c r="L100" s="8">
        <v>404179.32215262228</v>
      </c>
    </row>
    <row r="101" spans="1:12" x14ac:dyDescent="0.25">
      <c r="A101" s="6" t="s">
        <v>174</v>
      </c>
      <c r="B101" s="8">
        <v>39336.384859298996</v>
      </c>
      <c r="C101" s="8">
        <v>23030.872951975529</v>
      </c>
      <c r="D101" s="8">
        <v>23866.167956034504</v>
      </c>
      <c r="E101" s="8">
        <v>43606.018023253702</v>
      </c>
      <c r="F101" s="8"/>
      <c r="H101" s="6" t="s">
        <v>174</v>
      </c>
      <c r="I101" s="8">
        <v>80248.093279298992</v>
      </c>
      <c r="J101" s="8">
        <v>67298.962886579655</v>
      </c>
      <c r="K101" s="8">
        <v>70337.362239680937</v>
      </c>
      <c r="L101" s="8">
        <v>43606.018023258483</v>
      </c>
    </row>
    <row r="102" spans="1:12" x14ac:dyDescent="0.25">
      <c r="A102" s="6" t="s">
        <v>175</v>
      </c>
      <c r="B102" s="8">
        <v>1582408.288979901</v>
      </c>
      <c r="C102" s="8">
        <v>776034.49446880026</v>
      </c>
      <c r="D102" s="8">
        <v>804180.09440150333</v>
      </c>
      <c r="E102" s="8">
        <v>1469322.2537867541</v>
      </c>
      <c r="F102" s="8"/>
      <c r="H102" s="6" t="s">
        <v>175</v>
      </c>
      <c r="I102" s="8">
        <v>2209562.456179901</v>
      </c>
      <c r="J102" s="8">
        <v>1454640.1589269298</v>
      </c>
      <c r="K102" s="8">
        <v>1516558.1464386098</v>
      </c>
      <c r="L102" s="8">
        <v>1469322.2537868274</v>
      </c>
    </row>
    <row r="103" spans="1:12" x14ac:dyDescent="0.25">
      <c r="A103" s="6" t="s">
        <v>176</v>
      </c>
      <c r="B103" s="8">
        <v>1864171.1530769374</v>
      </c>
      <c r="C103" s="8">
        <v>2124357.6348540327</v>
      </c>
      <c r="D103" s="8">
        <v>2201404.8802158674</v>
      </c>
      <c r="E103" s="8">
        <v>4022200.005464213</v>
      </c>
      <c r="F103" s="8"/>
      <c r="H103" s="6" t="s">
        <v>176</v>
      </c>
      <c r="I103" s="8">
        <v>2636785.0172969373</v>
      </c>
      <c r="J103" s="8">
        <v>2960356.4563868195</v>
      </c>
      <c r="K103" s="8">
        <v>3079009.1254801489</v>
      </c>
      <c r="L103" s="8">
        <v>4022200.0054643033</v>
      </c>
    </row>
    <row r="104" spans="1:12" x14ac:dyDescent="0.25">
      <c r="A104" s="6" t="s">
        <v>177</v>
      </c>
      <c r="B104" s="8">
        <v>3408.7615742180001</v>
      </c>
      <c r="C104" s="8">
        <v>115227.72122156319</v>
      </c>
      <c r="D104" s="8">
        <v>119406.85677001474</v>
      </c>
      <c r="E104" s="8">
        <v>218168.98121245284</v>
      </c>
      <c r="F104" s="8"/>
      <c r="H104" s="6" t="s">
        <v>177</v>
      </c>
      <c r="I104" s="8">
        <v>3408.7615742180001</v>
      </c>
      <c r="J104" s="8">
        <v>115227.72122156319</v>
      </c>
      <c r="K104" s="8">
        <v>119406.85677001474</v>
      </c>
      <c r="L104" s="8">
        <v>218168.98121245284</v>
      </c>
    </row>
    <row r="105" spans="1:12" x14ac:dyDescent="0.25">
      <c r="A105" s="6" t="s">
        <v>178</v>
      </c>
      <c r="B105" s="8">
        <v>88.539874999999995</v>
      </c>
      <c r="C105" s="8">
        <v>10551.340902543339</v>
      </c>
      <c r="D105" s="8">
        <v>10934.022113125133</v>
      </c>
      <c r="E105" s="8">
        <v>19977.617110962892</v>
      </c>
      <c r="F105" s="8"/>
      <c r="H105" s="6" t="s">
        <v>178</v>
      </c>
      <c r="I105" s="8">
        <v>3145.2563949999994</v>
      </c>
      <c r="J105" s="8">
        <v>13858.82932181943</v>
      </c>
      <c r="K105" s="8">
        <v>14406.115378277311</v>
      </c>
      <c r="L105" s="8">
        <v>19977.617110963249</v>
      </c>
    </row>
    <row r="106" spans="1:12" x14ac:dyDescent="0.25">
      <c r="A106" s="6" t="s">
        <v>179</v>
      </c>
      <c r="B106" s="8">
        <v>596.54094940750008</v>
      </c>
      <c r="C106" s="8">
        <v>71090.081384521851</v>
      </c>
      <c r="D106" s="8">
        <v>73668.411348065129</v>
      </c>
      <c r="E106" s="8">
        <v>134599.99438979698</v>
      </c>
      <c r="F106" s="8"/>
      <c r="H106" s="6" t="s">
        <v>179</v>
      </c>
      <c r="I106" s="8">
        <v>42155.362429407491</v>
      </c>
      <c r="J106" s="8">
        <v>116058.37329661008</v>
      </c>
      <c r="K106" s="8">
        <v>120874.65478746973</v>
      </c>
      <c r="L106" s="8">
        <v>134599.99438980184</v>
      </c>
    </row>
    <row r="107" spans="1:12" x14ac:dyDescent="0.25">
      <c r="A107" s="6" t="s">
        <v>180</v>
      </c>
      <c r="B107" s="8">
        <v>3256089.5740698404</v>
      </c>
      <c r="C107" s="8">
        <v>1276413.8572870202</v>
      </c>
      <c r="D107" s="8">
        <v>1322707.4615427821</v>
      </c>
      <c r="E107" s="8">
        <v>2416726.7034146124</v>
      </c>
      <c r="F107" s="8"/>
      <c r="H107" s="6" t="s">
        <v>180</v>
      </c>
      <c r="I107" s="8">
        <v>4060516.9677298404</v>
      </c>
      <c r="J107" s="8">
        <v>2146836.1785165006</v>
      </c>
      <c r="K107" s="8">
        <v>2236448.3719464745</v>
      </c>
      <c r="L107" s="8">
        <v>2416726.7034147065</v>
      </c>
    </row>
    <row r="108" spans="1:12" x14ac:dyDescent="0.25">
      <c r="A108" s="6" t="s">
        <v>181</v>
      </c>
      <c r="B108" s="8">
        <v>783961.4513993999</v>
      </c>
      <c r="C108" s="8">
        <v>378089.40616846981</v>
      </c>
      <c r="D108" s="8">
        <v>391802.13832233526</v>
      </c>
      <c r="E108" s="8">
        <v>715864.02713273501</v>
      </c>
      <c r="F108" s="8"/>
      <c r="H108" s="6" t="s">
        <v>181</v>
      </c>
      <c r="I108" s="8">
        <v>830498.57499939995</v>
      </c>
      <c r="J108" s="8">
        <v>428444.4182758471</v>
      </c>
      <c r="K108" s="8">
        <v>444663.18460317078</v>
      </c>
      <c r="L108" s="8">
        <v>715864.02713274048</v>
      </c>
    </row>
    <row r="109" spans="1:12" x14ac:dyDescent="0.25">
      <c r="A109" s="6" t="s">
        <v>182</v>
      </c>
      <c r="B109" s="8">
        <v>826416.81437430007</v>
      </c>
      <c r="C109" s="8">
        <v>492422.51223288476</v>
      </c>
      <c r="D109" s="8">
        <v>510281.93359359418</v>
      </c>
      <c r="E109" s="8">
        <v>932339.16874354426</v>
      </c>
      <c r="F109" s="8"/>
      <c r="H109" s="6" t="s">
        <v>182</v>
      </c>
      <c r="I109" s="8">
        <v>939927.68437430006</v>
      </c>
      <c r="J109" s="8">
        <v>615245.77226713672</v>
      </c>
      <c r="K109" s="8">
        <v>639217.77853369492</v>
      </c>
      <c r="L109" s="8">
        <v>932339.16874355753</v>
      </c>
    </row>
    <row r="110" spans="1:12" x14ac:dyDescent="0.25">
      <c r="A110" s="6" t="s">
        <v>183</v>
      </c>
      <c r="B110" s="8">
        <v>47929.370219637502</v>
      </c>
      <c r="C110" s="8">
        <v>60123.861757690516</v>
      </c>
      <c r="D110" s="8">
        <v>62304.46348545191</v>
      </c>
      <c r="E110" s="8">
        <v>113836.85737403099</v>
      </c>
      <c r="F110" s="8"/>
      <c r="H110" s="6" t="s">
        <v>183</v>
      </c>
      <c r="I110" s="8">
        <v>98756.242579637503</v>
      </c>
      <c r="J110" s="8">
        <v>115120.55203589925</v>
      </c>
      <c r="K110" s="8">
        <v>120038.19183586675</v>
      </c>
      <c r="L110" s="8">
        <v>113836.85737403693</v>
      </c>
    </row>
    <row r="111" spans="1:12" x14ac:dyDescent="0.25">
      <c r="A111" s="6" t="s">
        <v>184</v>
      </c>
      <c r="B111" s="8">
        <v>1819786.2802817298</v>
      </c>
      <c r="C111" s="8">
        <v>590912.35787849466</v>
      </c>
      <c r="D111" s="8">
        <v>612343.8573011111</v>
      </c>
      <c r="E111" s="8">
        <v>1118817.1191575581</v>
      </c>
      <c r="F111" s="8"/>
      <c r="H111" s="6" t="s">
        <v>184</v>
      </c>
      <c r="I111" s="8">
        <v>2467879.9088817295</v>
      </c>
      <c r="J111" s="8">
        <v>1292175.3494499605</v>
      </c>
      <c r="K111" s="8">
        <v>1348506.8309778776</v>
      </c>
      <c r="L111" s="8">
        <v>1118817.1191576337</v>
      </c>
    </row>
    <row r="112" spans="1:12" x14ac:dyDescent="0.25">
      <c r="A112" s="6" t="s">
        <v>185</v>
      </c>
      <c r="B112" s="8">
        <v>1087.7747837739998</v>
      </c>
      <c r="C112" s="8">
        <v>129502.60005854706</v>
      </c>
      <c r="D112" s="8">
        <v>134199.46391894505</v>
      </c>
      <c r="E112" s="8">
        <v>245196.64208936665</v>
      </c>
      <c r="F112" s="8"/>
      <c r="H112" s="6" t="s">
        <v>185</v>
      </c>
      <c r="I112" s="8">
        <v>79032.468423774</v>
      </c>
      <c r="J112" s="8">
        <v>213841.84770272271</v>
      </c>
      <c r="K112" s="8">
        <v>222736.0501777826</v>
      </c>
      <c r="L112" s="8">
        <v>245196.64208937576</v>
      </c>
    </row>
    <row r="113" spans="1:12" x14ac:dyDescent="0.25">
      <c r="A113" s="6" t="s">
        <v>186</v>
      </c>
      <c r="B113" s="8">
        <v>6994.7099779554992</v>
      </c>
      <c r="C113" s="8">
        <v>36241.872348146695</v>
      </c>
      <c r="D113" s="8">
        <v>37556.310362427568</v>
      </c>
      <c r="E113" s="8">
        <v>68619.358984140679</v>
      </c>
      <c r="F113" s="8"/>
      <c r="H113" s="6" t="s">
        <v>186</v>
      </c>
      <c r="I113" s="8">
        <v>23570.4966779555</v>
      </c>
      <c r="J113" s="8">
        <v>54177.530493718092</v>
      </c>
      <c r="K113" s="8">
        <v>56384.578207713086</v>
      </c>
      <c r="L113" s="8">
        <v>68619.358984142615</v>
      </c>
    </row>
    <row r="114" spans="1:12" x14ac:dyDescent="0.25">
      <c r="A114" s="6" t="s">
        <v>187</v>
      </c>
      <c r="B114" s="8">
        <v>1575327.8387397318</v>
      </c>
      <c r="C114" s="8">
        <v>801039.039094534</v>
      </c>
      <c r="D114" s="8">
        <v>830091.51612426236</v>
      </c>
      <c r="E114" s="8">
        <v>1516665.1671833331</v>
      </c>
      <c r="F114" s="8"/>
      <c r="H114" s="6" t="s">
        <v>187</v>
      </c>
      <c r="I114" s="8">
        <v>3035558.4232997317</v>
      </c>
      <c r="J114" s="8">
        <v>2381066.4038515897</v>
      </c>
      <c r="K114" s="8">
        <v>2488752.6137585319</v>
      </c>
      <c r="L114" s="8">
        <v>1516665.1671835037</v>
      </c>
    </row>
    <row r="115" spans="1:12" x14ac:dyDescent="0.25">
      <c r="A115" s="6" t="s">
        <v>188</v>
      </c>
      <c r="B115" s="8">
        <v>1485.2078832735001</v>
      </c>
      <c r="C115" s="8">
        <v>6555.2948705685167</v>
      </c>
      <c r="D115" s="8">
        <v>6793.0455223539311</v>
      </c>
      <c r="E115" s="8">
        <v>12411.614048230584</v>
      </c>
      <c r="F115" s="8"/>
      <c r="H115" s="6" t="s">
        <v>188</v>
      </c>
      <c r="I115" s="8">
        <v>4323.7240032735008</v>
      </c>
      <c r="J115" s="8">
        <v>9626.6818092658941</v>
      </c>
      <c r="K115" s="8">
        <v>10017.287168183062</v>
      </c>
      <c r="L115" s="8">
        <v>12411.614048230915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109152.14444908449</v>
      </c>
      <c r="D117" s="8">
        <v>113110.92799718369</v>
      </c>
      <c r="E117" s="8">
        <v>206665.65214651558</v>
      </c>
      <c r="F117" s="8"/>
      <c r="H117" s="6" t="s">
        <v>190</v>
      </c>
      <c r="I117" s="8">
        <v>149195.5209703375</v>
      </c>
      <c r="J117" s="8">
        <v>116970.92628061993</v>
      </c>
      <c r="K117" s="8">
        <v>121318.82967289392</v>
      </c>
      <c r="L117" s="8">
        <v>206665.65214651643</v>
      </c>
    </row>
    <row r="118" spans="1:12" x14ac:dyDescent="0.25">
      <c r="A118" s="6" t="s">
        <v>191</v>
      </c>
      <c r="B118" s="8">
        <v>22226.541292798502</v>
      </c>
      <c r="C118" s="8">
        <v>882915.99035565741</v>
      </c>
      <c r="D118" s="8">
        <v>914938.02083994262</v>
      </c>
      <c r="E118" s="8">
        <v>1671688.7227309905</v>
      </c>
      <c r="F118" s="8"/>
      <c r="H118" s="6" t="s">
        <v>191</v>
      </c>
      <c r="I118" s="8">
        <v>274675.56053279852</v>
      </c>
      <c r="J118" s="8">
        <v>1156075.8343028179</v>
      </c>
      <c r="K118" s="8">
        <v>1201692.2990866792</v>
      </c>
      <c r="L118" s="8">
        <v>1671688.7227310201</v>
      </c>
    </row>
    <row r="119" spans="1:12" x14ac:dyDescent="0.25">
      <c r="A119" s="6" t="s">
        <v>192</v>
      </c>
      <c r="B119" s="8">
        <v>198707.90658903401</v>
      </c>
      <c r="C119" s="8">
        <v>97049.672023140069</v>
      </c>
      <c r="D119" s="8">
        <v>100569.51716125225</v>
      </c>
      <c r="E119" s="8">
        <v>183751.1654993043</v>
      </c>
      <c r="F119" s="8"/>
      <c r="H119" s="6" t="s">
        <v>192</v>
      </c>
      <c r="I119" s="8">
        <v>220374.85078903401</v>
      </c>
      <c r="J119" s="8">
        <v>120494.1643578762</v>
      </c>
      <c r="K119" s="8">
        <v>125180.77912847191</v>
      </c>
      <c r="L119" s="8">
        <v>183751.16549930684</v>
      </c>
    </row>
    <row r="120" spans="1:12" x14ac:dyDescent="0.25">
      <c r="A120" s="6" t="s">
        <v>193</v>
      </c>
      <c r="B120" s="8">
        <v>38289.520851272013</v>
      </c>
      <c r="C120" s="8">
        <v>285186.32670930214</v>
      </c>
      <c r="D120" s="8">
        <v>295529.60437936435</v>
      </c>
      <c r="E120" s="8">
        <v>539963.90533710248</v>
      </c>
      <c r="F120" s="8"/>
      <c r="H120" s="6" t="s">
        <v>193</v>
      </c>
      <c r="I120" s="8">
        <v>229711.33231127204</v>
      </c>
      <c r="J120" s="8">
        <v>492312.31319129409</v>
      </c>
      <c r="K120" s="8">
        <v>512963.69681967213</v>
      </c>
      <c r="L120" s="8">
        <v>539963.90533712483</v>
      </c>
    </row>
    <row r="121" spans="1:12" x14ac:dyDescent="0.25">
      <c r="A121" s="6" t="s">
        <v>194</v>
      </c>
      <c r="B121" s="8">
        <v>1672732.3773959207</v>
      </c>
      <c r="C121" s="8">
        <v>1126216.6590841331</v>
      </c>
      <c r="D121" s="8">
        <v>1167062.837636834</v>
      </c>
      <c r="E121" s="8">
        <v>2132347.4814227032</v>
      </c>
      <c r="F121" s="8"/>
      <c r="H121" s="6" t="s">
        <v>194</v>
      </c>
      <c r="I121" s="8">
        <v>2232443.0673959209</v>
      </c>
      <c r="J121" s="8">
        <v>1731845.8082732866</v>
      </c>
      <c r="K121" s="8">
        <v>1802832.5285673749</v>
      </c>
      <c r="L121" s="8">
        <v>2132347.4814227689</v>
      </c>
    </row>
    <row r="122" spans="1:12" x14ac:dyDescent="0.25">
      <c r="A122" s="6" t="s">
        <v>195</v>
      </c>
      <c r="B122" s="8">
        <v>877252.19610125001</v>
      </c>
      <c r="C122" s="8">
        <v>652691.1763540674</v>
      </c>
      <c r="D122" s="8">
        <v>676363.30028696242</v>
      </c>
      <c r="E122" s="8">
        <v>1235787.4258202091</v>
      </c>
      <c r="F122" s="8"/>
      <c r="H122" s="6" t="s">
        <v>195</v>
      </c>
      <c r="I122" s="8">
        <v>1725841.19538125</v>
      </c>
      <c r="J122" s="8">
        <v>1570898.1050893783</v>
      </c>
      <c r="K122" s="8">
        <v>1640266.930212813</v>
      </c>
      <c r="L122" s="8">
        <v>1235787.4258203083</v>
      </c>
    </row>
    <row r="123" spans="1:12" x14ac:dyDescent="0.25">
      <c r="A123" s="6" t="s">
        <v>196</v>
      </c>
      <c r="B123" s="8">
        <v>3476953.3343052035</v>
      </c>
      <c r="C123" s="8">
        <v>3323987.1458901367</v>
      </c>
      <c r="D123" s="8">
        <v>3444543.1431512013</v>
      </c>
      <c r="E123" s="8">
        <v>6293545.350842461</v>
      </c>
      <c r="F123" s="8"/>
      <c r="H123" s="6" t="s">
        <v>196</v>
      </c>
      <c r="I123" s="8">
        <v>7269631.8063052036</v>
      </c>
      <c r="J123" s="8">
        <v>7427815.5650782343</v>
      </c>
      <c r="K123" s="8">
        <v>7752608.1185447499</v>
      </c>
      <c r="L123" s="8">
        <v>6293545.3508429043</v>
      </c>
    </row>
    <row r="124" spans="1:12" x14ac:dyDescent="0.25">
      <c r="A124" s="6" t="s">
        <v>197</v>
      </c>
      <c r="B124" s="8">
        <v>5998132.5866501983</v>
      </c>
      <c r="C124" s="8">
        <v>1705967.6397344628</v>
      </c>
      <c r="D124" s="8">
        <v>1767840.5114023273</v>
      </c>
      <c r="E124" s="8">
        <v>3230031.9575584107</v>
      </c>
      <c r="F124" s="8"/>
      <c r="H124" s="6" t="s">
        <v>197</v>
      </c>
      <c r="I124" s="8">
        <v>6662493.0550701981</v>
      </c>
      <c r="J124" s="8">
        <v>2424831.9966830714</v>
      </c>
      <c r="K124" s="8">
        <v>2522480.8232996268</v>
      </c>
      <c r="L124" s="8">
        <v>3230031.9575584885</v>
      </c>
    </row>
    <row r="125" spans="1:12" x14ac:dyDescent="0.25">
      <c r="A125" s="6" t="s">
        <v>198</v>
      </c>
      <c r="B125" s="8">
        <v>4535840.2099152999</v>
      </c>
      <c r="C125" s="8">
        <v>2078993.5840198938</v>
      </c>
      <c r="D125" s="8">
        <v>2154395.5437208395</v>
      </c>
      <c r="E125" s="8">
        <v>3936308.9659710005</v>
      </c>
      <c r="F125" s="8"/>
      <c r="H125" s="6" t="s">
        <v>198</v>
      </c>
      <c r="I125" s="8">
        <v>5780056.4869553</v>
      </c>
      <c r="J125" s="8">
        <v>3425284.9069014192</v>
      </c>
      <c r="K125" s="8">
        <v>3567688.1822882202</v>
      </c>
      <c r="L125" s="8">
        <v>3936308.9659711458</v>
      </c>
    </row>
    <row r="126" spans="1:12" x14ac:dyDescent="0.25">
      <c r="A126" s="6" t="s">
        <v>199</v>
      </c>
      <c r="B126" s="8">
        <v>60912.148108159003</v>
      </c>
      <c r="C126" s="8">
        <v>28920.043663690209</v>
      </c>
      <c r="D126" s="8">
        <v>29968.930001599325</v>
      </c>
      <c r="E126" s="8">
        <v>54756.411008032861</v>
      </c>
      <c r="F126" s="8"/>
      <c r="H126" s="6" t="s">
        <v>199</v>
      </c>
      <c r="I126" s="8">
        <v>78003.216608158997</v>
      </c>
      <c r="J126" s="8">
        <v>47413.257138652683</v>
      </c>
      <c r="K126" s="8">
        <v>49382.501212679286</v>
      </c>
      <c r="L126" s="8">
        <v>54756.411008034862</v>
      </c>
    </row>
    <row r="127" spans="1:12" x14ac:dyDescent="0.25">
      <c r="A127" s="6" t="s">
        <v>200</v>
      </c>
      <c r="B127" s="8">
        <v>4177628.2370032747</v>
      </c>
      <c r="C127" s="8">
        <v>1536574.1760007613</v>
      </c>
      <c r="D127" s="8">
        <v>1592303.4023855287</v>
      </c>
      <c r="E127" s="8">
        <v>2909307.057204186</v>
      </c>
      <c r="F127" s="8"/>
      <c r="H127" s="6" t="s">
        <v>200</v>
      </c>
      <c r="I127" s="8">
        <v>5061221.8688032748</v>
      </c>
      <c r="J127" s="8">
        <v>2492657.5044360077</v>
      </c>
      <c r="K127" s="8">
        <v>2595968.439045236</v>
      </c>
      <c r="L127" s="8">
        <v>2909307.0572042894</v>
      </c>
    </row>
    <row r="128" spans="1:12" x14ac:dyDescent="0.25">
      <c r="A128" s="6" t="s">
        <v>201</v>
      </c>
      <c r="B128" s="8">
        <v>1517809.702687663</v>
      </c>
      <c r="C128" s="8">
        <v>1202158.6954145834</v>
      </c>
      <c r="D128" s="8">
        <v>1245759.1770142058</v>
      </c>
      <c r="E128" s="8">
        <v>2276134.0331462733</v>
      </c>
      <c r="F128" s="8"/>
      <c r="H128" s="6" t="s">
        <v>201</v>
      </c>
      <c r="I128" s="8">
        <v>3709249.581227663</v>
      </c>
      <c r="J128" s="8">
        <v>3573383.4957473455</v>
      </c>
      <c r="K128" s="8">
        <v>3734993.4888910037</v>
      </c>
      <c r="L128" s="8">
        <v>2276134.0331465295</v>
      </c>
    </row>
    <row r="129" spans="1:12" x14ac:dyDescent="0.25">
      <c r="A129" s="6" t="s">
        <v>202</v>
      </c>
      <c r="B129" s="8">
        <v>293025.52840879164</v>
      </c>
      <c r="C129" s="8">
        <v>302806.61898658861</v>
      </c>
      <c r="D129" s="8">
        <v>313788.95806522045</v>
      </c>
      <c r="E129" s="8">
        <v>573325.6795182433</v>
      </c>
      <c r="F129" s="8"/>
      <c r="H129" s="6" t="s">
        <v>202</v>
      </c>
      <c r="I129" s="8">
        <v>430071.15580879163</v>
      </c>
      <c r="J129" s="8">
        <v>451095.41926366708</v>
      </c>
      <c r="K129" s="8">
        <v>469457.69502552412</v>
      </c>
      <c r="L129" s="8">
        <v>573325.67951825936</v>
      </c>
    </row>
    <row r="130" spans="1:12" x14ac:dyDescent="0.25">
      <c r="A130" s="6" t="s">
        <v>203</v>
      </c>
      <c r="B130" s="8">
        <v>2462782.792754652</v>
      </c>
      <c r="C130" s="8">
        <v>2875483.5767728384</v>
      </c>
      <c r="D130" s="8">
        <v>2979773.0264580674</v>
      </c>
      <c r="E130" s="8">
        <v>5444361.0945963254</v>
      </c>
      <c r="F130" s="8"/>
      <c r="H130" s="6" t="s">
        <v>203</v>
      </c>
      <c r="I130" s="8">
        <v>4066526.846754652</v>
      </c>
      <c r="J130" s="8">
        <v>4610798.2032295596</v>
      </c>
      <c r="K130" s="8">
        <v>4801449.6171683017</v>
      </c>
      <c r="L130" s="8">
        <v>5444361.0945965126</v>
      </c>
    </row>
    <row r="131" spans="1:12" x14ac:dyDescent="0.25">
      <c r="A131" s="6" t="s">
        <v>204</v>
      </c>
      <c r="B131" s="8">
        <v>267419.84415962198</v>
      </c>
      <c r="C131" s="8">
        <v>537507.49381592439</v>
      </c>
      <c r="D131" s="8">
        <v>557002.07941695291</v>
      </c>
      <c r="E131" s="8">
        <v>1017701.8262332357</v>
      </c>
      <c r="F131" s="8"/>
      <c r="H131" s="6" t="s">
        <v>204</v>
      </c>
      <c r="I131" s="8">
        <v>1247253.3398996219</v>
      </c>
      <c r="J131" s="8">
        <v>1597726.1692392048</v>
      </c>
      <c r="K131" s="8">
        <v>1669985.000557893</v>
      </c>
      <c r="L131" s="8">
        <v>1017701.8262333502</v>
      </c>
    </row>
    <row r="132" spans="1:12" x14ac:dyDescent="0.25">
      <c r="A132" s="6" t="s">
        <v>205</v>
      </c>
      <c r="B132" s="8">
        <v>74101.006097337988</v>
      </c>
      <c r="C132" s="8">
        <v>102682.02000228131</v>
      </c>
      <c r="D132" s="8">
        <v>106406.14190132689</v>
      </c>
      <c r="E132" s="8">
        <v>194415.29742360467</v>
      </c>
      <c r="F132" s="8"/>
      <c r="H132" s="6" t="s">
        <v>205</v>
      </c>
      <c r="I132" s="8">
        <v>125686.40259733799</v>
      </c>
      <c r="J132" s="8">
        <v>158499.46346200895</v>
      </c>
      <c r="K132" s="8">
        <v>165001.47012229476</v>
      </c>
      <c r="L132" s="8">
        <v>194415.2974236107</v>
      </c>
    </row>
    <row r="133" spans="1:12" x14ac:dyDescent="0.25">
      <c r="A133" s="6" t="s">
        <v>206</v>
      </c>
      <c r="B133" s="8">
        <v>2775790.3600503276</v>
      </c>
      <c r="C133" s="8">
        <v>1239207.5357211258</v>
      </c>
      <c r="D133" s="8">
        <v>1284151.7228450142</v>
      </c>
      <c r="E133" s="8">
        <v>2346281.2829494621</v>
      </c>
      <c r="F133" s="8"/>
      <c r="H133" s="6" t="s">
        <v>206</v>
      </c>
      <c r="I133" s="8">
        <v>3730048.4802503278</v>
      </c>
      <c r="J133" s="8">
        <v>2271752.6411997564</v>
      </c>
      <c r="K133" s="8">
        <v>2368083.8345356323</v>
      </c>
      <c r="L133" s="8">
        <v>2346281.2829495738</v>
      </c>
    </row>
    <row r="134" spans="1:12" x14ac:dyDescent="0.25">
      <c r="A134" s="6" t="s">
        <v>207</v>
      </c>
      <c r="B134" s="8">
        <v>490897.46197107009</v>
      </c>
      <c r="C134" s="8">
        <v>996089.23137642024</v>
      </c>
      <c r="D134" s="8">
        <v>1032215.8845128701</v>
      </c>
      <c r="E134" s="8">
        <v>1885967.8079394433</v>
      </c>
      <c r="F134" s="8"/>
      <c r="H134" s="6" t="s">
        <v>207</v>
      </c>
      <c r="I134" s="8">
        <v>2306689.0646510702</v>
      </c>
      <c r="J134" s="8">
        <v>2960847.7094321069</v>
      </c>
      <c r="K134" s="8">
        <v>3094755.1331917457</v>
      </c>
      <c r="L134" s="8">
        <v>1885967.8079396556</v>
      </c>
    </row>
    <row r="135" spans="1:12" x14ac:dyDescent="0.25">
      <c r="A135" s="6" t="s">
        <v>208</v>
      </c>
      <c r="B135" s="8">
        <v>1307288.8104182913</v>
      </c>
      <c r="C135" s="8">
        <v>799791.13394842192</v>
      </c>
      <c r="D135" s="8">
        <v>828798.35134182381</v>
      </c>
      <c r="E135" s="8">
        <v>1514302.4180853663</v>
      </c>
      <c r="F135" s="8"/>
      <c r="H135" s="6" t="s">
        <v>208</v>
      </c>
      <c r="I135" s="8">
        <v>1769796.5550182913</v>
      </c>
      <c r="J135" s="8">
        <v>1300242.8438407099</v>
      </c>
      <c r="K135" s="8">
        <v>1354156.2033373315</v>
      </c>
      <c r="L135" s="8">
        <v>1514302.4180854203</v>
      </c>
    </row>
    <row r="136" spans="1:12" x14ac:dyDescent="0.25">
      <c r="A136" s="6" t="s">
        <v>74</v>
      </c>
      <c r="B136" s="8">
        <v>49262.381539800001</v>
      </c>
      <c r="C136" s="8">
        <v>4082161.2073938772</v>
      </c>
      <c r="D136" s="8">
        <v>4230215.0336387455</v>
      </c>
      <c r="E136" s="8">
        <v>7729051.1547099445</v>
      </c>
      <c r="F136" s="8"/>
      <c r="H136" s="6" t="s">
        <v>74</v>
      </c>
      <c r="I136" s="8">
        <v>7553788.0761398003</v>
      </c>
      <c r="J136" s="8">
        <v>14268429.56949163</v>
      </c>
      <c r="K136" s="8">
        <v>15942437.895006441</v>
      </c>
      <c r="L136" s="8">
        <v>7729051.1547107091</v>
      </c>
    </row>
    <row r="137" spans="1:12" x14ac:dyDescent="0.25">
      <c r="A137" s="6" t="s">
        <v>209</v>
      </c>
      <c r="B137" s="8">
        <v>114.07902486400002</v>
      </c>
      <c r="C137" s="8">
        <v>13594.854083200162</v>
      </c>
      <c r="D137" s="8">
        <v>14087.918923611853</v>
      </c>
      <c r="E137" s="8">
        <v>25740.120811385921</v>
      </c>
      <c r="F137" s="8"/>
      <c r="H137" s="6" t="s">
        <v>209</v>
      </c>
      <c r="I137" s="8">
        <v>5917.1653248639996</v>
      </c>
      <c r="J137" s="8">
        <v>19874.023449324352</v>
      </c>
      <c r="K137" s="8">
        <v>20679.585742400424</v>
      </c>
      <c r="L137" s="8">
        <v>25740.120811386598</v>
      </c>
    </row>
    <row r="138" spans="1:12" x14ac:dyDescent="0.25">
      <c r="A138" s="6" t="s">
        <v>210</v>
      </c>
      <c r="B138" s="8">
        <v>2710598.3791346406</v>
      </c>
      <c r="C138" s="8">
        <v>5383722.5973289823</v>
      </c>
      <c r="D138" s="8">
        <v>5578982.0908864131</v>
      </c>
      <c r="E138" s="8">
        <v>10193391.50108891</v>
      </c>
      <c r="F138" s="8"/>
      <c r="H138" s="6" t="s">
        <v>210</v>
      </c>
      <c r="I138" s="8">
        <v>6662448.1990746409</v>
      </c>
      <c r="J138" s="8">
        <v>9659780.7233111262</v>
      </c>
      <c r="K138" s="8">
        <v>10067848.184594873</v>
      </c>
      <c r="L138" s="8">
        <v>10193391.501089372</v>
      </c>
    </row>
    <row r="139" spans="1:12" x14ac:dyDescent="0.25">
      <c r="A139" s="6" t="s">
        <v>73</v>
      </c>
      <c r="B139" s="8">
        <v>4458754.6671183268</v>
      </c>
      <c r="C139" s="8">
        <v>2308754.01240568</v>
      </c>
      <c r="D139" s="8">
        <v>2392489.0360925766</v>
      </c>
      <c r="E139" s="8">
        <v>4371331.0079974942</v>
      </c>
      <c r="F139" s="8"/>
      <c r="H139" s="6" t="s">
        <v>73</v>
      </c>
      <c r="I139" s="8">
        <v>4995416.5511183264</v>
      </c>
      <c r="J139" s="8">
        <v>2889443.4400261678</v>
      </c>
      <c r="K139" s="8">
        <v>3002077.8222650932</v>
      </c>
      <c r="L139" s="8">
        <v>4371331.0079975566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1977682.6052544881</v>
      </c>
      <c r="D141" s="8">
        <v>2049410.1686528919</v>
      </c>
      <c r="E141" s="8">
        <v>3744489.5601147944</v>
      </c>
      <c r="F141" s="8"/>
      <c r="H141" s="6" t="s">
        <v>212</v>
      </c>
      <c r="I141" s="8">
        <v>1021266.8606744794</v>
      </c>
      <c r="J141" s="8">
        <v>3064776.9382154969</v>
      </c>
      <c r="K141" s="8">
        <v>3190606.2768724156</v>
      </c>
      <c r="L141" s="8">
        <v>3744489.5601149118</v>
      </c>
    </row>
    <row r="142" spans="1:12" x14ac:dyDescent="0.25">
      <c r="A142" s="6" t="s">
        <v>213</v>
      </c>
      <c r="B142" s="8">
        <v>14262.946590970001</v>
      </c>
      <c r="C142" s="8">
        <v>3038827.2578173326</v>
      </c>
      <c r="D142" s="8">
        <v>3149040.9362977794</v>
      </c>
      <c r="E142" s="8">
        <v>5753631.5036886521</v>
      </c>
      <c r="F142" s="8"/>
      <c r="H142" s="6" t="s">
        <v>213</v>
      </c>
      <c r="I142" s="8">
        <v>5553803.8259909712</v>
      </c>
      <c r="J142" s="8">
        <v>9032830.0339471903</v>
      </c>
      <c r="K142" s="8">
        <v>9441349.1871786676</v>
      </c>
      <c r="L142" s="8">
        <v>5753631.5036892993</v>
      </c>
    </row>
    <row r="143" spans="1:12" x14ac:dyDescent="0.25">
      <c r="A143" s="6" t="s">
        <v>214</v>
      </c>
      <c r="B143" s="8">
        <v>4683.4569416249997</v>
      </c>
      <c r="C143" s="8">
        <v>13304.606238970186</v>
      </c>
      <c r="D143" s="8">
        <v>13787.144228110123</v>
      </c>
      <c r="E143" s="8">
        <v>25190.573568730615</v>
      </c>
      <c r="F143" s="8"/>
      <c r="H143" s="6" t="s">
        <v>214</v>
      </c>
      <c r="I143" s="8">
        <v>28936.698041625001</v>
      </c>
      <c r="J143" s="8">
        <v>39547.574320341671</v>
      </c>
      <c r="K143" s="8">
        <v>41336.154589536112</v>
      </c>
      <c r="L143" s="8">
        <v>25190.573568733449</v>
      </c>
    </row>
    <row r="144" spans="1:12" x14ac:dyDescent="0.25">
      <c r="A144" s="6" t="s">
        <v>215</v>
      </c>
      <c r="B144" s="8">
        <v>513555.08230990899</v>
      </c>
      <c r="C144" s="8">
        <v>861980.48399583064</v>
      </c>
      <c r="D144" s="8">
        <v>893243.2152600527</v>
      </c>
      <c r="E144" s="8">
        <v>1632050.0138745708</v>
      </c>
      <c r="F144" s="8"/>
      <c r="H144" s="6" t="s">
        <v>215</v>
      </c>
      <c r="I144" s="8">
        <v>958012.85430990905</v>
      </c>
      <c r="J144" s="8">
        <v>1342901.4081734032</v>
      </c>
      <c r="K144" s="8">
        <v>1398098.2866114983</v>
      </c>
      <c r="L144" s="8">
        <v>1632050.0138746228</v>
      </c>
    </row>
    <row r="145" spans="1:12" x14ac:dyDescent="0.25">
      <c r="A145" s="6" t="s">
        <v>216</v>
      </c>
      <c r="B145" s="8">
        <v>4797990.1427936284</v>
      </c>
      <c r="C145" s="8">
        <v>4768482.4716714602</v>
      </c>
      <c r="D145" s="8">
        <v>4941428.1343840966</v>
      </c>
      <c r="E145" s="8">
        <v>9028512.8591028489</v>
      </c>
      <c r="F145" s="8"/>
      <c r="H145" s="6" t="s">
        <v>216</v>
      </c>
      <c r="I145" s="8">
        <v>8223223.5851936284</v>
      </c>
      <c r="J145" s="8">
        <v>8474720.8061491307</v>
      </c>
      <c r="K145" s="8">
        <v>8832116.0307321195</v>
      </c>
      <c r="L145" s="8">
        <v>9028512.8591032494</v>
      </c>
    </row>
    <row r="146" spans="1:12" x14ac:dyDescent="0.25">
      <c r="A146" s="6" t="s">
        <v>217</v>
      </c>
      <c r="B146" s="8">
        <v>7065482.5367604783</v>
      </c>
      <c r="C146" s="8">
        <v>6977688.6184194554</v>
      </c>
      <c r="D146" s="8">
        <v>7230758.8539679945</v>
      </c>
      <c r="E146" s="8">
        <v>13211362.690850653</v>
      </c>
      <c r="F146" s="8"/>
      <c r="H146" s="6" t="s">
        <v>217</v>
      </c>
      <c r="I146" s="8">
        <v>11577819.924560478</v>
      </c>
      <c r="J146" s="8">
        <v>11860216.50622471</v>
      </c>
      <c r="K146" s="8">
        <v>12356277.086281782</v>
      </c>
      <c r="L146" s="8">
        <v>13211362.69085118</v>
      </c>
    </row>
    <row r="147" spans="1:12" x14ac:dyDescent="0.25">
      <c r="A147" s="6" t="s">
        <v>218</v>
      </c>
      <c r="B147" s="8">
        <v>53.103676416999996</v>
      </c>
      <c r="C147" s="8">
        <v>7493.0319865788097</v>
      </c>
      <c r="D147" s="8">
        <v>7764.7929483406388</v>
      </c>
      <c r="E147" s="8">
        <v>14187.099574423428</v>
      </c>
      <c r="F147" s="8"/>
      <c r="H147" s="6" t="s">
        <v>218</v>
      </c>
      <c r="I147" s="8">
        <v>13363.616936417</v>
      </c>
      <c r="J147" s="8">
        <v>21895.534859848478</v>
      </c>
      <c r="K147" s="8">
        <v>22884.069840188222</v>
      </c>
      <c r="L147" s="8">
        <v>14187.099574424985</v>
      </c>
    </row>
    <row r="148" spans="1:12" x14ac:dyDescent="0.25">
      <c r="A148" s="6" t="s">
        <v>219</v>
      </c>
      <c r="B148" s="8">
        <v>80123.369397246031</v>
      </c>
      <c r="C148" s="8">
        <v>353642.28694018582</v>
      </c>
      <c r="D148" s="8">
        <v>366468.35897493205</v>
      </c>
      <c r="E148" s="8">
        <v>669576.52757038176</v>
      </c>
      <c r="F148" s="8"/>
      <c r="H148" s="6" t="s">
        <v>219</v>
      </c>
      <c r="I148" s="8">
        <v>295113.86819724605</v>
      </c>
      <c r="J148" s="8">
        <v>586270.52720480494</v>
      </c>
      <c r="K148" s="8">
        <v>610673.88410985284</v>
      </c>
      <c r="L148" s="8">
        <v>669576.52757040691</v>
      </c>
    </row>
    <row r="149" spans="1:12" x14ac:dyDescent="0.25">
      <c r="A149" s="6" t="s">
        <v>220</v>
      </c>
      <c r="B149" s="8">
        <v>375421.6156256281</v>
      </c>
      <c r="C149" s="8">
        <v>226379.14469780444</v>
      </c>
      <c r="D149" s="8">
        <v>234589.57462738286</v>
      </c>
      <c r="E149" s="8">
        <v>428620.01298715279</v>
      </c>
      <c r="F149" s="8"/>
      <c r="H149" s="6" t="s">
        <v>220</v>
      </c>
      <c r="I149" s="8">
        <v>777558.24238562817</v>
      </c>
      <c r="J149" s="8">
        <v>661506.91244234226</v>
      </c>
      <c r="K149" s="8">
        <v>691372.48671908409</v>
      </c>
      <c r="L149" s="8">
        <v>428620.01298719982</v>
      </c>
    </row>
    <row r="150" spans="1:12" x14ac:dyDescent="0.25">
      <c r="A150" s="6" t="s">
        <v>221</v>
      </c>
      <c r="B150" s="8">
        <v>1218.4675326645004</v>
      </c>
      <c r="C150" s="8">
        <v>144858.48797042915</v>
      </c>
      <c r="D150" s="8">
        <v>150112.28671047464</v>
      </c>
      <c r="E150" s="8">
        <v>274271.05565783533</v>
      </c>
      <c r="F150" s="8"/>
      <c r="H150" s="6" t="s">
        <v>221</v>
      </c>
      <c r="I150" s="8">
        <v>44279.0499326645</v>
      </c>
      <c r="J150" s="8">
        <v>191451.74471616227</v>
      </c>
      <c r="K150" s="8">
        <v>199024.36513394926</v>
      </c>
      <c r="L150" s="8">
        <v>274271.05565784033</v>
      </c>
    </row>
    <row r="151" spans="1:12" x14ac:dyDescent="0.25">
      <c r="A151" s="6" t="s">
        <v>222</v>
      </c>
      <c r="B151" s="8">
        <v>2040965.3015061149</v>
      </c>
      <c r="C151" s="8">
        <v>957570.27249169478</v>
      </c>
      <c r="D151" s="8">
        <v>992299.90112173266</v>
      </c>
      <c r="E151" s="8">
        <v>1813037.0762704024</v>
      </c>
      <c r="F151" s="8"/>
      <c r="H151" s="6" t="s">
        <v>222</v>
      </c>
      <c r="I151" s="8">
        <v>2548678.747306115</v>
      </c>
      <c r="J151" s="8">
        <v>1506936.3426872585</v>
      </c>
      <c r="K151" s="8">
        <v>1569006.4502097014</v>
      </c>
      <c r="L151" s="8">
        <v>1813037.0762704618</v>
      </c>
    </row>
    <row r="152" spans="1:12" x14ac:dyDescent="0.25">
      <c r="A152" s="6" t="s">
        <v>223</v>
      </c>
      <c r="B152" s="8">
        <v>28594.294041008005</v>
      </c>
      <c r="C152" s="8">
        <v>212974.76440293074</v>
      </c>
      <c r="D152" s="8">
        <v>220699.0376889394</v>
      </c>
      <c r="E152" s="8">
        <v>403240.52997981542</v>
      </c>
      <c r="F152" s="8"/>
      <c r="H152" s="6" t="s">
        <v>223</v>
      </c>
      <c r="I152" s="8">
        <v>123882.89756100801</v>
      </c>
      <c r="J152" s="8">
        <v>316080.8099159085</v>
      </c>
      <c r="K152" s="8">
        <v>328936.39511570794</v>
      </c>
      <c r="L152" s="8">
        <v>403240.52997982653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1711025.1782681248</v>
      </c>
      <c r="D155" s="8">
        <v>1773081.4792258304</v>
      </c>
      <c r="E155" s="8">
        <v>3239607.7611726299</v>
      </c>
      <c r="F155" s="8"/>
      <c r="H155" s="6" t="s">
        <v>226</v>
      </c>
      <c r="I155" s="8">
        <v>3127093.900117836</v>
      </c>
      <c r="J155" s="8">
        <v>5085975.0515075848</v>
      </c>
      <c r="K155" s="8">
        <v>5315993.574339279</v>
      </c>
      <c r="L155" s="8">
        <v>3239607.7611729945</v>
      </c>
    </row>
    <row r="156" spans="1:12" x14ac:dyDescent="0.25">
      <c r="A156" s="6" t="s">
        <v>227</v>
      </c>
      <c r="B156" s="8">
        <v>205187.054895576</v>
      </c>
      <c r="C156" s="8">
        <v>169807.24511853623</v>
      </c>
      <c r="D156" s="8">
        <v>175965.89762798717</v>
      </c>
      <c r="E156" s="8">
        <v>321508.34258684935</v>
      </c>
      <c r="F156" s="8"/>
      <c r="H156" s="6" t="s">
        <v>227</v>
      </c>
      <c r="I156" s="8">
        <v>324157.956615576</v>
      </c>
      <c r="J156" s="8">
        <v>298538.47586731822</v>
      </c>
      <c r="K156" s="8">
        <v>311103.73717193468</v>
      </c>
      <c r="L156" s="8">
        <v>321508.34258686326</v>
      </c>
    </row>
    <row r="157" spans="1:12" x14ac:dyDescent="0.25">
      <c r="A157" s="6" t="s">
        <v>228</v>
      </c>
      <c r="B157" s="8">
        <v>511207.70651676017</v>
      </c>
      <c r="C157" s="8">
        <v>424787.68591192696</v>
      </c>
      <c r="D157" s="8">
        <v>440194.09419562027</v>
      </c>
      <c r="E157" s="8">
        <v>804281.25875023939</v>
      </c>
      <c r="F157" s="8"/>
      <c r="H157" s="6" t="s">
        <v>228</v>
      </c>
      <c r="I157" s="8">
        <v>958379.98481676017</v>
      </c>
      <c r="J157" s="8">
        <v>908645.81348816538</v>
      </c>
      <c r="K157" s="8">
        <v>948132.54569722875</v>
      </c>
      <c r="L157" s="8">
        <v>804281.25875029166</v>
      </c>
    </row>
    <row r="158" spans="1:12" x14ac:dyDescent="0.25">
      <c r="A158" s="6" t="s">
        <v>229</v>
      </c>
      <c r="B158" s="8">
        <v>208980.75656485354</v>
      </c>
      <c r="C158" s="8">
        <v>701104.95022323972</v>
      </c>
      <c r="D158" s="8">
        <v>726532.96866889962</v>
      </c>
      <c r="E158" s="8">
        <v>1327452.7265804121</v>
      </c>
      <c r="F158" s="8"/>
      <c r="H158" s="6" t="s">
        <v>229</v>
      </c>
      <c r="I158" s="8">
        <v>996650.64836485335</v>
      </c>
      <c r="J158" s="8">
        <v>1553394.990302243</v>
      </c>
      <c r="K158" s="8">
        <v>1621239.2028217232</v>
      </c>
      <c r="L158" s="8">
        <v>1327452.7265805043</v>
      </c>
    </row>
    <row r="159" spans="1:12" x14ac:dyDescent="0.25">
      <c r="A159" s="6" t="s">
        <v>230</v>
      </c>
      <c r="B159" s="8">
        <v>77987.175624629992</v>
      </c>
      <c r="C159" s="8">
        <v>99933.015848896248</v>
      </c>
      <c r="D159" s="8">
        <v>103557.4355160617</v>
      </c>
      <c r="E159" s="8">
        <v>189210.40897198286</v>
      </c>
      <c r="F159" s="8"/>
      <c r="H159" s="6" t="s">
        <v>230</v>
      </c>
      <c r="I159" s="8">
        <v>157663.45164463</v>
      </c>
      <c r="J159" s="8">
        <v>186145.90425478457</v>
      </c>
      <c r="K159" s="8">
        <v>194060.90862237645</v>
      </c>
      <c r="L159" s="8">
        <v>189210.40897199218</v>
      </c>
    </row>
    <row r="160" spans="1:12" x14ac:dyDescent="0.25">
      <c r="A160" s="6" t="s">
        <v>231</v>
      </c>
      <c r="B160" s="8">
        <v>3169155.4178686575</v>
      </c>
      <c r="C160" s="8">
        <v>2705304.3101063212</v>
      </c>
      <c r="D160" s="8">
        <v>2803421.6146220057</v>
      </c>
      <c r="E160" s="8">
        <v>5122148.3766972553</v>
      </c>
      <c r="F160" s="8"/>
      <c r="H160" s="6" t="s">
        <v>231</v>
      </c>
      <c r="I160" s="8">
        <v>5589189.612468658</v>
      </c>
      <c r="J160" s="8">
        <v>5323877.2201292776</v>
      </c>
      <c r="K160" s="8">
        <v>5552313.8895617295</v>
      </c>
      <c r="L160" s="8">
        <v>5122148.3766975384</v>
      </c>
    </row>
    <row r="161" spans="1:12" x14ac:dyDescent="0.25">
      <c r="A161" s="6" t="s">
        <v>232</v>
      </c>
      <c r="B161" s="8">
        <v>178519.04411264</v>
      </c>
      <c r="C161" s="8">
        <v>279667.75856265775</v>
      </c>
      <c r="D161" s="8">
        <v>289810.88609459618</v>
      </c>
      <c r="E161" s="8">
        <v>529515.20100153843</v>
      </c>
      <c r="F161" s="8"/>
      <c r="H161" s="6" t="s">
        <v>232</v>
      </c>
      <c r="I161" s="8">
        <v>688331.16891263996</v>
      </c>
      <c r="J161" s="8">
        <v>831304.68261164916</v>
      </c>
      <c r="K161" s="8">
        <v>868901.30335415993</v>
      </c>
      <c r="L161" s="8">
        <v>529515.20100159803</v>
      </c>
    </row>
    <row r="162" spans="1:12" x14ac:dyDescent="0.25">
      <c r="A162" s="6" t="s">
        <v>233</v>
      </c>
      <c r="B162" s="8">
        <v>0.20023849999999999</v>
      </c>
      <c r="C162" s="8">
        <v>1.2189230685127588</v>
      </c>
      <c r="D162" s="8">
        <v>1.2631315686240669</v>
      </c>
      <c r="E162" s="8">
        <v>2.3078752336206079</v>
      </c>
      <c r="F162" s="8"/>
      <c r="H162" s="6" t="s">
        <v>233</v>
      </c>
      <c r="I162" s="8">
        <v>2.4222384999999997</v>
      </c>
      <c r="J162" s="8">
        <v>3.6232151314324419</v>
      </c>
      <c r="K162" s="8">
        <v>3.7870788122396246</v>
      </c>
      <c r="L162" s="8">
        <v>2.3078752336208677</v>
      </c>
    </row>
    <row r="163" spans="1:12" x14ac:dyDescent="0.25">
      <c r="A163" s="6" t="s">
        <v>234</v>
      </c>
      <c r="B163" s="8">
        <v>1310.4397473090003</v>
      </c>
      <c r="C163" s="8">
        <v>184905.59610157608</v>
      </c>
      <c r="D163" s="8">
        <v>191611.84301493689</v>
      </c>
      <c r="E163" s="8">
        <v>350095.14285537193</v>
      </c>
      <c r="F163" s="8"/>
      <c r="H163" s="6" t="s">
        <v>234</v>
      </c>
      <c r="I163" s="8">
        <v>329774.05676730903</v>
      </c>
      <c r="J163" s="8">
        <v>540316.24747829826</v>
      </c>
      <c r="K163" s="8">
        <v>564710.33122628951</v>
      </c>
      <c r="L163" s="8">
        <v>350095.14285541035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239437.44297578224</v>
      </c>
      <c r="D165" s="8">
        <v>248121.47767648037</v>
      </c>
      <c r="E165" s="8">
        <v>453344.23387317354</v>
      </c>
      <c r="F165" s="8"/>
      <c r="H165" s="6" t="s">
        <v>236</v>
      </c>
      <c r="I165" s="8">
        <v>740389.45892435953</v>
      </c>
      <c r="J165" s="8">
        <v>1038203.1331500676</v>
      </c>
      <c r="K165" s="8">
        <v>1086639.5982919345</v>
      </c>
      <c r="L165" s="8">
        <v>453344.23387325986</v>
      </c>
    </row>
    <row r="166" spans="1:12" x14ac:dyDescent="0.25">
      <c r="A166" s="6" t="s">
        <v>237</v>
      </c>
      <c r="B166" s="8">
        <v>14077.5826510435</v>
      </c>
      <c r="C166" s="8">
        <v>1677632.5202050463</v>
      </c>
      <c r="D166" s="8">
        <v>1738477.7198505912</v>
      </c>
      <c r="E166" s="8">
        <v>3176383.0257325419</v>
      </c>
      <c r="F166" s="8"/>
      <c r="H166" s="6" t="s">
        <v>237</v>
      </c>
      <c r="I166" s="8">
        <v>166836.0830510435</v>
      </c>
      <c r="J166" s="8">
        <v>1842923.2718050613</v>
      </c>
      <c r="K166" s="8">
        <v>1911994.5497441222</v>
      </c>
      <c r="L166" s="8">
        <v>3176383.0257325596</v>
      </c>
    </row>
    <row r="167" spans="1:12" x14ac:dyDescent="0.25">
      <c r="A167" s="6" t="s">
        <v>238</v>
      </c>
      <c r="B167" s="8">
        <v>6259762.5765499389</v>
      </c>
      <c r="C167" s="8">
        <v>4214570.7172817653</v>
      </c>
      <c r="D167" s="8">
        <v>4367426.8366194693</v>
      </c>
      <c r="E167" s="8">
        <v>7979751.6594915567</v>
      </c>
      <c r="F167" s="8"/>
      <c r="H167" s="6" t="s">
        <v>238</v>
      </c>
      <c r="I167" s="8">
        <v>8069877.1469899388</v>
      </c>
      <c r="J167" s="8">
        <v>6173186.4214600567</v>
      </c>
      <c r="K167" s="8">
        <v>6423517.6020066869</v>
      </c>
      <c r="L167" s="8">
        <v>7979751.6594917681</v>
      </c>
    </row>
    <row r="168" spans="1:12" x14ac:dyDescent="0.25">
      <c r="A168" s="6" t="s">
        <v>239</v>
      </c>
      <c r="B168" s="8">
        <v>16106.6899994</v>
      </c>
      <c r="C168" s="8">
        <v>12487.281722712481</v>
      </c>
      <c r="D168" s="8">
        <v>12940.176585143823</v>
      </c>
      <c r="E168" s="8">
        <v>23643.073929394392</v>
      </c>
      <c r="F168" s="8"/>
      <c r="H168" s="6" t="s">
        <v>239</v>
      </c>
      <c r="I168" s="8">
        <v>38288.915999399993</v>
      </c>
      <c r="J168" s="8">
        <v>36489.32938683968</v>
      </c>
      <c r="K168" s="8">
        <v>38136.741918157932</v>
      </c>
      <c r="L168" s="8">
        <v>23643.073929396985</v>
      </c>
    </row>
    <row r="169" spans="1:12" x14ac:dyDescent="0.25">
      <c r="A169" s="6" t="s">
        <v>240</v>
      </c>
      <c r="B169" s="8">
        <v>5003150.0407387437</v>
      </c>
      <c r="C169" s="8">
        <v>2152447.2079719487</v>
      </c>
      <c r="D169" s="8">
        <v>2230513.2197583327</v>
      </c>
      <c r="E169" s="8">
        <v>4075384.0265041213</v>
      </c>
      <c r="F169" s="8"/>
      <c r="H169" s="6" t="s">
        <v>240</v>
      </c>
      <c r="I169" s="8">
        <v>6245893.4206387438</v>
      </c>
      <c r="J169" s="8">
        <v>3497144.7977737263</v>
      </c>
      <c r="K169" s="8">
        <v>3642132.8094163379</v>
      </c>
      <c r="L169" s="8">
        <v>4075384.0265042665</v>
      </c>
    </row>
    <row r="170" spans="1:12" x14ac:dyDescent="0.25">
      <c r="A170" s="6" t="s">
        <v>241</v>
      </c>
      <c r="B170" s="8">
        <v>401617.88888952503</v>
      </c>
      <c r="C170" s="8">
        <v>311155.23524232372</v>
      </c>
      <c r="D170" s="8">
        <v>322440.36603292241</v>
      </c>
      <c r="E170" s="8">
        <v>589132.71869022516</v>
      </c>
      <c r="F170" s="8"/>
      <c r="H170" s="6" t="s">
        <v>241</v>
      </c>
      <c r="I170" s="8">
        <v>968829.18430952495</v>
      </c>
      <c r="J170" s="8">
        <v>924900.33676198963</v>
      </c>
      <c r="K170" s="8">
        <v>966729.91851848445</v>
      </c>
      <c r="L170" s="8">
        <v>589132.71869029151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219605.66566015076</v>
      </c>
      <c r="D172" s="8">
        <v>227570.43172748448</v>
      </c>
      <c r="E172" s="8">
        <v>415795.29506994848</v>
      </c>
      <c r="F172" s="8"/>
      <c r="H172" s="6" t="s">
        <v>243</v>
      </c>
      <c r="I172" s="8">
        <v>535349.90724388801</v>
      </c>
      <c r="J172" s="8">
        <v>652771.77151055238</v>
      </c>
      <c r="K172" s="8">
        <v>682294.05526311987</v>
      </c>
      <c r="L172" s="8">
        <v>415795.29506999528</v>
      </c>
    </row>
    <row r="173" spans="1:12" x14ac:dyDescent="0.25">
      <c r="A173" s="6" t="s">
        <v>244</v>
      </c>
      <c r="B173" s="8">
        <v>841975.04507001606</v>
      </c>
      <c r="C173" s="8">
        <v>436780.57289273752</v>
      </c>
      <c r="D173" s="8">
        <v>452621.94508770783</v>
      </c>
      <c r="E173" s="8">
        <v>826988.25934576883</v>
      </c>
      <c r="F173" s="8"/>
      <c r="H173" s="6" t="s">
        <v>244</v>
      </c>
      <c r="I173" s="8">
        <v>1617865.7149100159</v>
      </c>
      <c r="J173" s="8">
        <v>1276325.0279736326</v>
      </c>
      <c r="K173" s="8">
        <v>1333948.2805916218</v>
      </c>
      <c r="L173" s="8">
        <v>826988.25934585952</v>
      </c>
    </row>
    <row r="174" spans="1:12" x14ac:dyDescent="0.25">
      <c r="A174" s="6" t="s">
        <v>245</v>
      </c>
      <c r="B174" s="8">
        <v>2068927.6025234468</v>
      </c>
      <c r="C174" s="8">
        <v>2037645.7067821878</v>
      </c>
      <c r="D174" s="8">
        <v>2111548.0413774285</v>
      </c>
      <c r="E174" s="8">
        <v>3858022.0385145233</v>
      </c>
      <c r="F174" s="8"/>
      <c r="H174" s="6" t="s">
        <v>245</v>
      </c>
      <c r="I174" s="8">
        <v>2070295.2435234468</v>
      </c>
      <c r="J174" s="8">
        <v>2039125.5485469149</v>
      </c>
      <c r="K174" s="8">
        <v>2113101.530905874</v>
      </c>
      <c r="L174" s="8">
        <v>3858022.0385145233</v>
      </c>
    </row>
    <row r="175" spans="1:12" x14ac:dyDescent="0.25">
      <c r="A175" s="6" t="s">
        <v>246</v>
      </c>
      <c r="B175" s="8">
        <v>13383.24644855</v>
      </c>
      <c r="C175" s="8">
        <v>6866.9167039679996</v>
      </c>
      <c r="D175" s="8">
        <v>7115.9694093549888</v>
      </c>
      <c r="E175" s="8">
        <v>13001.630210969721</v>
      </c>
      <c r="F175" s="8"/>
      <c r="H175" s="6" t="s">
        <v>246</v>
      </c>
      <c r="I175" s="8">
        <v>25581.537608550003</v>
      </c>
      <c r="J175" s="8">
        <v>20065.951185143218</v>
      </c>
      <c r="K175" s="8">
        <v>20971.884508410803</v>
      </c>
      <c r="L175" s="8">
        <v>13001.630210971147</v>
      </c>
    </row>
    <row r="176" spans="1:12" x14ac:dyDescent="0.25">
      <c r="A176" s="6" t="s">
        <v>247</v>
      </c>
      <c r="B176" s="8">
        <v>177110.04849174034</v>
      </c>
      <c r="C176" s="8">
        <v>78314.285825276267</v>
      </c>
      <c r="D176" s="8">
        <v>81154.62678120553</v>
      </c>
      <c r="E176" s="8">
        <v>148278.10332227597</v>
      </c>
      <c r="F176" s="8"/>
      <c r="H176" s="6" t="s">
        <v>247</v>
      </c>
      <c r="I176" s="8">
        <v>178069.95249174035</v>
      </c>
      <c r="J176" s="8">
        <v>79352.939996457571</v>
      </c>
      <c r="K176" s="8">
        <v>82244.971990447448</v>
      </c>
      <c r="L176" s="8">
        <v>148278.10332227609</v>
      </c>
    </row>
    <row r="177" spans="1:12" x14ac:dyDescent="0.25">
      <c r="A177" s="6" t="s">
        <v>248</v>
      </c>
      <c r="B177" s="8">
        <v>29649.319608490001</v>
      </c>
      <c r="C177" s="8">
        <v>92982.214515936808</v>
      </c>
      <c r="D177" s="8">
        <v>96354.539108819401</v>
      </c>
      <c r="E177" s="8">
        <v>176049.95392396499</v>
      </c>
      <c r="F177" s="8"/>
      <c r="H177" s="6" t="s">
        <v>248</v>
      </c>
      <c r="I177" s="8">
        <v>90641.597548490012</v>
      </c>
      <c r="J177" s="8">
        <v>158978.27650987619</v>
      </c>
      <c r="K177" s="8">
        <v>165635.04846457863</v>
      </c>
      <c r="L177" s="8">
        <v>176049.95392397212</v>
      </c>
    </row>
    <row r="178" spans="1:12" x14ac:dyDescent="0.25">
      <c r="A178" s="6" t="s">
        <v>249</v>
      </c>
      <c r="B178" s="8">
        <v>3799.0671857025004</v>
      </c>
      <c r="C178" s="8">
        <v>452736.72441951162</v>
      </c>
      <c r="D178" s="8">
        <v>469156.80214953102</v>
      </c>
      <c r="E178" s="8">
        <v>857199.19544485374</v>
      </c>
      <c r="F178" s="8"/>
      <c r="H178" s="6" t="s">
        <v>249</v>
      </c>
      <c r="I178" s="8">
        <v>155544.33558570247</v>
      </c>
      <c r="J178" s="8">
        <v>616931.11883883516</v>
      </c>
      <c r="K178" s="8">
        <v>641522.71209997335</v>
      </c>
      <c r="L178" s="8">
        <v>857199.19544487144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44565.360927163427</v>
      </c>
      <c r="D180" s="8">
        <v>46181.679310499014</v>
      </c>
      <c r="E180" s="8">
        <v>84378.822107826432</v>
      </c>
      <c r="F180" s="8"/>
      <c r="H180" s="6" t="s">
        <v>75</v>
      </c>
      <c r="I180" s="8">
        <v>31832.580464011502</v>
      </c>
      <c r="J180" s="8">
        <v>78603.668992456878</v>
      </c>
      <c r="K180" s="8">
        <v>81913.982862009987</v>
      </c>
      <c r="L180" s="8">
        <v>84378.822107830114</v>
      </c>
    </row>
    <row r="181" spans="1:12" x14ac:dyDescent="0.25">
      <c r="A181" s="6" t="s">
        <v>251</v>
      </c>
      <c r="B181" s="8">
        <v>1746.00134093</v>
      </c>
      <c r="C181" s="8">
        <v>371998.62126405525</v>
      </c>
      <c r="D181" s="8">
        <v>385490.44984157511</v>
      </c>
      <c r="E181" s="8">
        <v>704331.90341030888</v>
      </c>
      <c r="F181" s="8"/>
      <c r="H181" s="6" t="s">
        <v>251</v>
      </c>
      <c r="I181" s="8">
        <v>679869.9599409299</v>
      </c>
      <c r="J181" s="8">
        <v>1105755.6200658805</v>
      </c>
      <c r="K181" s="8">
        <v>1155764.5705158059</v>
      </c>
      <c r="L181" s="8">
        <v>704331.90341038816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926947.34396886954</v>
      </c>
      <c r="D183" s="8">
        <v>960566.32519713044</v>
      </c>
      <c r="E183" s="8">
        <v>1755056.4701563565</v>
      </c>
      <c r="F183" s="8"/>
      <c r="H183" s="6" t="s">
        <v>253</v>
      </c>
      <c r="I183" s="8">
        <v>2198782.3564368533</v>
      </c>
      <c r="J183" s="8">
        <v>2755325.3601205153</v>
      </c>
      <c r="K183" s="8">
        <v>2879937.8214159682</v>
      </c>
      <c r="L183" s="8">
        <v>1755056.4701565539</v>
      </c>
    </row>
    <row r="184" spans="1:12" x14ac:dyDescent="0.25">
      <c r="A184" s="6" t="s">
        <v>254</v>
      </c>
      <c r="B184" s="8">
        <v>2487.7464183880006</v>
      </c>
      <c r="C184" s="8">
        <v>530032.94785672799</v>
      </c>
      <c r="D184" s="8">
        <v>549256.44295630907</v>
      </c>
      <c r="E184" s="8">
        <v>1003549.7275919031</v>
      </c>
      <c r="F184" s="8"/>
      <c r="H184" s="6" t="s">
        <v>254</v>
      </c>
      <c r="I184" s="8">
        <v>968695.7381783881</v>
      </c>
      <c r="J184" s="8">
        <v>1575508.2879638993</v>
      </c>
      <c r="K184" s="8">
        <v>1646762.2924441467</v>
      </c>
      <c r="L184" s="8">
        <v>1003549.727592016</v>
      </c>
    </row>
    <row r="185" spans="1:12" x14ac:dyDescent="0.25">
      <c r="A185" s="6" t="s">
        <v>255</v>
      </c>
      <c r="B185" s="8">
        <v>385568.60417044198</v>
      </c>
      <c r="C185" s="8">
        <v>636808.29270461551</v>
      </c>
      <c r="D185" s="8">
        <v>659904.3684177968</v>
      </c>
      <c r="E185" s="8">
        <v>1205715.2130941243</v>
      </c>
      <c r="F185" s="8"/>
      <c r="H185" s="6" t="s">
        <v>255</v>
      </c>
      <c r="I185" s="8">
        <v>1546419.574130442</v>
      </c>
      <c r="J185" s="8">
        <v>1892895.0493686316</v>
      </c>
      <c r="K185" s="8">
        <v>1978503.2009465946</v>
      </c>
      <c r="L185" s="8">
        <v>1205715.2130942601</v>
      </c>
    </row>
    <row r="186" spans="1:12" x14ac:dyDescent="0.25">
      <c r="A186" s="6" t="s">
        <v>256</v>
      </c>
      <c r="B186" s="8">
        <v>592135.86096665007</v>
      </c>
      <c r="C186" s="8">
        <v>1802270.9434647018</v>
      </c>
      <c r="D186" s="8">
        <v>1867636.5906191044</v>
      </c>
      <c r="E186" s="8">
        <v>3412369.9699696796</v>
      </c>
      <c r="F186" s="8"/>
      <c r="H186" s="6" t="s">
        <v>256</v>
      </c>
      <c r="I186" s="8">
        <v>3877532.7328666495</v>
      </c>
      <c r="J186" s="8">
        <v>5357200.5666196635</v>
      </c>
      <c r="K186" s="8">
        <v>5599485.546071481</v>
      </c>
      <c r="L186" s="8">
        <v>3412369.9699700638</v>
      </c>
    </row>
    <row r="187" spans="1:12" x14ac:dyDescent="0.25">
      <c r="A187" s="6" t="s">
        <v>257</v>
      </c>
      <c r="B187" s="8">
        <v>788.82122514749994</v>
      </c>
      <c r="C187" s="8">
        <v>31334.739131919057</v>
      </c>
      <c r="D187" s="8">
        <v>32471.20283023224</v>
      </c>
      <c r="E187" s="8">
        <v>59328.32863911095</v>
      </c>
      <c r="F187" s="8"/>
      <c r="H187" s="6" t="s">
        <v>257</v>
      </c>
      <c r="I187" s="8">
        <v>788.82122514749994</v>
      </c>
      <c r="J187" s="8">
        <v>31334.739131919057</v>
      </c>
      <c r="K187" s="8">
        <v>32471.20283023224</v>
      </c>
      <c r="L187" s="8">
        <v>59328.32863911095</v>
      </c>
    </row>
    <row r="188" spans="1:12" x14ac:dyDescent="0.25">
      <c r="A188" s="6" t="s">
        <v>258</v>
      </c>
      <c r="B188" s="8">
        <v>227521.58260736003</v>
      </c>
      <c r="C188" s="8">
        <v>157638.7212985419</v>
      </c>
      <c r="D188" s="8">
        <v>163356.03981362761</v>
      </c>
      <c r="E188" s="8">
        <v>298468.79605652334</v>
      </c>
      <c r="F188" s="8"/>
      <c r="H188" s="6" t="s">
        <v>258</v>
      </c>
      <c r="I188" s="8">
        <v>318982.39116736001</v>
      </c>
      <c r="J188" s="8">
        <v>256602.94096056919</v>
      </c>
      <c r="K188" s="8">
        <v>267245.44380276452</v>
      </c>
      <c r="L188" s="8">
        <v>298468.79605653405</v>
      </c>
    </row>
    <row r="189" spans="1:12" x14ac:dyDescent="0.25">
      <c r="A189" s="6" t="s">
        <v>259</v>
      </c>
      <c r="B189" s="8">
        <v>794352.99932188203</v>
      </c>
      <c r="C189" s="8">
        <v>114751.40982506864</v>
      </c>
      <c r="D189" s="8">
        <v>118913.27027801258</v>
      </c>
      <c r="E189" s="8">
        <v>217267.14638476161</v>
      </c>
      <c r="F189" s="8"/>
      <c r="H189" s="6" t="s">
        <v>259</v>
      </c>
      <c r="I189" s="8">
        <v>794352.99932188203</v>
      </c>
      <c r="J189" s="8">
        <v>114751.40982506864</v>
      </c>
      <c r="K189" s="8">
        <v>118913.27027801258</v>
      </c>
      <c r="L189" s="8">
        <v>217267.14638476161</v>
      </c>
    </row>
    <row r="190" spans="1:12" x14ac:dyDescent="0.25">
      <c r="A190" s="6" t="s">
        <v>260</v>
      </c>
      <c r="B190" s="8">
        <v>21952.764860254498</v>
      </c>
      <c r="C190" s="8">
        <v>45550.940578188187</v>
      </c>
      <c r="D190" s="8">
        <v>47203.0044480418</v>
      </c>
      <c r="E190" s="8">
        <v>86244.891366927259</v>
      </c>
      <c r="F190" s="8"/>
      <c r="H190" s="6" t="s">
        <v>260</v>
      </c>
      <c r="I190" s="8">
        <v>52293.441600254489</v>
      </c>
      <c r="J190" s="8">
        <v>78380.755280975689</v>
      </c>
      <c r="K190" s="8">
        <v>81666.671157021847</v>
      </c>
      <c r="L190" s="8">
        <v>86244.891366930809</v>
      </c>
    </row>
    <row r="191" spans="1:12" x14ac:dyDescent="0.25">
      <c r="A191" s="6" t="s">
        <v>261</v>
      </c>
      <c r="B191" s="8">
        <v>148715.83983718001</v>
      </c>
      <c r="C191" s="8">
        <v>576091.27243739658</v>
      </c>
      <c r="D191" s="8">
        <v>596985.23345886334</v>
      </c>
      <c r="E191" s="8">
        <v>1090755.2857995101</v>
      </c>
      <c r="F191" s="8"/>
      <c r="H191" s="6" t="s">
        <v>261</v>
      </c>
      <c r="I191" s="8">
        <v>1198884.5013571798</v>
      </c>
      <c r="J191" s="8">
        <v>1712415.384777416</v>
      </c>
      <c r="K191" s="8">
        <v>1789861.155409738</v>
      </c>
      <c r="L191" s="8">
        <v>1090755.2857996328</v>
      </c>
    </row>
    <row r="192" spans="1:12" x14ac:dyDescent="0.25">
      <c r="A192" s="6" t="s">
        <v>262</v>
      </c>
      <c r="B192" s="8">
        <v>10514037.015938379</v>
      </c>
      <c r="C192" s="8">
        <v>8136123.4805827262</v>
      </c>
      <c r="D192" s="8">
        <v>8431208.4002863299</v>
      </c>
      <c r="E192" s="8">
        <v>15404711.227121571</v>
      </c>
      <c r="F192" s="8"/>
      <c r="H192" s="6" t="s">
        <v>262</v>
      </c>
      <c r="I192" s="8">
        <v>13628660.41133838</v>
      </c>
      <c r="J192" s="8">
        <v>11506269.434022948</v>
      </c>
      <c r="K192" s="8">
        <v>11969077.4973702</v>
      </c>
      <c r="L192" s="8">
        <v>15404711.227121934</v>
      </c>
    </row>
    <row r="193" spans="1:12" x14ac:dyDescent="0.25">
      <c r="A193" s="6" t="s">
        <v>263</v>
      </c>
      <c r="B193" s="8">
        <v>1638.828443439</v>
      </c>
      <c r="C193" s="8">
        <v>231241.87957865145</v>
      </c>
      <c r="D193" s="8">
        <v>239628.67356357878</v>
      </c>
      <c r="E193" s="8">
        <v>437826.98075162619</v>
      </c>
      <c r="F193" s="8"/>
      <c r="H193" s="6" t="s">
        <v>263</v>
      </c>
      <c r="I193" s="8">
        <v>412413.54686343891</v>
      </c>
      <c r="J193" s="8">
        <v>675716.40484655136</v>
      </c>
      <c r="K193" s="8">
        <v>706223.50628325285</v>
      </c>
      <c r="L193" s="8">
        <v>437826.98075167421</v>
      </c>
    </row>
    <row r="194" spans="1:12" x14ac:dyDescent="0.25">
      <c r="A194" s="6" t="s">
        <v>264</v>
      </c>
      <c r="B194" s="8">
        <v>986.93468912940023</v>
      </c>
      <c r="C194" s="8">
        <v>139258.40343406837</v>
      </c>
      <c r="D194" s="8">
        <v>144309.09555955848</v>
      </c>
      <c r="E194" s="8">
        <v>263668.01044398267</v>
      </c>
      <c r="F194" s="8"/>
      <c r="H194" s="6" t="s">
        <v>264</v>
      </c>
      <c r="I194" s="8">
        <v>248363.54122112942</v>
      </c>
      <c r="J194" s="8">
        <v>406929.69579990685</v>
      </c>
      <c r="K194" s="8">
        <v>425301.67170330812</v>
      </c>
      <c r="L194" s="8">
        <v>263668.0104440116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4031989.8922505192</v>
      </c>
      <c r="D196" s="8">
        <v>4178224.0806130683</v>
      </c>
      <c r="E196" s="8">
        <v>7634058.1738987705</v>
      </c>
      <c r="F196" s="8"/>
      <c r="H196" s="6" t="s">
        <v>266</v>
      </c>
      <c r="I196" s="8">
        <v>3272611.2939278758</v>
      </c>
      <c r="J196" s="8">
        <v>7536391.9953425899</v>
      </c>
      <c r="K196" s="8">
        <v>7857030.8965698797</v>
      </c>
      <c r="L196" s="8">
        <v>7634058.1738991495</v>
      </c>
    </row>
    <row r="197" spans="1:12" x14ac:dyDescent="0.25">
      <c r="A197" s="6" t="s">
        <v>267</v>
      </c>
      <c r="B197" s="8">
        <v>13296.690717387002</v>
      </c>
      <c r="C197" s="8">
        <v>1876188.9116424927</v>
      </c>
      <c r="D197" s="8">
        <v>1944235.4519466187</v>
      </c>
      <c r="E197" s="8">
        <v>3552324.2070202804</v>
      </c>
      <c r="F197" s="8"/>
      <c r="H197" s="6" t="s">
        <v>267</v>
      </c>
      <c r="I197" s="8">
        <v>3346131.4405773869</v>
      </c>
      <c r="J197" s="8">
        <v>5482448.1988212988</v>
      </c>
      <c r="K197" s="8">
        <v>5729968.6114134472</v>
      </c>
      <c r="L197" s="8">
        <v>3552324.2070206702</v>
      </c>
    </row>
    <row r="198" spans="1:12" x14ac:dyDescent="0.25">
      <c r="A198" s="6" t="s">
        <v>268</v>
      </c>
      <c r="B198" s="8">
        <v>1415.8473583870002</v>
      </c>
      <c r="C198" s="8">
        <v>301656.85036632221</v>
      </c>
      <c r="D198" s="8">
        <v>312597.48907231353</v>
      </c>
      <c r="E198" s="8">
        <v>571148.73940475064</v>
      </c>
      <c r="F198" s="8"/>
      <c r="H198" s="6" t="s">
        <v>268</v>
      </c>
      <c r="I198" s="8">
        <v>551312.34109838703</v>
      </c>
      <c r="J198" s="8">
        <v>896666.65024321026</v>
      </c>
      <c r="K198" s="8">
        <v>937219.33409883594</v>
      </c>
      <c r="L198" s="8">
        <v>571148.7394048149</v>
      </c>
    </row>
    <row r="199" spans="1:12" x14ac:dyDescent="0.25">
      <c r="A199" s="6" t="s">
        <v>269</v>
      </c>
      <c r="B199" s="8">
        <v>56380.114192054003</v>
      </c>
      <c r="C199" s="8">
        <v>292123.74894199707</v>
      </c>
      <c r="D199" s="8">
        <v>302718.63644656719</v>
      </c>
      <c r="E199" s="8">
        <v>553099.02876662347</v>
      </c>
      <c r="F199" s="8"/>
      <c r="H199" s="6" t="s">
        <v>269</v>
      </c>
      <c r="I199" s="8">
        <v>192622.53303205399</v>
      </c>
      <c r="J199" s="8">
        <v>439543.4457241713</v>
      </c>
      <c r="K199" s="8">
        <v>457475.01695724868</v>
      </c>
      <c r="L199" s="8">
        <v>553099.02876663941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386932.19629178592</v>
      </c>
      <c r="D201" s="8">
        <v>400965.64309799438</v>
      </c>
      <c r="E201" s="8">
        <v>732606.72144125018</v>
      </c>
      <c r="F201" s="8"/>
      <c r="H201" s="6" t="s">
        <v>271</v>
      </c>
      <c r="I201" s="8">
        <v>828841.01208369981</v>
      </c>
      <c r="J201" s="8">
        <v>1150145.2590878685</v>
      </c>
      <c r="K201" s="8">
        <v>1202161.7772300187</v>
      </c>
      <c r="L201" s="8">
        <v>732606.7214413326</v>
      </c>
    </row>
    <row r="202" spans="1:12" x14ac:dyDescent="0.25">
      <c r="A202" s="6" t="s">
        <v>272</v>
      </c>
      <c r="B202" s="8">
        <v>6280.5381380584995</v>
      </c>
      <c r="C202" s="8">
        <v>24143.704869290497</v>
      </c>
      <c r="D202" s="8">
        <v>25019.360607518291</v>
      </c>
      <c r="E202" s="8">
        <v>45713.023204710626</v>
      </c>
      <c r="F202" s="8"/>
      <c r="H202" s="6" t="s">
        <v>272</v>
      </c>
      <c r="I202" s="8">
        <v>18290.603678058498</v>
      </c>
      <c r="J202" s="8">
        <v>37139.07176981579</v>
      </c>
      <c r="K202" s="8">
        <v>38661.472135567434</v>
      </c>
      <c r="L202" s="8">
        <v>45713.02320471203</v>
      </c>
    </row>
    <row r="203" spans="1:12" x14ac:dyDescent="0.25">
      <c r="A203" s="6" t="s">
        <v>273</v>
      </c>
      <c r="B203" s="8">
        <v>848971.81629129988</v>
      </c>
      <c r="C203" s="8">
        <v>2529309.8308363613</v>
      </c>
      <c r="D203" s="8">
        <v>2621044.0811976194</v>
      </c>
      <c r="E203" s="8">
        <v>4788925.2960505979</v>
      </c>
      <c r="F203" s="8"/>
      <c r="H203" s="6" t="s">
        <v>273</v>
      </c>
      <c r="I203" s="8">
        <v>1844607.1094712997</v>
      </c>
      <c r="J203" s="8">
        <v>3606626.6773509365</v>
      </c>
      <c r="K203" s="8">
        <v>3751976.1036404762</v>
      </c>
      <c r="L203" s="8">
        <v>4788925.2960507143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2386502.4915075633</v>
      </c>
      <c r="D205" s="8">
        <v>2473057.3351944396</v>
      </c>
      <c r="E205" s="8">
        <v>4518537.8285147529</v>
      </c>
      <c r="F205" s="8"/>
      <c r="H205" s="6" t="s">
        <v>275</v>
      </c>
      <c r="I205" s="8">
        <v>4737504.1582109518</v>
      </c>
      <c r="J205" s="8">
        <v>4199942.1842567977</v>
      </c>
      <c r="K205" s="8">
        <v>4376747.0676387176</v>
      </c>
      <c r="L205" s="8">
        <v>4518537.8285149485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22353.437755674164</v>
      </c>
      <c r="D207" s="8">
        <v>23164.163207540118</v>
      </c>
      <c r="E207" s="8">
        <v>42323.380954259337</v>
      </c>
      <c r="F207" s="8"/>
      <c r="H207" s="6" t="s">
        <v>277</v>
      </c>
      <c r="I207" s="8">
        <v>14719.023056079999</v>
      </c>
      <c r="J207" s="8">
        <v>38029.902864323085</v>
      </c>
      <c r="K207" s="8">
        <v>39620.804025362275</v>
      </c>
      <c r="L207" s="8">
        <v>42323.380954261032</v>
      </c>
    </row>
    <row r="208" spans="1:12" x14ac:dyDescent="0.25">
      <c r="A208" s="6" t="s">
        <v>278</v>
      </c>
      <c r="B208" s="8">
        <v>7697212.2642681012</v>
      </c>
      <c r="C208" s="8">
        <v>4066292.3859354141</v>
      </c>
      <c r="D208" s="8">
        <v>4213770.6739750141</v>
      </c>
      <c r="E208" s="8">
        <v>7699005.5669474471</v>
      </c>
      <c r="F208" s="8"/>
      <c r="H208" s="6" t="s">
        <v>278</v>
      </c>
      <c r="I208" s="8">
        <v>12206719.046268102</v>
      </c>
      <c r="J208" s="8">
        <v>8945757.4460817147</v>
      </c>
      <c r="K208" s="8">
        <v>9336073.6498951595</v>
      </c>
      <c r="L208" s="8">
        <v>7699005.5669479743</v>
      </c>
    </row>
    <row r="209" spans="1:12" x14ac:dyDescent="0.25">
      <c r="A209" s="6" t="s">
        <v>279</v>
      </c>
      <c r="B209" s="8">
        <v>212587.33461688797</v>
      </c>
      <c r="C209" s="8">
        <v>1258147.7446944243</v>
      </c>
      <c r="D209" s="8">
        <v>1303778.8646134445</v>
      </c>
      <c r="E209" s="8">
        <v>2382142.1509059682</v>
      </c>
      <c r="F209" s="8"/>
      <c r="H209" s="6" t="s">
        <v>279</v>
      </c>
      <c r="I209" s="8">
        <v>2506090.805776888</v>
      </c>
      <c r="J209" s="8">
        <v>3739809.397254609</v>
      </c>
      <c r="K209" s="8">
        <v>3908946.1752601569</v>
      </c>
      <c r="L209" s="8">
        <v>2382142.1509062364</v>
      </c>
    </row>
    <row r="210" spans="1:12" x14ac:dyDescent="0.25">
      <c r="A210" s="6" t="s">
        <v>280</v>
      </c>
      <c r="B210" s="8">
        <v>128605.88256948002</v>
      </c>
      <c r="C210" s="8">
        <v>426869.77374459972</v>
      </c>
      <c r="D210" s="8">
        <v>442351.69621172285</v>
      </c>
      <c r="E210" s="8">
        <v>808223.42628105101</v>
      </c>
      <c r="F210" s="8"/>
      <c r="H210" s="6" t="s">
        <v>280</v>
      </c>
      <c r="I210" s="8">
        <v>471679.57176948001</v>
      </c>
      <c r="J210" s="8">
        <v>798089.10225051071</v>
      </c>
      <c r="K210" s="8">
        <v>832045.6170998239</v>
      </c>
      <c r="L210" s="8">
        <v>808223.42628109118</v>
      </c>
    </row>
    <row r="211" spans="1:12" x14ac:dyDescent="0.25">
      <c r="A211" s="6" t="s">
        <v>281</v>
      </c>
      <c r="B211" s="8">
        <v>938827.42534526275</v>
      </c>
      <c r="C211" s="8">
        <v>383520.37339432113</v>
      </c>
      <c r="D211" s="8">
        <v>397430.07853311952</v>
      </c>
      <c r="E211" s="8">
        <v>726146.87030711235</v>
      </c>
      <c r="F211" s="8"/>
      <c r="H211" s="6" t="s">
        <v>281</v>
      </c>
      <c r="I211" s="8">
        <v>954756.72114526271</v>
      </c>
      <c r="J211" s="8">
        <v>400756.50276418607</v>
      </c>
      <c r="K211" s="8">
        <v>415524.00392787508</v>
      </c>
      <c r="L211" s="8">
        <v>726146.87030711421</v>
      </c>
    </row>
    <row r="212" spans="1:12" x14ac:dyDescent="0.25">
      <c r="A212" s="6" t="s">
        <v>282</v>
      </c>
      <c r="B212" s="8">
        <v>34236.724277579997</v>
      </c>
      <c r="C212" s="8">
        <v>17503.146226768473</v>
      </c>
      <c r="D212" s="8">
        <v>18137.958924881124</v>
      </c>
      <c r="E212" s="8">
        <v>33139.973088282008</v>
      </c>
      <c r="F212" s="8"/>
      <c r="H212" s="6" t="s">
        <v>282</v>
      </c>
      <c r="I212" s="8">
        <v>65329.059177579999</v>
      </c>
      <c r="J212" s="8">
        <v>51146.284848600451</v>
      </c>
      <c r="K212" s="8">
        <v>53455.426507431439</v>
      </c>
      <c r="L212" s="8">
        <v>33139.973088285646</v>
      </c>
    </row>
    <row r="213" spans="1:12" x14ac:dyDescent="0.25">
      <c r="A213" s="6" t="s">
        <v>283</v>
      </c>
      <c r="B213" s="8">
        <v>950868.11622264003</v>
      </c>
      <c r="C213" s="8">
        <v>734020.11342772003</v>
      </c>
      <c r="D213" s="8">
        <v>760641.91516764858</v>
      </c>
      <c r="E213" s="8">
        <v>1389773.3864583867</v>
      </c>
      <c r="F213" s="8"/>
      <c r="H213" s="6" t="s">
        <v>283</v>
      </c>
      <c r="I213" s="8">
        <v>2288928.5190226398</v>
      </c>
      <c r="J213" s="8">
        <v>2181854.4996379605</v>
      </c>
      <c r="K213" s="8">
        <v>2280531.1435376676</v>
      </c>
      <c r="L213" s="8">
        <v>1389773.3864585431</v>
      </c>
    </row>
    <row r="214" spans="1:12" x14ac:dyDescent="0.25">
      <c r="A214" s="6" t="s">
        <v>284</v>
      </c>
      <c r="B214" s="8">
        <v>311853.04260093207</v>
      </c>
      <c r="C214" s="8">
        <v>663637.17961172946</v>
      </c>
      <c r="D214" s="8">
        <v>687706.29856320692</v>
      </c>
      <c r="E214" s="8">
        <v>1256512.2857215907</v>
      </c>
      <c r="F214" s="8"/>
      <c r="H214" s="6" t="s">
        <v>284</v>
      </c>
      <c r="I214" s="8">
        <v>609040.36534093204</v>
      </c>
      <c r="J214" s="8">
        <v>985205.64102673042</v>
      </c>
      <c r="K214" s="8">
        <v>1025278.3615997101</v>
      </c>
      <c r="L214" s="8">
        <v>1256512.2857216254</v>
      </c>
    </row>
    <row r="215" spans="1:12" x14ac:dyDescent="0.25">
      <c r="A215" s="6" t="s">
        <v>285</v>
      </c>
      <c r="B215" s="8">
        <v>4386310.050172423</v>
      </c>
      <c r="C215" s="8">
        <v>4408866.4006795594</v>
      </c>
      <c r="D215" s="8">
        <v>4568769.3312254548</v>
      </c>
      <c r="E215" s="8">
        <v>8347625.7339893663</v>
      </c>
      <c r="F215" s="8"/>
      <c r="H215" s="6" t="s">
        <v>285</v>
      </c>
      <c r="I215" s="8">
        <v>7724205.1161724227</v>
      </c>
      <c r="J215" s="8">
        <v>8020601.1504736962</v>
      </c>
      <c r="K215" s="8">
        <v>8360250.4524264764</v>
      </c>
      <c r="L215" s="8">
        <v>8347625.7339897566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222314.59028313536</v>
      </c>
      <c r="D217" s="8">
        <v>230377.60495826913</v>
      </c>
      <c r="E217" s="8">
        <v>420924.29804694466</v>
      </c>
      <c r="F217" s="8"/>
      <c r="H217" s="6" t="s">
        <v>287</v>
      </c>
      <c r="I217" s="8">
        <v>538917.2922913502</v>
      </c>
      <c r="J217" s="8">
        <v>225044.18306216807</v>
      </c>
      <c r="K217" s="8">
        <v>233243.04226394588</v>
      </c>
      <c r="L217" s="8">
        <v>420924.29804694495</v>
      </c>
    </row>
    <row r="218" spans="1:12" x14ac:dyDescent="0.25">
      <c r="A218" s="6" t="s">
        <v>288</v>
      </c>
      <c r="B218" s="8">
        <v>7175129.5795379197</v>
      </c>
      <c r="C218" s="8">
        <v>3817248.9177912297</v>
      </c>
      <c r="D218" s="8">
        <v>3955694.7750945678</v>
      </c>
      <c r="E218" s="8">
        <v>7227473.5506355157</v>
      </c>
      <c r="F218" s="8"/>
      <c r="H218" s="6" t="s">
        <v>288</v>
      </c>
      <c r="I218" s="8">
        <v>8249682.3357379194</v>
      </c>
      <c r="J218" s="8">
        <v>4979957.5869722059</v>
      </c>
      <c r="K218" s="8">
        <v>5176268.3426600453</v>
      </c>
      <c r="L218" s="8">
        <v>7227473.5506356414</v>
      </c>
    </row>
    <row r="219" spans="1:12" x14ac:dyDescent="0.25">
      <c r="A219" s="6" t="s">
        <v>289</v>
      </c>
      <c r="B219" s="8">
        <v>5499192.6419676961</v>
      </c>
      <c r="C219" s="8">
        <v>2925631.7852629721</v>
      </c>
      <c r="D219" s="8">
        <v>3031740.0347870812</v>
      </c>
      <c r="E219" s="8">
        <v>5539310.3259092048</v>
      </c>
      <c r="F219" s="8"/>
      <c r="H219" s="6" t="s">
        <v>289</v>
      </c>
      <c r="I219" s="8">
        <v>5633007.7035676958</v>
      </c>
      <c r="J219" s="8">
        <v>3070424.9853097717</v>
      </c>
      <c r="K219" s="8">
        <v>3183739.2048498923</v>
      </c>
      <c r="L219" s="8">
        <v>5539310.3259092206</v>
      </c>
    </row>
    <row r="220" spans="1:12" x14ac:dyDescent="0.25">
      <c r="A220" s="6" t="s">
        <v>290</v>
      </c>
      <c r="B220" s="8">
        <v>213386.64071124402</v>
      </c>
      <c r="C220" s="8">
        <v>874300.32576904621</v>
      </c>
      <c r="D220" s="8">
        <v>906009.8791014296</v>
      </c>
      <c r="E220" s="8">
        <v>1655376.0616334509</v>
      </c>
      <c r="F220" s="8"/>
      <c r="H220" s="6" t="s">
        <v>290</v>
      </c>
      <c r="I220" s="8">
        <v>1807166.7356512439</v>
      </c>
      <c r="J220" s="8">
        <v>2598833.5536284614</v>
      </c>
      <c r="K220" s="8">
        <v>2716368.509863425</v>
      </c>
      <c r="L220" s="8">
        <v>1655376.0616336372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3078412.7958260737</v>
      </c>
      <c r="D222" s="8">
        <v>3190062.1820280915</v>
      </c>
      <c r="E222" s="8">
        <v>5828581.6667792462</v>
      </c>
      <c r="F222" s="8"/>
      <c r="H222" s="6" t="s">
        <v>292</v>
      </c>
      <c r="I222" s="8">
        <v>1099075.1359745499</v>
      </c>
      <c r="J222" s="8">
        <v>4239704.3993080854</v>
      </c>
      <c r="K222" s="8">
        <v>4409148.1603276543</v>
      </c>
      <c r="L222" s="8">
        <v>5828581.6667793719</v>
      </c>
    </row>
    <row r="223" spans="1:12" x14ac:dyDescent="0.25">
      <c r="A223" s="6" t="s">
        <v>293</v>
      </c>
      <c r="B223" s="8">
        <v>0.70475955000000001</v>
      </c>
      <c r="C223" s="8">
        <v>99.442942698151086</v>
      </c>
      <c r="D223" s="8">
        <v>103.04958815175135</v>
      </c>
      <c r="E223" s="8">
        <v>188.28251801931822</v>
      </c>
      <c r="F223" s="8"/>
      <c r="H223" s="6" t="s">
        <v>293</v>
      </c>
      <c r="I223" s="8">
        <v>177.35375954999998</v>
      </c>
      <c r="J223" s="8">
        <v>290.58416170026589</v>
      </c>
      <c r="K223" s="8">
        <v>303.70339401918818</v>
      </c>
      <c r="L223" s="8">
        <v>188.28251801933888</v>
      </c>
    </row>
    <row r="224" spans="1:12" x14ac:dyDescent="0.25">
      <c r="A224" s="6" t="s">
        <v>347</v>
      </c>
      <c r="B224" s="8">
        <v>215690685.23403138</v>
      </c>
      <c r="C224" s="8">
        <v>223938519.11809063</v>
      </c>
      <c r="D224" s="8">
        <v>232060431.24125502</v>
      </c>
      <c r="E224" s="8">
        <v>423998999.99997973</v>
      </c>
      <c r="F224" s="8"/>
      <c r="H224" s="6" t="s">
        <v>347</v>
      </c>
      <c r="I224" s="8">
        <v>404091760.52674747</v>
      </c>
      <c r="J224" s="8">
        <v>434771985.0532974</v>
      </c>
      <c r="K224" s="8">
        <v>456827174.35652876</v>
      </c>
      <c r="L224" s="8">
        <v>423999000.00000149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workbookViewId="0"/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966660.31858898175</v>
      </c>
      <c r="G2" s="15">
        <v>692630.76560628274</v>
      </c>
      <c r="H2" s="15">
        <v>1659291.0841952646</v>
      </c>
      <c r="I2" s="15">
        <v>1001719.6294723831</v>
      </c>
      <c r="J2" s="15">
        <v>727101.14493012382</v>
      </c>
      <c r="K2" s="15">
        <v>1728820.7744025069</v>
      </c>
      <c r="L2" s="15">
        <v>1830247.9182031872</v>
      </c>
      <c r="M2" s="15">
        <v>7.4838612670714312E-8</v>
      </c>
      <c r="N2" s="15">
        <v>1830247.9182032619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1001044.8850037657</v>
      </c>
      <c r="G3" s="15">
        <v>1974533.3678666926</v>
      </c>
      <c r="H3" s="15">
        <v>2975578.2528704582</v>
      </c>
      <c r="I3" s="15">
        <v>1037351.2722182681</v>
      </c>
      <c r="J3" s="15">
        <v>2072800.6085925191</v>
      </c>
      <c r="K3" s="15">
        <v>3110151.880810787</v>
      </c>
      <c r="L3" s="15">
        <v>1895350.7054892515</v>
      </c>
      <c r="M3" s="15">
        <v>2.1334792686234099E-7</v>
      </c>
      <c r="N3" s="15">
        <v>1895350.7054894648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2972129.4676540662</v>
      </c>
      <c r="G4" s="15">
        <v>1530682.9246895646</v>
      </c>
      <c r="H4" s="15">
        <v>4502812.392343631</v>
      </c>
      <c r="I4" s="15">
        <v>3079924.1179447733</v>
      </c>
      <c r="J4" s="15">
        <v>1606860.9168588703</v>
      </c>
      <c r="K4" s="15">
        <v>4686785.0348036438</v>
      </c>
      <c r="L4" s="15">
        <v>5627347.7520464407</v>
      </c>
      <c r="M4" s="15">
        <v>1.6538997718682828E-7</v>
      </c>
      <c r="N4" s="15">
        <v>5627347.7520466065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3140437.8369240132</v>
      </c>
      <c r="G5" s="15">
        <v>1136932.0135452081</v>
      </c>
      <c r="H5" s="15">
        <v>4277369.8504692214</v>
      </c>
      <c r="I5" s="15">
        <v>3254336.777759227</v>
      </c>
      <c r="J5" s="15">
        <v>1193514.0767719503</v>
      </c>
      <c r="K5" s="15">
        <v>4447850.8545311773</v>
      </c>
      <c r="L5" s="15">
        <v>5946018.1645468138</v>
      </c>
      <c r="M5" s="15">
        <v>1.2284527170860822E-7</v>
      </c>
      <c r="N5" s="15">
        <v>5946018.1645469368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317364.28680078883</v>
      </c>
      <c r="G7" s="15">
        <v>148042.84119904172</v>
      </c>
      <c r="H7" s="15">
        <v>465407.12799983053</v>
      </c>
      <c r="I7" s="15">
        <v>328874.61052078911</v>
      </c>
      <c r="J7" s="15">
        <v>155410.5371572818</v>
      </c>
      <c r="K7" s="15">
        <v>484285.14767807093</v>
      </c>
      <c r="L7" s="15">
        <v>600888.76522525295</v>
      </c>
      <c r="M7" s="15">
        <v>1.5995998736020702E-8</v>
      </c>
      <c r="N7" s="15">
        <v>600888.7652252689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2474169.8847206323</v>
      </c>
      <c r="G8" s="15">
        <v>2890203.8165614642</v>
      </c>
      <c r="H8" s="15">
        <v>5364373.701282097</v>
      </c>
      <c r="I8" s="15">
        <v>2563904.2924527987</v>
      </c>
      <c r="J8" s="15">
        <v>3034041.5246552997</v>
      </c>
      <c r="K8" s="15">
        <v>5597945.8171080984</v>
      </c>
      <c r="L8" s="15">
        <v>4684524.8467433797</v>
      </c>
      <c r="M8" s="15">
        <v>3.122859317081159E-7</v>
      </c>
      <c r="N8" s="15">
        <v>4684524.8467436917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193573.63403715179</v>
      </c>
      <c r="G9" s="15">
        <v>121131.11928036914</v>
      </c>
      <c r="H9" s="15">
        <v>314704.75331752095</v>
      </c>
      <c r="I9" s="15">
        <v>200594.25760474015</v>
      </c>
      <c r="J9" s="15">
        <v>127159.49087004414</v>
      </c>
      <c r="K9" s="15">
        <v>327753.74847478431</v>
      </c>
      <c r="L9" s="15">
        <v>366506.96620367194</v>
      </c>
      <c r="M9" s="15">
        <v>1.308819268266043E-8</v>
      </c>
      <c r="N9" s="15">
        <v>366506.96620368503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339228.7332136755</v>
      </c>
      <c r="G10" s="15">
        <v>263152.65143703483</v>
      </c>
      <c r="H10" s="15">
        <v>602381.38465071027</v>
      </c>
      <c r="I10" s="15">
        <v>351532.04740751855</v>
      </c>
      <c r="J10" s="15">
        <v>276249.05455041508</v>
      </c>
      <c r="K10" s="15">
        <v>627781.10195793363</v>
      </c>
      <c r="L10" s="15">
        <v>642286.30349212186</v>
      </c>
      <c r="M10" s="15">
        <v>2.8433590207228152E-8</v>
      </c>
      <c r="N10" s="15">
        <v>642286.30349215027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647045.78691757063</v>
      </c>
      <c r="G11" s="15">
        <v>2573.7946533555209</v>
      </c>
      <c r="H11" s="15">
        <v>649619.58157092612</v>
      </c>
      <c r="I11" s="15">
        <v>670513.1610955561</v>
      </c>
      <c r="J11" s="15">
        <v>2701.8855242904551</v>
      </c>
      <c r="K11" s="15">
        <v>673215.0466198466</v>
      </c>
      <c r="L11" s="15">
        <v>1225098.6015611596</v>
      </c>
      <c r="M11" s="15">
        <v>2.7809798628829779E-10</v>
      </c>
      <c r="N11" s="15">
        <v>1225098.6015611598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2559348.1180970655</v>
      </c>
      <c r="G12" s="15">
        <v>1386053.9377906627</v>
      </c>
      <c r="H12" s="15">
        <v>3945402.055887728</v>
      </c>
      <c r="I12" s="15">
        <v>2652171.8118038573</v>
      </c>
      <c r="J12" s="15">
        <v>1455034.1323927983</v>
      </c>
      <c r="K12" s="15">
        <v>4107205.9441966554</v>
      </c>
      <c r="L12" s="15">
        <v>4845798.9585647928</v>
      </c>
      <c r="M12" s="15">
        <v>1.4976284471024777E-7</v>
      </c>
      <c r="N12" s="15">
        <v>4845798.9585649427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807341.08262319129</v>
      </c>
      <c r="G14" s="15">
        <v>498560.73418480164</v>
      </c>
      <c r="H14" s="15">
        <v>1305901.816807993</v>
      </c>
      <c r="I14" s="15">
        <v>836622.12526073796</v>
      </c>
      <c r="J14" s="15">
        <v>523372.76748840412</v>
      </c>
      <c r="K14" s="15">
        <v>1359994.8927491421</v>
      </c>
      <c r="L14" s="15">
        <v>1528597.2821434131</v>
      </c>
      <c r="M14" s="15">
        <v>5.3869385437742218E-8</v>
      </c>
      <c r="N14" s="15">
        <v>1528597.2821434669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104834.69728845679</v>
      </c>
      <c r="G15" s="15">
        <v>73075.932745777711</v>
      </c>
      <c r="H15" s="15">
        <v>177910.63003423449</v>
      </c>
      <c r="I15" s="15">
        <v>108636.89354387796</v>
      </c>
      <c r="J15" s="15">
        <v>76712.726325089083</v>
      </c>
      <c r="K15" s="15">
        <v>185349.61986896704</v>
      </c>
      <c r="L15" s="15">
        <v>198491.11707381756</v>
      </c>
      <c r="M15" s="15">
        <v>7.8958395986428863E-9</v>
      </c>
      <c r="N15" s="15">
        <v>198491.11707382544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11932.537847715357</v>
      </c>
      <c r="G17" s="15">
        <v>29775.412234470612</v>
      </c>
      <c r="H17" s="15">
        <v>41707.950082185969</v>
      </c>
      <c r="I17" s="15">
        <v>12365.312987013162</v>
      </c>
      <c r="J17" s="15">
        <v>34235.919522485026</v>
      </c>
      <c r="K17" s="15">
        <v>46601.232509498186</v>
      </c>
      <c r="L17" s="15">
        <v>22592.737215633861</v>
      </c>
      <c r="M17" s="15">
        <v>2.2359271369841394E-9</v>
      </c>
      <c r="N17" s="15">
        <v>22592.737215636098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471604.92615494621</v>
      </c>
      <c r="G18" s="15">
        <v>930227.68218804291</v>
      </c>
      <c r="H18" s="15">
        <v>1401832.6083429891</v>
      </c>
      <c r="I18" s="15">
        <v>488709.32508625276</v>
      </c>
      <c r="J18" s="15">
        <v>976522.62410343881</v>
      </c>
      <c r="K18" s="15">
        <v>1465231.9491896916</v>
      </c>
      <c r="L18" s="15">
        <v>892923.72688825137</v>
      </c>
      <c r="M18" s="15">
        <v>1.0051091094965907E-7</v>
      </c>
      <c r="N18" s="15">
        <v>892923.72688835184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9689197.8593045063</v>
      </c>
      <c r="G19" s="15">
        <v>24177577.659003943</v>
      </c>
      <c r="H19" s="15">
        <v>33866775.518308446</v>
      </c>
      <c r="I19" s="15">
        <v>10040610.44284367</v>
      </c>
      <c r="J19" s="15">
        <v>27799501.026690245</v>
      </c>
      <c r="K19" s="15">
        <v>37840111.469533913</v>
      </c>
      <c r="L19" s="15">
        <v>18345259.311912529</v>
      </c>
      <c r="M19" s="15">
        <v>1.8155685492651086E-6</v>
      </c>
      <c r="N19" s="15">
        <v>18345259.311914343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47550.335268492927</v>
      </c>
      <c r="G20" s="15">
        <v>37534.317025223085</v>
      </c>
      <c r="H20" s="15">
        <v>85084.652293716004</v>
      </c>
      <c r="I20" s="15">
        <v>49274.914166302107</v>
      </c>
      <c r="J20" s="15">
        <v>39402.299520035041</v>
      </c>
      <c r="K20" s="15">
        <v>88677.213686337142</v>
      </c>
      <c r="L20" s="15">
        <v>90030.489988517831</v>
      </c>
      <c r="M20" s="15">
        <v>4.055575283681837E-9</v>
      </c>
      <c r="N20" s="15">
        <v>90030.489988521891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631307.02697906445</v>
      </c>
      <c r="G21" s="15">
        <v>410101.29931824183</v>
      </c>
      <c r="H21" s="15">
        <v>1041408.3262973062</v>
      </c>
      <c r="I21" s="15">
        <v>654203.58008682239</v>
      </c>
      <c r="J21" s="15">
        <v>430510.94331712753</v>
      </c>
      <c r="K21" s="15">
        <v>1084714.52340395</v>
      </c>
      <c r="L21" s="15">
        <v>1195299.2686842317</v>
      </c>
      <c r="M21" s="15">
        <v>4.4311361578877256E-8</v>
      </c>
      <c r="N21" s="15">
        <v>1195299.2686842759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204.04772166903584</v>
      </c>
      <c r="G22" s="15">
        <v>402.47849133275491</v>
      </c>
      <c r="H22" s="15">
        <v>606.52621300179078</v>
      </c>
      <c r="I22" s="15">
        <v>211.44822458766885</v>
      </c>
      <c r="J22" s="15">
        <v>422.50876858124428</v>
      </c>
      <c r="K22" s="15">
        <v>633.95699316891319</v>
      </c>
      <c r="L22" s="15">
        <v>386.33831410808978</v>
      </c>
      <c r="M22" s="15">
        <v>4.3487718733919712E-11</v>
      </c>
      <c r="N22" s="15">
        <v>386.33831410813326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53943.309191620807</v>
      </c>
      <c r="G26" s="15">
        <v>0</v>
      </c>
      <c r="H26" s="15">
        <v>53943.309191620807</v>
      </c>
      <c r="I26" s="15">
        <v>55899.751605424521</v>
      </c>
      <c r="J26" s="15">
        <v>0</v>
      </c>
      <c r="K26" s="15">
        <v>55899.751605424521</v>
      </c>
      <c r="L26" s="15">
        <v>102134.77004318216</v>
      </c>
      <c r="M26" s="15">
        <v>0</v>
      </c>
      <c r="N26" s="15">
        <v>102134.77004318216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889763.59957458999</v>
      </c>
      <c r="G27" s="15">
        <v>576572.79875035665</v>
      </c>
      <c r="H27" s="15">
        <v>1466336.3983249466</v>
      </c>
      <c r="I27" s="15">
        <v>922033.9825109184</v>
      </c>
      <c r="J27" s="15">
        <v>605267.28370199818</v>
      </c>
      <c r="K27" s="15">
        <v>1527301.2662129165</v>
      </c>
      <c r="L27" s="15">
        <v>1684653.7966836633</v>
      </c>
      <c r="M27" s="15">
        <v>6.2298573070714089E-8</v>
      </c>
      <c r="N27" s="15">
        <v>1684653.7966837257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782549.18841455947</v>
      </c>
      <c r="G28" s="15">
        <v>1504153.052436325</v>
      </c>
      <c r="H28" s="15">
        <v>2286702.2408508845</v>
      </c>
      <c r="I28" s="15">
        <v>810931.06646477967</v>
      </c>
      <c r="J28" s="15">
        <v>1579010.7238728639</v>
      </c>
      <c r="K28" s="15">
        <v>2389941.7903376436</v>
      </c>
      <c r="L28" s="15">
        <v>1481656.9951666025</v>
      </c>
      <c r="M28" s="15">
        <v>1.6252342991177935E-7</v>
      </c>
      <c r="N28" s="15">
        <v>1481656.9951667651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2218677.5105582131</v>
      </c>
      <c r="G29" s="15">
        <v>2093313.4741962564</v>
      </c>
      <c r="H29" s="15">
        <v>4311990.9847544692</v>
      </c>
      <c r="I29" s="15">
        <v>2299145.5954654464</v>
      </c>
      <c r="J29" s="15">
        <v>2197492.0828898661</v>
      </c>
      <c r="K29" s="15">
        <v>4496637.678355312</v>
      </c>
      <c r="L29" s="15">
        <v>4200782.650094483</v>
      </c>
      <c r="M29" s="15">
        <v>2.2618209307614374E-7</v>
      </c>
      <c r="N29" s="15">
        <v>4200782.6500947094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47522.468918090017</v>
      </c>
      <c r="G30" s="15">
        <v>91343.864054444595</v>
      </c>
      <c r="H30" s="15">
        <v>138866.33297253461</v>
      </c>
      <c r="I30" s="15">
        <v>49246.037145425638</v>
      </c>
      <c r="J30" s="15">
        <v>95889.803679442251</v>
      </c>
      <c r="K30" s="15">
        <v>145135.84082486789</v>
      </c>
      <c r="L30" s="15">
        <v>89977.728611194194</v>
      </c>
      <c r="M30" s="15">
        <v>9.8696858431247179E-9</v>
      </c>
      <c r="N30" s="15">
        <v>89977.72861120406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429537.66867087892</v>
      </c>
      <c r="G31" s="15">
        <v>510919.03581741522</v>
      </c>
      <c r="H31" s="15">
        <v>940456.7044882942</v>
      </c>
      <c r="I31" s="15">
        <v>445116.35166062403</v>
      </c>
      <c r="J31" s="15">
        <v>536346.10871531256</v>
      </c>
      <c r="K31" s="15">
        <v>981462.46037593659</v>
      </c>
      <c r="L31" s="15">
        <v>813274.74476481264</v>
      </c>
      <c r="M31" s="15">
        <v>5.5204697403478298E-8</v>
      </c>
      <c r="N31" s="15">
        <v>813274.74476486782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687749.05533706432</v>
      </c>
      <c r="G32" s="15">
        <v>1321935.8683270698</v>
      </c>
      <c r="H32" s="15">
        <v>2009684.923664134</v>
      </c>
      <c r="I32" s="15">
        <v>712692.67563175445</v>
      </c>
      <c r="J32" s="15">
        <v>1387725.0782290271</v>
      </c>
      <c r="K32" s="15">
        <v>2100417.7538607814</v>
      </c>
      <c r="L32" s="15">
        <v>1302165.0445052397</v>
      </c>
      <c r="M32" s="15">
        <v>1.4283490040852521E-7</v>
      </c>
      <c r="N32" s="15">
        <v>1302165.0445053824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5354058.9666185211</v>
      </c>
      <c r="G33" s="15">
        <v>3872372.7521625631</v>
      </c>
      <c r="H33" s="15">
        <v>9226431.7187810838</v>
      </c>
      <c r="I33" s="15">
        <v>5548242.6050580684</v>
      </c>
      <c r="J33" s="15">
        <v>4065090.3793293387</v>
      </c>
      <c r="K33" s="15">
        <v>9613332.9843874071</v>
      </c>
      <c r="L33" s="15">
        <v>10137227.20292736</v>
      </c>
      <c r="M33" s="15">
        <v>4.1840908447381468E-7</v>
      </c>
      <c r="N33" s="15">
        <v>10137227.202927779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2666861.9252597773</v>
      </c>
      <c r="G34" s="15">
        <v>824614.23414273502</v>
      </c>
      <c r="H34" s="15">
        <v>3491476.1594025125</v>
      </c>
      <c r="I34" s="15">
        <v>2763584.9824938499</v>
      </c>
      <c r="J34" s="15">
        <v>865653.07743156503</v>
      </c>
      <c r="K34" s="15">
        <v>3629238.0599254151</v>
      </c>
      <c r="L34" s="15">
        <v>5049362.6281947661</v>
      </c>
      <c r="M34" s="15">
        <v>8.9099399472598407E-8</v>
      </c>
      <c r="N34" s="15">
        <v>5049362.6281948555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12319.05818115488</v>
      </c>
      <c r="G35" s="15">
        <v>24299.001776818404</v>
      </c>
      <c r="H35" s="15">
        <v>36618.059957973281</v>
      </c>
      <c r="I35" s="15">
        <v>12765.851829614821</v>
      </c>
      <c r="J35" s="15">
        <v>25508.298057073065</v>
      </c>
      <c r="K35" s="15">
        <v>38274.149886687883</v>
      </c>
      <c r="L35" s="15">
        <v>23324.564127339014</v>
      </c>
      <c r="M35" s="15">
        <v>2.6255021759949034E-9</v>
      </c>
      <c r="N35" s="15">
        <v>23324.56412734164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530553.57427775103</v>
      </c>
      <c r="G36" s="15">
        <v>1046502.2613330856</v>
      </c>
      <c r="H36" s="15">
        <v>1577055.8356108367</v>
      </c>
      <c r="I36" s="15">
        <v>549795.95171189972</v>
      </c>
      <c r="J36" s="15">
        <v>1098583.8778345308</v>
      </c>
      <c r="K36" s="15">
        <v>1648379.8295464306</v>
      </c>
      <c r="L36" s="15">
        <v>1004535.4672616872</v>
      </c>
      <c r="M36" s="15">
        <v>1.1307435546322924E-7</v>
      </c>
      <c r="N36" s="15">
        <v>1004535.4672618002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3048121.1599431573</v>
      </c>
      <c r="G37" s="15">
        <v>3147283.226247564</v>
      </c>
      <c r="H37" s="15">
        <v>6195404.3861907218</v>
      </c>
      <c r="I37" s="15">
        <v>3158671.9142274647</v>
      </c>
      <c r="J37" s="15">
        <v>3303915.0884683426</v>
      </c>
      <c r="K37" s="15">
        <v>6462587.0026958073</v>
      </c>
      <c r="L37" s="15">
        <v>5771228.3209890695</v>
      </c>
      <c r="M37" s="15">
        <v>3.4006330938534486E-7</v>
      </c>
      <c r="N37" s="15">
        <v>5771228.3209894095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2411585.2283683238</v>
      </c>
      <c r="G38" s="15">
        <v>1271725.0416147057</v>
      </c>
      <c r="H38" s="15">
        <v>3683310.2699830295</v>
      </c>
      <c r="I38" s="15">
        <v>2499049.7850665832</v>
      </c>
      <c r="J38" s="15">
        <v>1335015.3930643913</v>
      </c>
      <c r="K38" s="15">
        <v>3834065.1781309745</v>
      </c>
      <c r="L38" s="15">
        <v>4566028.7889270484</v>
      </c>
      <c r="M38" s="15">
        <v>1.3740963084384783E-7</v>
      </c>
      <c r="N38" s="15">
        <v>4566028.7889271863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97274.523815104898</v>
      </c>
      <c r="G40" s="15">
        <v>70741.557496047724</v>
      </c>
      <c r="H40" s="15">
        <v>168016.08131115261</v>
      </c>
      <c r="I40" s="15">
        <v>100802.52398836811</v>
      </c>
      <c r="J40" s="15">
        <v>74262.175467317866</v>
      </c>
      <c r="K40" s="15">
        <v>175064.69945568597</v>
      </c>
      <c r="L40" s="15">
        <v>184176.8936648595</v>
      </c>
      <c r="M40" s="15">
        <v>7.6436108299861514E-9</v>
      </c>
      <c r="N40" s="15">
        <v>184176.89366486715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2374075.0848436914</v>
      </c>
      <c r="G41" s="15">
        <v>1540081.3023635179</v>
      </c>
      <c r="H41" s="15">
        <v>3914156.3872072091</v>
      </c>
      <c r="I41" s="15">
        <v>2460179.2052461579</v>
      </c>
      <c r="J41" s="15">
        <v>1616727.0266341635</v>
      </c>
      <c r="K41" s="15">
        <v>4076906.2318803212</v>
      </c>
      <c r="L41" s="15">
        <v>4495008.1203661701</v>
      </c>
      <c r="M41" s="15">
        <v>1.6640546997375116E-7</v>
      </c>
      <c r="N41" s="15">
        <v>4495008.1203663368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610000.15562483168</v>
      </c>
      <c r="G42" s="15">
        <v>661250.66688867379</v>
      </c>
      <c r="H42" s="15">
        <v>1271250.8225135054</v>
      </c>
      <c r="I42" s="15">
        <v>632123.940664639</v>
      </c>
      <c r="J42" s="15">
        <v>694159.34269062639</v>
      </c>
      <c r="K42" s="15">
        <v>1326283.2833552654</v>
      </c>
      <c r="L42" s="15">
        <v>1154957.4276159743</v>
      </c>
      <c r="M42" s="15">
        <v>7.1447999417431748E-8</v>
      </c>
      <c r="N42" s="15">
        <v>1154957.4276160458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870461.77842938562</v>
      </c>
      <c r="G43" s="15">
        <v>6724.01148360559</v>
      </c>
      <c r="H43" s="15">
        <v>877185.78991299123</v>
      </c>
      <c r="I43" s="15">
        <v>902032.11344284785</v>
      </c>
      <c r="J43" s="15">
        <v>7058.6475378023215</v>
      </c>
      <c r="K43" s="15">
        <v>909090.7609806502</v>
      </c>
      <c r="L43" s="15">
        <v>1648108.2622397682</v>
      </c>
      <c r="M43" s="15">
        <v>7.2652806661643513E-10</v>
      </c>
      <c r="N43" s="15">
        <v>1648108.2622397689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790173.54667258053</v>
      </c>
      <c r="G44" s="15">
        <v>1558595.4812652685</v>
      </c>
      <c r="H44" s="15">
        <v>2348769.0279378491</v>
      </c>
      <c r="I44" s="15">
        <v>818831.94869023177</v>
      </c>
      <c r="J44" s="15">
        <v>1636162.6066652078</v>
      </c>
      <c r="K44" s="15">
        <v>2454994.5553554394</v>
      </c>
      <c r="L44" s="15">
        <v>1496092.744272087</v>
      </c>
      <c r="M44" s="15">
        <v>1.6840592322034005E-7</v>
      </c>
      <c r="N44" s="15">
        <v>1496092.7442722553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383964.30050936167</v>
      </c>
      <c r="G45" s="15">
        <v>253471.28858727613</v>
      </c>
      <c r="H45" s="15">
        <v>637435.58909663779</v>
      </c>
      <c r="I45" s="15">
        <v>397890.10621465329</v>
      </c>
      <c r="J45" s="15">
        <v>266085.87618454831</v>
      </c>
      <c r="K45" s="15">
        <v>663975.9823992016</v>
      </c>
      <c r="L45" s="15">
        <v>726987.38963175262</v>
      </c>
      <c r="M45" s="15">
        <v>2.7387520929893177E-8</v>
      </c>
      <c r="N45" s="15">
        <v>726987.38963177998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2157.2012897311397</v>
      </c>
      <c r="G46" s="15">
        <v>4255.0199212727384</v>
      </c>
      <c r="H46" s="15">
        <v>6412.2212110038781</v>
      </c>
      <c r="I46" s="15">
        <v>2235.4397248881291</v>
      </c>
      <c r="J46" s="15">
        <v>4466.7808738610693</v>
      </c>
      <c r="K46" s="15">
        <v>6702.220598749198</v>
      </c>
      <c r="L46" s="15">
        <v>4084.3852734524071</v>
      </c>
      <c r="M46" s="15">
        <v>4.5975403289451466E-10</v>
      </c>
      <c r="N46" s="15">
        <v>4084.3852734528668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150956.9369532337</v>
      </c>
      <c r="G48" s="15">
        <v>127795.84092170313</v>
      </c>
      <c r="H48" s="15">
        <v>278752.77787493682</v>
      </c>
      <c r="I48" s="15">
        <v>156431.91723418154</v>
      </c>
      <c r="J48" s="15">
        <v>134155.89786881889</v>
      </c>
      <c r="K48" s="15">
        <v>290587.81510300044</v>
      </c>
      <c r="L48" s="15">
        <v>285817.69033436663</v>
      </c>
      <c r="M48" s="15">
        <v>1.3808314493936493E-8</v>
      </c>
      <c r="N48" s="15">
        <v>285817.69033438043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1126041.3257197775</v>
      </c>
      <c r="G49" s="15">
        <v>2221085.3924119337</v>
      </c>
      <c r="H49" s="15">
        <v>3347126.7181317112</v>
      </c>
      <c r="I49" s="15">
        <v>1166881.1451959643</v>
      </c>
      <c r="J49" s="15">
        <v>2331622.8674836112</v>
      </c>
      <c r="K49" s="15">
        <v>3498504.0126795755</v>
      </c>
      <c r="L49" s="15">
        <v>2132015.5100787552</v>
      </c>
      <c r="M49" s="15">
        <v>2.3998782272658323E-7</v>
      </c>
      <c r="N49" s="15">
        <v>2132015.510078995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882.86570296581158</v>
      </c>
      <c r="G51" s="15">
        <v>1696.9733809293416</v>
      </c>
      <c r="H51" s="15">
        <v>2579.8390838951532</v>
      </c>
      <c r="I51" s="15">
        <v>914.88590960236002</v>
      </c>
      <c r="J51" s="15">
        <v>1781.4272040162966</v>
      </c>
      <c r="K51" s="15">
        <v>2696.3131136186566</v>
      </c>
      <c r="L51" s="15">
        <v>1671.5935099775472</v>
      </c>
      <c r="M51" s="15">
        <v>1.8335762699873282E-10</v>
      </c>
      <c r="N51" s="15">
        <v>1671.5935099777305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326812.97037365276</v>
      </c>
      <c r="G52" s="15">
        <v>183082.22435057306</v>
      </c>
      <c r="H52" s="15">
        <v>509895.19472422579</v>
      </c>
      <c r="I52" s="15">
        <v>338665.98358700424</v>
      </c>
      <c r="J52" s="15">
        <v>192193.73662261694</v>
      </c>
      <c r="K52" s="15">
        <v>530859.72020962113</v>
      </c>
      <c r="L52" s="15">
        <v>618778.64143765182</v>
      </c>
      <c r="M52" s="15">
        <v>1.9781996924540125E-8</v>
      </c>
      <c r="N52" s="15">
        <v>618778.64143767161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203876.0054997587</v>
      </c>
      <c r="G54" s="15">
        <v>138909.17608121617</v>
      </c>
      <c r="H54" s="15">
        <v>342785.18158097484</v>
      </c>
      <c r="I54" s="15">
        <v>211270.28053208397</v>
      </c>
      <c r="J54" s="15">
        <v>145822.31397351064</v>
      </c>
      <c r="K54" s="15">
        <v>357092.59450559458</v>
      </c>
      <c r="L54" s="15">
        <v>386013.19146128459</v>
      </c>
      <c r="M54" s="15">
        <v>1.5009108086688042E-8</v>
      </c>
      <c r="N54" s="15">
        <v>386013.1914612996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120239.99993384036</v>
      </c>
      <c r="G55" s="15">
        <v>72731.517907764472</v>
      </c>
      <c r="H55" s="15">
        <v>192971.51784160483</v>
      </c>
      <c r="I55" s="15">
        <v>124600.92326671701</v>
      </c>
      <c r="J55" s="15">
        <v>76351.170882441147</v>
      </c>
      <c r="K55" s="15">
        <v>200952.09414915816</v>
      </c>
      <c r="L55" s="15">
        <v>227659.09113233673</v>
      </c>
      <c r="M55" s="15">
        <v>7.8586256457836619E-9</v>
      </c>
      <c r="N55" s="15">
        <v>227659.09113234459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7035.2964709070166</v>
      </c>
      <c r="G56" s="15">
        <v>1914.8022418298651</v>
      </c>
      <c r="H56" s="15">
        <v>8950.0987127368826</v>
      </c>
      <c r="I56" s="15">
        <v>7290.4560563242194</v>
      </c>
      <c r="J56" s="15">
        <v>2010.0968242878662</v>
      </c>
      <c r="K56" s="15">
        <v>9300.5528806120856</v>
      </c>
      <c r="L56" s="15">
        <v>13320.435805842508</v>
      </c>
      <c r="M56" s="15">
        <v>2.068939909013202E-10</v>
      </c>
      <c r="N56" s="15">
        <v>13320.435805842715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1504021.8965394157</v>
      </c>
      <c r="G58" s="15">
        <v>1271044.3865316932</v>
      </c>
      <c r="H58" s="15">
        <v>2775066.2830711091</v>
      </c>
      <c r="I58" s="15">
        <v>1558570.5008756188</v>
      </c>
      <c r="J58" s="15">
        <v>1334300.8635997237</v>
      </c>
      <c r="K58" s="15">
        <v>2892871.3644753424</v>
      </c>
      <c r="L58" s="15">
        <v>2847673.4713714062</v>
      </c>
      <c r="M58" s="15">
        <v>1.3733608620123388E-7</v>
      </c>
      <c r="N58" s="15">
        <v>2847673.4713715436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124696.7441011566</v>
      </c>
      <c r="G61" s="15">
        <v>245960.88125573081</v>
      </c>
      <c r="H61" s="15">
        <v>370657.62535688741</v>
      </c>
      <c r="I61" s="15">
        <v>129219.30681891853</v>
      </c>
      <c r="J61" s="15">
        <v>258201.69598230426</v>
      </c>
      <c r="K61" s="15">
        <v>387421.00280122278</v>
      </c>
      <c r="L61" s="15">
        <v>236097.36730581342</v>
      </c>
      <c r="M61" s="15">
        <v>2.6576022952622681E-8</v>
      </c>
      <c r="N61" s="15">
        <v>236097.36730583999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1520894.7788969083</v>
      </c>
      <c r="G62" s="15">
        <v>2999922.9154793443</v>
      </c>
      <c r="H62" s="15">
        <v>4520817.6943762526</v>
      </c>
      <c r="I62" s="15">
        <v>1576055.337211872</v>
      </c>
      <c r="J62" s="15">
        <v>3149221.0494545782</v>
      </c>
      <c r="K62" s="15">
        <v>4725276.3866664506</v>
      </c>
      <c r="L62" s="15">
        <v>2879620.120276955</v>
      </c>
      <c r="M62" s="15">
        <v>3.2414105792288555E-7</v>
      </c>
      <c r="N62" s="15">
        <v>2879620.1202772791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3998674.9618687374</v>
      </c>
      <c r="G63" s="15">
        <v>2620103.2419210044</v>
      </c>
      <c r="H63" s="15">
        <v>6618778.2037897417</v>
      </c>
      <c r="I63" s="15">
        <v>4143700.8679848211</v>
      </c>
      <c r="J63" s="15">
        <v>2750498.7673602849</v>
      </c>
      <c r="K63" s="15">
        <v>6894199.635345106</v>
      </c>
      <c r="L63" s="15">
        <v>7570980.6059012096</v>
      </c>
      <c r="M63" s="15">
        <v>2.8310161981870571E-7</v>
      </c>
      <c r="N63" s="15">
        <v>7570980.6059014928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2627979.9461123836</v>
      </c>
      <c r="G65" s="15">
        <v>3191574.854201464</v>
      </c>
      <c r="H65" s="15">
        <v>5819554.8003138471</v>
      </c>
      <c r="I65" s="15">
        <v>2723292.8126429832</v>
      </c>
      <c r="J65" s="15">
        <v>3350410.9921955038</v>
      </c>
      <c r="K65" s="15">
        <v>6073703.8048384869</v>
      </c>
      <c r="L65" s="15">
        <v>4975744.5639982205</v>
      </c>
      <c r="M65" s="15">
        <v>3.4484901073387763E-7</v>
      </c>
      <c r="N65" s="15">
        <v>4975744.5639985651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2825935.2882717475</v>
      </c>
      <c r="G66" s="15">
        <v>1256379.6475231207</v>
      </c>
      <c r="H66" s="15">
        <v>4082314.9357948685</v>
      </c>
      <c r="I66" s="15">
        <v>2928427.6963107078</v>
      </c>
      <c r="J66" s="15">
        <v>1318906.2997820152</v>
      </c>
      <c r="K66" s="15">
        <v>4247333.9960927228</v>
      </c>
      <c r="L66" s="15">
        <v>5350547.7352023832</v>
      </c>
      <c r="M66" s="15">
        <v>1.3575156414839238E-7</v>
      </c>
      <c r="N66" s="15">
        <v>5350547.7352025192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1698005.0914250407</v>
      </c>
      <c r="G67" s="15">
        <v>1110159.9809953913</v>
      </c>
      <c r="H67" s="15">
        <v>2808165.0724204322</v>
      </c>
      <c r="I67" s="15">
        <v>1759589.1734827021</v>
      </c>
      <c r="J67" s="15">
        <v>1165409.671819567</v>
      </c>
      <c r="K67" s="15">
        <v>2924998.8453022689</v>
      </c>
      <c r="L67" s="15">
        <v>3214955.8887608577</v>
      </c>
      <c r="M67" s="15">
        <v>1.1995255906300448E-7</v>
      </c>
      <c r="N67" s="15">
        <v>3214955.8887609779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537285.25976207317</v>
      </c>
      <c r="G70" s="15">
        <v>1059780.3248943689</v>
      </c>
      <c r="H70" s="15">
        <v>1597065.584656442</v>
      </c>
      <c r="I70" s="15">
        <v>556771.78526936145</v>
      </c>
      <c r="J70" s="15">
        <v>1112522.7550794841</v>
      </c>
      <c r="K70" s="15">
        <v>1669294.5403488455</v>
      </c>
      <c r="L70" s="15">
        <v>1017281.054420642</v>
      </c>
      <c r="M70" s="15">
        <v>1.1450904751738623E-7</v>
      </c>
      <c r="N70" s="15">
        <v>1017281.0544207565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1156077.7135348758</v>
      </c>
      <c r="G71" s="15">
        <v>363036.8013281764</v>
      </c>
      <c r="H71" s="15">
        <v>1519114.5148630522</v>
      </c>
      <c r="I71" s="15">
        <v>1198006.9074665704</v>
      </c>
      <c r="J71" s="15">
        <v>381104.17123390414</v>
      </c>
      <c r="K71" s="15">
        <v>1579111.0787004745</v>
      </c>
      <c r="L71" s="15">
        <v>2188885.5762351602</v>
      </c>
      <c r="M71" s="15">
        <v>3.9226052189628595E-8</v>
      </c>
      <c r="N71" s="15">
        <v>2188885.5762351993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696231.78272733418</v>
      </c>
      <c r="G72" s="15">
        <v>310765.32801744592</v>
      </c>
      <c r="H72" s="15">
        <v>1006997.1107447802</v>
      </c>
      <c r="I72" s="15">
        <v>721483.05874244194</v>
      </c>
      <c r="J72" s="15">
        <v>326231.28660518269</v>
      </c>
      <c r="K72" s="15">
        <v>1047714.3453476246</v>
      </c>
      <c r="L72" s="15">
        <v>1318226.005991058</v>
      </c>
      <c r="M72" s="15">
        <v>3.3578130181132324E-8</v>
      </c>
      <c r="N72" s="15">
        <v>1318226.0059910915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2541277.1616880265</v>
      </c>
      <c r="G73" s="15">
        <v>1671294.7482809788</v>
      </c>
      <c r="H73" s="15">
        <v>4212571.9099690057</v>
      </c>
      <c r="I73" s="15">
        <v>2633445.4490783261</v>
      </c>
      <c r="J73" s="15">
        <v>1754470.6145518923</v>
      </c>
      <c r="K73" s="15">
        <v>4387916.0636302186</v>
      </c>
      <c r="L73" s="15">
        <v>4811583.9093778543</v>
      </c>
      <c r="M73" s="15">
        <v>1.8058305598902289E-7</v>
      </c>
      <c r="N73" s="15">
        <v>4811583.909378035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312366.4547170435</v>
      </c>
      <c r="G75" s="15">
        <v>616134.19845674792</v>
      </c>
      <c r="H75" s="15">
        <v>928500.65317379148</v>
      </c>
      <c r="I75" s="15">
        <v>323695.51461003278</v>
      </c>
      <c r="J75" s="15">
        <v>646797.54838259798</v>
      </c>
      <c r="K75" s="15">
        <v>970493.06299263076</v>
      </c>
      <c r="L75" s="15">
        <v>591426.00815236929</v>
      </c>
      <c r="M75" s="15">
        <v>6.6573174223820984E-8</v>
      </c>
      <c r="N75" s="15">
        <v>591426.00815243588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235688.63596383575</v>
      </c>
      <c r="G76" s="15">
        <v>176417.38249463597</v>
      </c>
      <c r="H76" s="15">
        <v>412106.01845847175</v>
      </c>
      <c r="I76" s="15">
        <v>244236.70709186388</v>
      </c>
      <c r="J76" s="15">
        <v>185197.20342648003</v>
      </c>
      <c r="K76" s="15">
        <v>429433.91051834391</v>
      </c>
      <c r="L76" s="15">
        <v>446246.34633458522</v>
      </c>
      <c r="M76" s="15">
        <v>1.906186212410076E-8</v>
      </c>
      <c r="N76" s="15">
        <v>446246.34633460426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5996346.5251210304</v>
      </c>
      <c r="G77" s="15">
        <v>5089522.2873826437</v>
      </c>
      <c r="H77" s="15">
        <v>11085868.812503673</v>
      </c>
      <c r="I77" s="15">
        <v>6213824.9639750095</v>
      </c>
      <c r="J77" s="15">
        <v>5342814.1891214522</v>
      </c>
      <c r="K77" s="15">
        <v>11556639.153096462</v>
      </c>
      <c r="L77" s="15">
        <v>11353316.70637667</v>
      </c>
      <c r="M77" s="15">
        <v>5.4992184300532684E-7</v>
      </c>
      <c r="N77" s="15">
        <v>11353316.706377219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3139067.978015475</v>
      </c>
      <c r="G78" s="15">
        <v>745174.26052101189</v>
      </c>
      <c r="H78" s="15">
        <v>3884242.2385364869</v>
      </c>
      <c r="I78" s="15">
        <v>3252917.2361354497</v>
      </c>
      <c r="J78" s="15">
        <v>782259.58894998778</v>
      </c>
      <c r="K78" s="15">
        <v>4035176.8250854374</v>
      </c>
      <c r="L78" s="15">
        <v>5943424.5115671968</v>
      </c>
      <c r="M78" s="15">
        <v>8.0515926557929539E-8</v>
      </c>
      <c r="N78" s="15">
        <v>5943424.5115672769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12.508546251339761</v>
      </c>
      <c r="G79" s="15">
        <v>24.042920629196832</v>
      </c>
      <c r="H79" s="15">
        <v>36.551466880536594</v>
      </c>
      <c r="I79" s="15">
        <v>12.962212346132249</v>
      </c>
      <c r="J79" s="15">
        <v>25.23947243615558</v>
      </c>
      <c r="K79" s="15">
        <v>38.201684782287828</v>
      </c>
      <c r="L79" s="15">
        <v>23.683335599914244</v>
      </c>
      <c r="M79" s="15">
        <v>2.5978326603297321E-12</v>
      </c>
      <c r="N79" s="15">
        <v>23.683335599916841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938219.49312470271</v>
      </c>
      <c r="G80" s="15">
        <v>666464.22996959137</v>
      </c>
      <c r="H80" s="15">
        <v>1604683.7230942941</v>
      </c>
      <c r="I80" s="15">
        <v>972247.2981910574</v>
      </c>
      <c r="J80" s="15">
        <v>699632.37085157225</v>
      </c>
      <c r="K80" s="15">
        <v>1671879.6690426297</v>
      </c>
      <c r="L80" s="15">
        <v>1776398.845683112</v>
      </c>
      <c r="M80" s="15">
        <v>7.2011323842828291E-8</v>
      </c>
      <c r="N80" s="15">
        <v>1776398.845683184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711751.71618096321</v>
      </c>
      <c r="G81" s="15">
        <v>712009.50389093906</v>
      </c>
      <c r="H81" s="15">
        <v>1423761.2200719023</v>
      </c>
      <c r="I81" s="15">
        <v>737565.87675994204</v>
      </c>
      <c r="J81" s="15">
        <v>747444.31115049974</v>
      </c>
      <c r="K81" s="15">
        <v>1485010.1879104418</v>
      </c>
      <c r="L81" s="15">
        <v>1347611.0188522656</v>
      </c>
      <c r="M81" s="15">
        <v>7.6932481381936025E-8</v>
      </c>
      <c r="N81" s="15">
        <v>1347611.0188523424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232254.93208429744</v>
      </c>
      <c r="G82" s="15">
        <v>0</v>
      </c>
      <c r="H82" s="15">
        <v>232254.93208429744</v>
      </c>
      <c r="I82" s="15">
        <v>240678.46795471822</v>
      </c>
      <c r="J82" s="15">
        <v>0</v>
      </c>
      <c r="K82" s="15">
        <v>240678.46795471822</v>
      </c>
      <c r="L82" s="15">
        <v>439745.06635401805</v>
      </c>
      <c r="M82" s="15">
        <v>0</v>
      </c>
      <c r="N82" s="15">
        <v>439745.06635401805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3299981.6273941253</v>
      </c>
      <c r="G83" s="15">
        <v>2851070.9819152891</v>
      </c>
      <c r="H83" s="15">
        <v>6151052.6093094144</v>
      </c>
      <c r="I83" s="15">
        <v>3419666.9807281713</v>
      </c>
      <c r="J83" s="15">
        <v>2992961.1535708755</v>
      </c>
      <c r="K83" s="15">
        <v>6412628.1342990473</v>
      </c>
      <c r="L83" s="15">
        <v>6248093.9658959396</v>
      </c>
      <c r="M83" s="15">
        <v>3.0805763692217945E-7</v>
      </c>
      <c r="N83" s="15">
        <v>6248093.9658962479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5413358.8660131386</v>
      </c>
      <c r="G84" s="15">
        <v>4409383.1654467834</v>
      </c>
      <c r="H84" s="15">
        <v>9822742.031459922</v>
      </c>
      <c r="I84" s="15">
        <v>5609693.2223090529</v>
      </c>
      <c r="J84" s="15">
        <v>4628826.3635323681</v>
      </c>
      <c r="K84" s="15">
        <v>10238519.585841421</v>
      </c>
      <c r="L84" s="15">
        <v>10249503.992746437</v>
      </c>
      <c r="M84" s="15">
        <v>4.7643294988028279E-7</v>
      </c>
      <c r="N84" s="15">
        <v>10249503.992746914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59646.177235461066</v>
      </c>
      <c r="G86" s="15">
        <v>114647.08018756358</v>
      </c>
      <c r="H86" s="15">
        <v>174293.25742302465</v>
      </c>
      <c r="I86" s="15">
        <v>61809.454066516781</v>
      </c>
      <c r="J86" s="15">
        <v>120352.7585066271</v>
      </c>
      <c r="K86" s="15">
        <v>182162.21257314389</v>
      </c>
      <c r="L86" s="15">
        <v>112932.4227080415</v>
      </c>
      <c r="M86" s="15">
        <v>1.2387593583826746E-8</v>
      </c>
      <c r="N86" s="15">
        <v>112932.42270805388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521678.23862648674</v>
      </c>
      <c r="G87" s="15">
        <v>417764.9802687983</v>
      </c>
      <c r="H87" s="15">
        <v>939443.21889528504</v>
      </c>
      <c r="I87" s="15">
        <v>540598.72103111085</v>
      </c>
      <c r="J87" s="15">
        <v>438556.02515615209</v>
      </c>
      <c r="K87" s="15">
        <v>979154.74618726294</v>
      </c>
      <c r="L87" s="15">
        <v>987731.15215046739</v>
      </c>
      <c r="M87" s="15">
        <v>4.5139420739357358E-8</v>
      </c>
      <c r="N87" s="15">
        <v>987731.15215051256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1248118.933255929</v>
      </c>
      <c r="G89" s="15">
        <v>2461880.099183307</v>
      </c>
      <c r="H89" s="15">
        <v>3709999.0324392361</v>
      </c>
      <c r="I89" s="15">
        <v>1293386.3233194333</v>
      </c>
      <c r="J89" s="15">
        <v>2584401.2823051414</v>
      </c>
      <c r="K89" s="15">
        <v>3877787.6056245747</v>
      </c>
      <c r="L89" s="15">
        <v>2363153.8766338313</v>
      </c>
      <c r="M89" s="15">
        <v>2.6600564158198284E-7</v>
      </c>
      <c r="N89" s="15">
        <v>2363153.8766340972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873195.89449621842</v>
      </c>
      <c r="G90" s="15">
        <v>716832.22525410843</v>
      </c>
      <c r="H90" s="15">
        <v>1590028.119750327</v>
      </c>
      <c r="I90" s="15">
        <v>904865.39177313051</v>
      </c>
      <c r="J90" s="15">
        <v>752507.04644752329</v>
      </c>
      <c r="K90" s="15">
        <v>1657372.4382206537</v>
      </c>
      <c r="L90" s="15">
        <v>1653284.9619999805</v>
      </c>
      <c r="M90" s="15">
        <v>7.7453575439606268E-8</v>
      </c>
      <c r="N90" s="15">
        <v>1653284.962000058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76264.585579219944</v>
      </c>
      <c r="G91" s="15">
        <v>57961.903679407595</v>
      </c>
      <c r="H91" s="15">
        <v>134226.48925862752</v>
      </c>
      <c r="I91" s="15">
        <v>79030.587000607047</v>
      </c>
      <c r="J91" s="15">
        <v>60846.512485965919</v>
      </c>
      <c r="K91" s="15">
        <v>139877.09948657296</v>
      </c>
      <c r="L91" s="15">
        <v>144397.25755241851</v>
      </c>
      <c r="M91" s="15">
        <v>6.2627718468777874E-9</v>
      </c>
      <c r="N91" s="15">
        <v>144397.25755242477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4015181.2263444946</v>
      </c>
      <c r="G92" s="15">
        <v>2945281.8199972417</v>
      </c>
      <c r="H92" s="15">
        <v>6960463.0463417359</v>
      </c>
      <c r="I92" s="15">
        <v>4160805.7897620639</v>
      </c>
      <c r="J92" s="15">
        <v>3091860.6129014944</v>
      </c>
      <c r="K92" s="15">
        <v>7252666.4026635587</v>
      </c>
      <c r="L92" s="15">
        <v>7602233.1106467908</v>
      </c>
      <c r="M92" s="15">
        <v>3.182370987230525E-7</v>
      </c>
      <c r="N92" s="15">
        <v>7602233.1106471093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15854.03323637532</v>
      </c>
      <c r="G94" s="15">
        <v>0</v>
      </c>
      <c r="H94" s="15">
        <v>15854.03323637532</v>
      </c>
      <c r="I94" s="15">
        <v>16429.035095147388</v>
      </c>
      <c r="J94" s="15">
        <v>0</v>
      </c>
      <c r="K94" s="15">
        <v>16429.035095147388</v>
      </c>
      <c r="L94" s="15">
        <v>30017.588151705073</v>
      </c>
      <c r="M94" s="15">
        <v>0</v>
      </c>
      <c r="N94" s="15">
        <v>30017.588151705073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25069.245272612057</v>
      </c>
      <c r="G96" s="15">
        <v>0</v>
      </c>
      <c r="H96" s="15">
        <v>25069.245272612057</v>
      </c>
      <c r="I96" s="15">
        <v>25978.468964454172</v>
      </c>
      <c r="J96" s="15">
        <v>0</v>
      </c>
      <c r="K96" s="15">
        <v>25978.468964454172</v>
      </c>
      <c r="L96" s="15">
        <v>47465.41581234851</v>
      </c>
      <c r="M96" s="15">
        <v>0</v>
      </c>
      <c r="N96" s="15">
        <v>47465.41581234851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21770.293266066583</v>
      </c>
      <c r="G97" s="15">
        <v>0</v>
      </c>
      <c r="H97" s="15">
        <v>21770.293266066583</v>
      </c>
      <c r="I97" s="15">
        <v>22559.868947368945</v>
      </c>
      <c r="J97" s="15">
        <v>0</v>
      </c>
      <c r="K97" s="15">
        <v>22559.868947368945</v>
      </c>
      <c r="L97" s="15">
        <v>41219.271302097492</v>
      </c>
      <c r="M97" s="15">
        <v>0</v>
      </c>
      <c r="N97" s="15">
        <v>41219.271302097492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213470.59512172491</v>
      </c>
      <c r="G98" s="15">
        <v>0</v>
      </c>
      <c r="H98" s="15">
        <v>213470.59512172491</v>
      </c>
      <c r="I98" s="15">
        <v>221212.8514396027</v>
      </c>
      <c r="J98" s="15">
        <v>0</v>
      </c>
      <c r="K98" s="15">
        <v>221212.8514396027</v>
      </c>
      <c r="L98" s="15">
        <v>404179.32215262228</v>
      </c>
      <c r="M98" s="15">
        <v>0</v>
      </c>
      <c r="N98" s="15">
        <v>404179.32215262228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23030.872951975529</v>
      </c>
      <c r="G99" s="15">
        <v>44268.089934604119</v>
      </c>
      <c r="H99" s="15">
        <v>67298.962886579655</v>
      </c>
      <c r="I99" s="15">
        <v>23866.167956034504</v>
      </c>
      <c r="J99" s="15">
        <v>46471.194283646437</v>
      </c>
      <c r="K99" s="15">
        <v>70337.362239680937</v>
      </c>
      <c r="L99" s="15">
        <v>43606.018023253702</v>
      </c>
      <c r="M99" s="15">
        <v>4.7831580703583662E-9</v>
      </c>
      <c r="N99" s="15">
        <v>43606.018023258483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776034.49446880026</v>
      </c>
      <c r="G100" s="15">
        <v>678605.66445812955</v>
      </c>
      <c r="H100" s="15">
        <v>1454640.1589269298</v>
      </c>
      <c r="I100" s="15">
        <v>804180.09440150333</v>
      </c>
      <c r="J100" s="15">
        <v>712378.05203710636</v>
      </c>
      <c r="K100" s="15">
        <v>1516558.1464386098</v>
      </c>
      <c r="L100" s="15">
        <v>1469322.2537867541</v>
      </c>
      <c r="M100" s="15">
        <v>7.3323203357968203E-8</v>
      </c>
      <c r="N100" s="15">
        <v>1469322.2537868274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2124357.6348540327</v>
      </c>
      <c r="G101" s="15">
        <v>835998.82153278659</v>
      </c>
      <c r="H101" s="15">
        <v>2960356.4563868195</v>
      </c>
      <c r="I101" s="15">
        <v>2201404.8802158674</v>
      </c>
      <c r="J101" s="15">
        <v>877604.24526428164</v>
      </c>
      <c r="K101" s="15">
        <v>3079009.1254801489</v>
      </c>
      <c r="L101" s="15">
        <v>4022200.005464213</v>
      </c>
      <c r="M101" s="15">
        <v>9.032950181342381E-8</v>
      </c>
      <c r="N101" s="15">
        <v>4022200.0054643033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115227.72122156319</v>
      </c>
      <c r="G102" s="15">
        <v>0</v>
      </c>
      <c r="H102" s="15">
        <v>115227.72122156319</v>
      </c>
      <c r="I102" s="15">
        <v>119406.85677001474</v>
      </c>
      <c r="J102" s="15">
        <v>0</v>
      </c>
      <c r="K102" s="15">
        <v>119406.85677001474</v>
      </c>
      <c r="L102" s="15">
        <v>218168.98121245284</v>
      </c>
      <c r="M102" s="15">
        <v>0</v>
      </c>
      <c r="N102" s="15">
        <v>218168.98121245284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10551.340902543339</v>
      </c>
      <c r="G103" s="15">
        <v>3307.488419276091</v>
      </c>
      <c r="H103" s="15">
        <v>13858.82932181943</v>
      </c>
      <c r="I103" s="15">
        <v>10934.022113125133</v>
      </c>
      <c r="J103" s="15">
        <v>3472.093265152178</v>
      </c>
      <c r="K103" s="15">
        <v>14406.115378277311</v>
      </c>
      <c r="L103" s="15">
        <v>19977.617110962892</v>
      </c>
      <c r="M103" s="15">
        <v>3.5737344775091984E-10</v>
      </c>
      <c r="N103" s="15">
        <v>19977.617110963249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71090.081384521851</v>
      </c>
      <c r="G104" s="15">
        <v>44968.291912088229</v>
      </c>
      <c r="H104" s="15">
        <v>116058.37329661008</v>
      </c>
      <c r="I104" s="15">
        <v>73668.411348065129</v>
      </c>
      <c r="J104" s="15">
        <v>47206.243439404599</v>
      </c>
      <c r="K104" s="15">
        <v>120874.65478746973</v>
      </c>
      <c r="L104" s="15">
        <v>134599.99438979698</v>
      </c>
      <c r="M104" s="15">
        <v>4.8588147509251489E-9</v>
      </c>
      <c r="N104" s="15">
        <v>134599.99438980184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1276413.8572870202</v>
      </c>
      <c r="G105" s="15">
        <v>870422.32122948032</v>
      </c>
      <c r="H105" s="15">
        <v>2146836.1785165006</v>
      </c>
      <c r="I105" s="15">
        <v>1322707.4615427821</v>
      </c>
      <c r="J105" s="15">
        <v>913740.91040369216</v>
      </c>
      <c r="K105" s="15">
        <v>2236448.3719464745</v>
      </c>
      <c r="L105" s="15">
        <v>2416726.7034146124</v>
      </c>
      <c r="M105" s="15">
        <v>9.4048953920516217E-8</v>
      </c>
      <c r="N105" s="15">
        <v>2416726.7034147065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378089.40616846981</v>
      </c>
      <c r="G106" s="15">
        <v>50355.012107377261</v>
      </c>
      <c r="H106" s="15">
        <v>428444.4182758471</v>
      </c>
      <c r="I106" s="15">
        <v>391802.13832233526</v>
      </c>
      <c r="J106" s="15">
        <v>52861.046280835522</v>
      </c>
      <c r="K106" s="15">
        <v>444663.18460317078</v>
      </c>
      <c r="L106" s="15">
        <v>715864.02713273501</v>
      </c>
      <c r="M106" s="15">
        <v>5.4408487671413846E-9</v>
      </c>
      <c r="N106" s="15">
        <v>715864.02713274048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492422.51223288476</v>
      </c>
      <c r="G107" s="15">
        <v>122823.26003425202</v>
      </c>
      <c r="H107" s="15">
        <v>615245.77226713672</v>
      </c>
      <c r="I107" s="15">
        <v>510281.93359359418</v>
      </c>
      <c r="J107" s="15">
        <v>128935.84494010075</v>
      </c>
      <c r="K107" s="15">
        <v>639217.77853369492</v>
      </c>
      <c r="L107" s="15">
        <v>932339.16874354426</v>
      </c>
      <c r="M107" s="15">
        <v>1.3271028145294434E-8</v>
      </c>
      <c r="N107" s="15">
        <v>932339.16874355753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60123.861757690516</v>
      </c>
      <c r="G108" s="15">
        <v>54996.690278208742</v>
      </c>
      <c r="H108" s="15">
        <v>115120.55203589925</v>
      </c>
      <c r="I108" s="15">
        <v>62304.46348545191</v>
      </c>
      <c r="J108" s="15">
        <v>57733.728350414836</v>
      </c>
      <c r="K108" s="15">
        <v>120038.19183586675</v>
      </c>
      <c r="L108" s="15">
        <v>113836.85737403099</v>
      </c>
      <c r="M108" s="15">
        <v>5.9423811448793213E-9</v>
      </c>
      <c r="N108" s="15">
        <v>113836.85737403693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590912.35787849466</v>
      </c>
      <c r="G109" s="15">
        <v>701262.99157146586</v>
      </c>
      <c r="H109" s="15">
        <v>1292175.3494499605</v>
      </c>
      <c r="I109" s="15">
        <v>612343.8573011111</v>
      </c>
      <c r="J109" s="15">
        <v>736162.9736767665</v>
      </c>
      <c r="K109" s="15">
        <v>1348506.8309778776</v>
      </c>
      <c r="L109" s="15">
        <v>1118817.1191575581</v>
      </c>
      <c r="M109" s="15">
        <v>7.5771322922083138E-8</v>
      </c>
      <c r="N109" s="15">
        <v>1118817.1191576337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129502.60005854706</v>
      </c>
      <c r="G110" s="15">
        <v>84339.247644175644</v>
      </c>
      <c r="H110" s="15">
        <v>213841.84770272271</v>
      </c>
      <c r="I110" s="15">
        <v>134199.46391894505</v>
      </c>
      <c r="J110" s="15">
        <v>88536.58625883756</v>
      </c>
      <c r="K110" s="15">
        <v>222736.0501777826</v>
      </c>
      <c r="L110" s="15">
        <v>245196.64208936665</v>
      </c>
      <c r="M110" s="15">
        <v>9.1128384715295717E-9</v>
      </c>
      <c r="N110" s="15">
        <v>245196.64208937576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36241.872348146695</v>
      </c>
      <c r="G111" s="15">
        <v>17935.658145571397</v>
      </c>
      <c r="H111" s="15">
        <v>54177.530493718092</v>
      </c>
      <c r="I111" s="15">
        <v>37556.310362427568</v>
      </c>
      <c r="J111" s="15">
        <v>18828.267845285518</v>
      </c>
      <c r="K111" s="15">
        <v>56384.578207713086</v>
      </c>
      <c r="L111" s="15">
        <v>68619.358984140679</v>
      </c>
      <c r="M111" s="15">
        <v>1.937944197116075E-9</v>
      </c>
      <c r="N111" s="15">
        <v>68619.358984142615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801039.039094534</v>
      </c>
      <c r="G112" s="15">
        <v>1580027.3647570556</v>
      </c>
      <c r="H112" s="15">
        <v>2381066.4038515897</v>
      </c>
      <c r="I112" s="15">
        <v>830091.51612426236</v>
      </c>
      <c r="J112" s="15">
        <v>1658661.0976342694</v>
      </c>
      <c r="K112" s="15">
        <v>2488752.6137585319</v>
      </c>
      <c r="L112" s="15">
        <v>1516665.1671833331</v>
      </c>
      <c r="M112" s="15">
        <v>1.7072163385159062E-7</v>
      </c>
      <c r="N112" s="15">
        <v>1516665.1671835037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6555.2948705685167</v>
      </c>
      <c r="G113" s="15">
        <v>3071.3869386973784</v>
      </c>
      <c r="H113" s="15">
        <v>9626.6818092658941</v>
      </c>
      <c r="I113" s="15">
        <v>6793.0455223539311</v>
      </c>
      <c r="J113" s="15">
        <v>3224.2416458291304</v>
      </c>
      <c r="K113" s="15">
        <v>10017.287168183062</v>
      </c>
      <c r="L113" s="15">
        <v>12411.614048230584</v>
      </c>
      <c r="M113" s="15">
        <v>3.3186273102648197E-10</v>
      </c>
      <c r="N113" s="15">
        <v>12411.614048230915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109152.14444908449</v>
      </c>
      <c r="G115" s="15">
        <v>7818.7818315354398</v>
      </c>
      <c r="H115" s="15">
        <v>116970.92628061993</v>
      </c>
      <c r="I115" s="15">
        <v>113110.92799718369</v>
      </c>
      <c r="J115" s="15">
        <v>8207.901675710229</v>
      </c>
      <c r="K115" s="15">
        <v>121318.82967289392</v>
      </c>
      <c r="L115" s="15">
        <v>206665.65214651558</v>
      </c>
      <c r="M115" s="15">
        <v>8.4481777897188917E-10</v>
      </c>
      <c r="N115" s="15">
        <v>206665.65214651643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882915.99035565741</v>
      </c>
      <c r="G116" s="15">
        <v>273159.84394716041</v>
      </c>
      <c r="H116" s="15">
        <v>1156075.8343028179</v>
      </c>
      <c r="I116" s="15">
        <v>914938.02083994262</v>
      </c>
      <c r="J116" s="15">
        <v>286754.27824673668</v>
      </c>
      <c r="K116" s="15">
        <v>1201692.2990866792</v>
      </c>
      <c r="L116" s="15">
        <v>1671688.7227309905</v>
      </c>
      <c r="M116" s="15">
        <v>2.9514865312775919E-8</v>
      </c>
      <c r="N116" s="15">
        <v>1671688.7227310201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97049.672023140069</v>
      </c>
      <c r="G117" s="15">
        <v>23444.492334736125</v>
      </c>
      <c r="H117" s="15">
        <v>120494.1643578762</v>
      </c>
      <c r="I117" s="15">
        <v>100569.51716125225</v>
      </c>
      <c r="J117" s="15">
        <v>24611.261967219663</v>
      </c>
      <c r="K117" s="15">
        <v>125180.77912847191</v>
      </c>
      <c r="L117" s="15">
        <v>183751.1654993043</v>
      </c>
      <c r="M117" s="15">
        <v>2.5331726054141253E-9</v>
      </c>
      <c r="N117" s="15">
        <v>183751.16549930684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285186.32670930214</v>
      </c>
      <c r="G118" s="15">
        <v>207125.98648199195</v>
      </c>
      <c r="H118" s="15">
        <v>492312.31319129409</v>
      </c>
      <c r="I118" s="15">
        <v>295529.60437936435</v>
      </c>
      <c r="J118" s="15">
        <v>217434.09244030781</v>
      </c>
      <c r="K118" s="15">
        <v>512963.69681967213</v>
      </c>
      <c r="L118" s="15">
        <v>539963.90533710248</v>
      </c>
      <c r="M118" s="15">
        <v>2.2379920509012965E-8</v>
      </c>
      <c r="N118" s="15">
        <v>539963.90533712483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1126216.6590841331</v>
      </c>
      <c r="G119" s="15">
        <v>605629.14918915357</v>
      </c>
      <c r="H119" s="15">
        <v>1731845.8082732866</v>
      </c>
      <c r="I119" s="15">
        <v>1167062.837636834</v>
      </c>
      <c r="J119" s="15">
        <v>635769.69093054091</v>
      </c>
      <c r="K119" s="15">
        <v>1802832.5285673749</v>
      </c>
      <c r="L119" s="15">
        <v>2132347.4814227032</v>
      </c>
      <c r="M119" s="15">
        <v>6.5438105797375777E-8</v>
      </c>
      <c r="N119" s="15">
        <v>2132347.4814227689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652691.1763540674</v>
      </c>
      <c r="G120" s="15">
        <v>918206.92873531091</v>
      </c>
      <c r="H120" s="15">
        <v>1570898.1050893783</v>
      </c>
      <c r="I120" s="15">
        <v>676363.30028696242</v>
      </c>
      <c r="J120" s="15">
        <v>963903.62992585066</v>
      </c>
      <c r="K120" s="15">
        <v>1640266.930212813</v>
      </c>
      <c r="L120" s="15">
        <v>1235787.4258202091</v>
      </c>
      <c r="M120" s="15">
        <v>9.9212070995774412E-8</v>
      </c>
      <c r="N120" s="15">
        <v>1235787.4258203083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3323987.1458901367</v>
      </c>
      <c r="G121" s="15">
        <v>4103828.4191880971</v>
      </c>
      <c r="H121" s="15">
        <v>7427815.5650782343</v>
      </c>
      <c r="I121" s="15">
        <v>3444543.1431512013</v>
      </c>
      <c r="J121" s="15">
        <v>4308064.9753935486</v>
      </c>
      <c r="K121" s="15">
        <v>7752608.1185447499</v>
      </c>
      <c r="L121" s="15">
        <v>6293545.350842461</v>
      </c>
      <c r="M121" s="15">
        <v>4.4341782199329713E-7</v>
      </c>
      <c r="N121" s="15">
        <v>6293545.3508429043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1705967.6397344628</v>
      </c>
      <c r="G122" s="15">
        <v>718864.35694860877</v>
      </c>
      <c r="H122" s="15">
        <v>2424831.9966830714</v>
      </c>
      <c r="I122" s="15">
        <v>1767840.5114023273</v>
      </c>
      <c r="J122" s="15">
        <v>754640.3118972996</v>
      </c>
      <c r="K122" s="15">
        <v>2522480.8232996268</v>
      </c>
      <c r="L122" s="15">
        <v>3230031.9575584107</v>
      </c>
      <c r="M122" s="15">
        <v>7.7673146853889967E-8</v>
      </c>
      <c r="N122" s="15">
        <v>3230031.9575584885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2078993.5840198938</v>
      </c>
      <c r="G123" s="15">
        <v>1346291.3228815254</v>
      </c>
      <c r="H123" s="15">
        <v>3425284.9069014192</v>
      </c>
      <c r="I123" s="15">
        <v>2154395.5437208395</v>
      </c>
      <c r="J123" s="15">
        <v>1413292.6385673804</v>
      </c>
      <c r="K123" s="15">
        <v>3567688.1822882202</v>
      </c>
      <c r="L123" s="15">
        <v>3936308.9659710005</v>
      </c>
      <c r="M123" s="15">
        <v>1.4546650229560657E-7</v>
      </c>
      <c r="N123" s="15">
        <v>3936308.9659711458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28920.043663690209</v>
      </c>
      <c r="G124" s="15">
        <v>18493.213474962475</v>
      </c>
      <c r="H124" s="15">
        <v>47413.257138652683</v>
      </c>
      <c r="I124" s="15">
        <v>29968.930001599325</v>
      </c>
      <c r="J124" s="15">
        <v>19413.571211079965</v>
      </c>
      <c r="K124" s="15">
        <v>49382.501212679286</v>
      </c>
      <c r="L124" s="15">
        <v>54756.411008032861</v>
      </c>
      <c r="M124" s="15">
        <v>1.9981879365091217E-9</v>
      </c>
      <c r="N124" s="15">
        <v>54756.411008034862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1536574.1760007613</v>
      </c>
      <c r="G125" s="15">
        <v>956083.32843524625</v>
      </c>
      <c r="H125" s="15">
        <v>2492657.5044360077</v>
      </c>
      <c r="I125" s="15">
        <v>1592303.4023855287</v>
      </c>
      <c r="J125" s="15">
        <v>1003665.0366597074</v>
      </c>
      <c r="K125" s="15">
        <v>2595968.439045236</v>
      </c>
      <c r="L125" s="15">
        <v>2909307.057204186</v>
      </c>
      <c r="M125" s="15">
        <v>1.0330460824254741E-7</v>
      </c>
      <c r="N125" s="15">
        <v>2909307.0572042894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1202158.6954145834</v>
      </c>
      <c r="G126" s="15">
        <v>2371224.8003327618</v>
      </c>
      <c r="H126" s="15">
        <v>3573383.4957473455</v>
      </c>
      <c r="I126" s="15">
        <v>1245759.1770142058</v>
      </c>
      <c r="J126" s="15">
        <v>2489234.311876798</v>
      </c>
      <c r="K126" s="15">
        <v>3734993.4888910037</v>
      </c>
      <c r="L126" s="15">
        <v>2276134.0331462733</v>
      </c>
      <c r="M126" s="15">
        <v>2.5621035506841735E-7</v>
      </c>
      <c r="N126" s="15">
        <v>2276134.0331465295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302806.61898658861</v>
      </c>
      <c r="G127" s="15">
        <v>148288.80027707844</v>
      </c>
      <c r="H127" s="15">
        <v>451095.41926366708</v>
      </c>
      <c r="I127" s="15">
        <v>313788.95806522045</v>
      </c>
      <c r="J127" s="15">
        <v>155668.73696030368</v>
      </c>
      <c r="K127" s="15">
        <v>469457.69502552412</v>
      </c>
      <c r="L127" s="15">
        <v>573325.6795182433</v>
      </c>
      <c r="M127" s="15">
        <v>1.6022574564135878E-8</v>
      </c>
      <c r="N127" s="15">
        <v>573325.67951825936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2875483.5767728384</v>
      </c>
      <c r="G128" s="15">
        <v>1735314.6264567217</v>
      </c>
      <c r="H128" s="15">
        <v>4610798.2032295596</v>
      </c>
      <c r="I128" s="15">
        <v>2979773.0264580674</v>
      </c>
      <c r="J128" s="15">
        <v>1821676.5907102341</v>
      </c>
      <c r="K128" s="15">
        <v>4801449.6171683017</v>
      </c>
      <c r="L128" s="15">
        <v>5444361.0945963254</v>
      </c>
      <c r="M128" s="15">
        <v>1.8750039074216068E-7</v>
      </c>
      <c r="N128" s="15">
        <v>5444361.0945965126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537507.49381592439</v>
      </c>
      <c r="G129" s="15">
        <v>1060218.6754232803</v>
      </c>
      <c r="H129" s="15">
        <v>1597726.1692392048</v>
      </c>
      <c r="I129" s="15">
        <v>557002.07941695291</v>
      </c>
      <c r="J129" s="15">
        <v>1112982.9211409399</v>
      </c>
      <c r="K129" s="15">
        <v>1669985.000557893</v>
      </c>
      <c r="L129" s="15">
        <v>1017701.8262332357</v>
      </c>
      <c r="M129" s="15">
        <v>1.1455641120244938E-7</v>
      </c>
      <c r="N129" s="15">
        <v>1017701.8262333502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102682.02000228131</v>
      </c>
      <c r="G130" s="15">
        <v>55817.443459727634</v>
      </c>
      <c r="H130" s="15">
        <v>158499.46346200895</v>
      </c>
      <c r="I130" s="15">
        <v>106406.14190132689</v>
      </c>
      <c r="J130" s="15">
        <v>58595.328220967873</v>
      </c>
      <c r="K130" s="15">
        <v>165001.47012229476</v>
      </c>
      <c r="L130" s="15">
        <v>194415.29742360467</v>
      </c>
      <c r="M130" s="15">
        <v>6.031063358404997E-9</v>
      </c>
      <c r="N130" s="15">
        <v>194415.2974236107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1239207.5357211258</v>
      </c>
      <c r="G131" s="15">
        <v>1032545.1054786305</v>
      </c>
      <c r="H131" s="15">
        <v>2271752.6411997564</v>
      </c>
      <c r="I131" s="15">
        <v>1284151.7228450142</v>
      </c>
      <c r="J131" s="15">
        <v>1083932.1116906181</v>
      </c>
      <c r="K131" s="15">
        <v>2368083.8345356323</v>
      </c>
      <c r="L131" s="15">
        <v>2346281.2829494621</v>
      </c>
      <c r="M131" s="15">
        <v>1.1156628762558123E-7</v>
      </c>
      <c r="N131" s="15">
        <v>2346281.2829495738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996089.23137642024</v>
      </c>
      <c r="G132" s="15">
        <v>1964758.4780556867</v>
      </c>
      <c r="H132" s="15">
        <v>2960847.7094321069</v>
      </c>
      <c r="I132" s="15">
        <v>1032215.8845128701</v>
      </c>
      <c r="J132" s="15">
        <v>2062539.2486788759</v>
      </c>
      <c r="K132" s="15">
        <v>3094755.1331917457</v>
      </c>
      <c r="L132" s="15">
        <v>1885967.8079394433</v>
      </c>
      <c r="M132" s="15">
        <v>2.1229175201595734E-7</v>
      </c>
      <c r="N132" s="15">
        <v>1885967.8079396556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799791.13394842192</v>
      </c>
      <c r="G133" s="15">
        <v>500451.70989228803</v>
      </c>
      <c r="H133" s="15">
        <v>1300242.8438407099</v>
      </c>
      <c r="I133" s="15">
        <v>828798.35134182381</v>
      </c>
      <c r="J133" s="15">
        <v>525357.85199550772</v>
      </c>
      <c r="K133" s="15">
        <v>1354156.2033373315</v>
      </c>
      <c r="L133" s="15">
        <v>1514302.4180853663</v>
      </c>
      <c r="M133" s="15">
        <v>5.4073704976477141E-8</v>
      </c>
      <c r="N133" s="15">
        <v>1514302.4180854203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4082161.2073938772</v>
      </c>
      <c r="G134" s="15">
        <v>10186268.362097753</v>
      </c>
      <c r="H134" s="15">
        <v>14268429.56949163</v>
      </c>
      <c r="I134" s="15">
        <v>4230215.0336387455</v>
      </c>
      <c r="J134" s="15">
        <v>11712222.861367695</v>
      </c>
      <c r="K134" s="15">
        <v>15942437.895006441</v>
      </c>
      <c r="L134" s="15">
        <v>7729051.1547099445</v>
      </c>
      <c r="M134" s="15">
        <v>7.6491817060554907E-7</v>
      </c>
      <c r="N134" s="15">
        <v>7729051.1547107091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13594.854083200162</v>
      </c>
      <c r="G135" s="15">
        <v>6279.1693661241907</v>
      </c>
      <c r="H135" s="15">
        <v>19874.023449324352</v>
      </c>
      <c r="I135" s="15">
        <v>14087.918923611853</v>
      </c>
      <c r="J135" s="15">
        <v>6591.6668187885707</v>
      </c>
      <c r="K135" s="15">
        <v>20679.585742400424</v>
      </c>
      <c r="L135" s="15">
        <v>25740.120811385921</v>
      </c>
      <c r="M135" s="15">
        <v>6.7846296673501436E-10</v>
      </c>
      <c r="N135" s="15">
        <v>25740.120811386598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5383722.5973289823</v>
      </c>
      <c r="G136" s="15">
        <v>4276058.125982143</v>
      </c>
      <c r="H136" s="15">
        <v>9659780.7233111262</v>
      </c>
      <c r="I136" s="15">
        <v>5578982.0908864131</v>
      </c>
      <c r="J136" s="15">
        <v>4488866.0937084612</v>
      </c>
      <c r="K136" s="15">
        <v>10067848.184594873</v>
      </c>
      <c r="L136" s="15">
        <v>10193391.50108891</v>
      </c>
      <c r="M136" s="15">
        <v>4.6202720661378495E-7</v>
      </c>
      <c r="N136" s="15">
        <v>10193391.501089372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2308754.01240568</v>
      </c>
      <c r="G137" s="15">
        <v>580689.42762048775</v>
      </c>
      <c r="H137" s="15">
        <v>2889443.4400261678</v>
      </c>
      <c r="I137" s="15">
        <v>2392489.0360925766</v>
      </c>
      <c r="J137" s="15">
        <v>609588.78617251676</v>
      </c>
      <c r="K137" s="15">
        <v>3002077.8222650932</v>
      </c>
      <c r="L137" s="15">
        <v>4371331.0079974942</v>
      </c>
      <c r="M137" s="15">
        <v>6.2743373978815747E-8</v>
      </c>
      <c r="N137" s="15">
        <v>4371331.0079975566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1977682.6052544881</v>
      </c>
      <c r="G139" s="15">
        <v>1087094.3329610091</v>
      </c>
      <c r="H139" s="15">
        <v>3064776.9382154969</v>
      </c>
      <c r="I139" s="15">
        <v>2049410.1686528919</v>
      </c>
      <c r="J139" s="15">
        <v>1141196.1082195237</v>
      </c>
      <c r="K139" s="15">
        <v>3190606.2768724156</v>
      </c>
      <c r="L139" s="15">
        <v>3744489.5601147944</v>
      </c>
      <c r="M139" s="15">
        <v>1.1746032050681916E-7</v>
      </c>
      <c r="N139" s="15">
        <v>3744489.5601149118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3038827.2578173326</v>
      </c>
      <c r="G140" s="15">
        <v>5994002.7761298576</v>
      </c>
      <c r="H140" s="15">
        <v>9032830.0339471903</v>
      </c>
      <c r="I140" s="15">
        <v>3149040.9362977794</v>
      </c>
      <c r="J140" s="15">
        <v>6292308.2508808877</v>
      </c>
      <c r="K140" s="15">
        <v>9441349.1871786676</v>
      </c>
      <c r="L140" s="15">
        <v>5753631.5036886521</v>
      </c>
      <c r="M140" s="15">
        <v>6.4765077496566183E-7</v>
      </c>
      <c r="N140" s="15">
        <v>5753631.5036892993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13304.606238970186</v>
      </c>
      <c r="G141" s="15">
        <v>26242.968081371488</v>
      </c>
      <c r="H141" s="15">
        <v>39547.574320341671</v>
      </c>
      <c r="I141" s="15">
        <v>13787.144228110123</v>
      </c>
      <c r="J141" s="15">
        <v>27549.01036142599</v>
      </c>
      <c r="K141" s="15">
        <v>41336.154589536112</v>
      </c>
      <c r="L141" s="15">
        <v>25190.573568730615</v>
      </c>
      <c r="M141" s="15">
        <v>2.8355473379132036E-9</v>
      </c>
      <c r="N141" s="15">
        <v>25190.573568733449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861980.48399583064</v>
      </c>
      <c r="G142" s="15">
        <v>480920.92417757248</v>
      </c>
      <c r="H142" s="15">
        <v>1342901.4081734032</v>
      </c>
      <c r="I142" s="15">
        <v>893243.2152600527</v>
      </c>
      <c r="J142" s="15">
        <v>504855.07135144551</v>
      </c>
      <c r="K142" s="15">
        <v>1398098.2866114983</v>
      </c>
      <c r="L142" s="15">
        <v>1632050.0138745708</v>
      </c>
      <c r="M142" s="15">
        <v>5.1963407571511494E-8</v>
      </c>
      <c r="N142" s="15">
        <v>1632050.0138746228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4768482.4716714602</v>
      </c>
      <c r="G143" s="15">
        <v>3706238.334477671</v>
      </c>
      <c r="H143" s="15">
        <v>8474720.8061491307</v>
      </c>
      <c r="I143" s="15">
        <v>4941428.1343840966</v>
      </c>
      <c r="J143" s="15">
        <v>3890687.8963480233</v>
      </c>
      <c r="K143" s="15">
        <v>8832116.0307321195</v>
      </c>
      <c r="L143" s="15">
        <v>9028512.8591028489</v>
      </c>
      <c r="M143" s="15">
        <v>4.0045829459587569E-7</v>
      </c>
      <c r="N143" s="15">
        <v>9028512.8591032494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6977688.6184194554</v>
      </c>
      <c r="G144" s="15">
        <v>4882527.8878052561</v>
      </c>
      <c r="H144" s="15">
        <v>11860216.50622471</v>
      </c>
      <c r="I144" s="15">
        <v>7230758.8539679945</v>
      </c>
      <c r="J144" s="15">
        <v>5125518.2323137876</v>
      </c>
      <c r="K144" s="15">
        <v>12356277.086281782</v>
      </c>
      <c r="L144" s="15">
        <v>13211362.690850653</v>
      </c>
      <c r="M144" s="15">
        <v>5.2755614043446381E-7</v>
      </c>
      <c r="N144" s="15">
        <v>13211362.69085118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7493.0319865788097</v>
      </c>
      <c r="G145" s="15">
        <v>14402.502873269666</v>
      </c>
      <c r="H145" s="15">
        <v>21895.534859848478</v>
      </c>
      <c r="I145" s="15">
        <v>7764.7929483406388</v>
      </c>
      <c r="J145" s="15">
        <v>15119.276891847583</v>
      </c>
      <c r="K145" s="15">
        <v>22884.069840188222</v>
      </c>
      <c r="L145" s="15">
        <v>14187.099574423428</v>
      </c>
      <c r="M145" s="15">
        <v>1.5561874920153002E-9</v>
      </c>
      <c r="N145" s="15">
        <v>14187.099574424985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353642.28694018582</v>
      </c>
      <c r="G146" s="15">
        <v>232628.24026461915</v>
      </c>
      <c r="H146" s="15">
        <v>586270.52720480494</v>
      </c>
      <c r="I146" s="15">
        <v>366468.35897493205</v>
      </c>
      <c r="J146" s="15">
        <v>244205.52513492072</v>
      </c>
      <c r="K146" s="15">
        <v>610673.88410985284</v>
      </c>
      <c r="L146" s="15">
        <v>669576.52757038176</v>
      </c>
      <c r="M146" s="15">
        <v>2.5135433818326735E-8</v>
      </c>
      <c r="N146" s="15">
        <v>669576.52757040691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226379.14469780444</v>
      </c>
      <c r="G147" s="15">
        <v>435127.76774453779</v>
      </c>
      <c r="H147" s="15">
        <v>661506.91244234226</v>
      </c>
      <c r="I147" s="15">
        <v>234589.57462738286</v>
      </c>
      <c r="J147" s="15">
        <v>456782.91209170123</v>
      </c>
      <c r="K147" s="15">
        <v>691372.48671908409</v>
      </c>
      <c r="L147" s="15">
        <v>428620.01298715279</v>
      </c>
      <c r="M147" s="15">
        <v>4.7015466377675756E-8</v>
      </c>
      <c r="N147" s="15">
        <v>428620.01298719982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144858.48797042915</v>
      </c>
      <c r="G148" s="15">
        <v>46593.256745733124</v>
      </c>
      <c r="H148" s="15">
        <v>191451.74471616227</v>
      </c>
      <c r="I148" s="15">
        <v>150112.28671047464</v>
      </c>
      <c r="J148" s="15">
        <v>48912.078423474617</v>
      </c>
      <c r="K148" s="15">
        <v>199024.36513394926</v>
      </c>
      <c r="L148" s="15">
        <v>274271.05565783533</v>
      </c>
      <c r="M148" s="15">
        <v>5.0343918691061944E-9</v>
      </c>
      <c r="N148" s="15">
        <v>274271.05565784033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957570.27249169478</v>
      </c>
      <c r="G149" s="15">
        <v>549366.07019556384</v>
      </c>
      <c r="H149" s="15">
        <v>1506936.3426872585</v>
      </c>
      <c r="I149" s="15">
        <v>992299.90112173266</v>
      </c>
      <c r="J149" s="15">
        <v>576706.54908796889</v>
      </c>
      <c r="K149" s="15">
        <v>1569006.4502097014</v>
      </c>
      <c r="L149" s="15">
        <v>1813037.0762704024</v>
      </c>
      <c r="M149" s="15">
        <v>5.9358891610611577E-8</v>
      </c>
      <c r="N149" s="15">
        <v>1813037.0762704618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212974.76440293074</v>
      </c>
      <c r="G150" s="15">
        <v>103106.04551297777</v>
      </c>
      <c r="H150" s="15">
        <v>316080.8099159085</v>
      </c>
      <c r="I150" s="15">
        <v>220699.0376889394</v>
      </c>
      <c r="J150" s="15">
        <v>108237.35742676856</v>
      </c>
      <c r="K150" s="15">
        <v>328936.39511570794</v>
      </c>
      <c r="L150" s="15">
        <v>403240.52997981542</v>
      </c>
      <c r="M150" s="15">
        <v>1.1140587145880588E-8</v>
      </c>
      <c r="N150" s="15">
        <v>403240.52997982653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1711025.1782681248</v>
      </c>
      <c r="G153" s="15">
        <v>3374949.8732394599</v>
      </c>
      <c r="H153" s="15">
        <v>5085975.0515075848</v>
      </c>
      <c r="I153" s="15">
        <v>1773081.4792258304</v>
      </c>
      <c r="J153" s="15">
        <v>3542912.0951134483</v>
      </c>
      <c r="K153" s="15">
        <v>5315993.574339279</v>
      </c>
      <c r="L153" s="15">
        <v>3239607.7611726299</v>
      </c>
      <c r="M153" s="15">
        <v>3.6466264406455523E-7</v>
      </c>
      <c r="N153" s="15">
        <v>3239607.7611729945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169807.24511853623</v>
      </c>
      <c r="G154" s="15">
        <v>128731.23074878201</v>
      </c>
      <c r="H154" s="15">
        <v>298538.47586731822</v>
      </c>
      <c r="I154" s="15">
        <v>175965.89762798717</v>
      </c>
      <c r="J154" s="15">
        <v>135137.83954394751</v>
      </c>
      <c r="K154" s="15">
        <v>311103.73717193468</v>
      </c>
      <c r="L154" s="15">
        <v>321508.34258684935</v>
      </c>
      <c r="M154" s="15">
        <v>1.3909383173586618E-8</v>
      </c>
      <c r="N154" s="15">
        <v>321508.34258686326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424787.68591192696</v>
      </c>
      <c r="G155" s="15">
        <v>483858.12757623842</v>
      </c>
      <c r="H155" s="15">
        <v>908645.81348816538</v>
      </c>
      <c r="I155" s="15">
        <v>440194.09419562027</v>
      </c>
      <c r="J155" s="15">
        <v>507938.45150160848</v>
      </c>
      <c r="K155" s="15">
        <v>948132.54569722875</v>
      </c>
      <c r="L155" s="15">
        <v>804281.25875023939</v>
      </c>
      <c r="M155" s="15">
        <v>5.2280771798460677E-8</v>
      </c>
      <c r="N155" s="15">
        <v>804281.25875029166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701104.95022323972</v>
      </c>
      <c r="G156" s="15">
        <v>852290.04007900332</v>
      </c>
      <c r="H156" s="15">
        <v>1553394.990302243</v>
      </c>
      <c r="I156" s="15">
        <v>726532.96866889962</v>
      </c>
      <c r="J156" s="15">
        <v>894706.23415282369</v>
      </c>
      <c r="K156" s="15">
        <v>1621239.2028217232</v>
      </c>
      <c r="L156" s="15">
        <v>1327452.7265804121</v>
      </c>
      <c r="M156" s="15">
        <v>9.2089764647903962E-8</v>
      </c>
      <c r="N156" s="15">
        <v>1327452.7265805043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99933.015848896248</v>
      </c>
      <c r="G157" s="15">
        <v>86212.888405888341</v>
      </c>
      <c r="H157" s="15">
        <v>186145.90425478457</v>
      </c>
      <c r="I157" s="15">
        <v>103557.4355160617</v>
      </c>
      <c r="J157" s="15">
        <v>90503.473106314748</v>
      </c>
      <c r="K157" s="15">
        <v>194060.90862237645</v>
      </c>
      <c r="L157" s="15">
        <v>189210.40897198286</v>
      </c>
      <c r="M157" s="15">
        <v>9.3152849729164103E-9</v>
      </c>
      <c r="N157" s="15">
        <v>189210.40897199218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2705304.3101063212</v>
      </c>
      <c r="G158" s="15">
        <v>2618572.9100229559</v>
      </c>
      <c r="H158" s="15">
        <v>5323877.2201292776</v>
      </c>
      <c r="I158" s="15">
        <v>2803421.6146220057</v>
      </c>
      <c r="J158" s="15">
        <v>2748892.2749397238</v>
      </c>
      <c r="K158" s="15">
        <v>5552313.8895617295</v>
      </c>
      <c r="L158" s="15">
        <v>5122148.3766972553</v>
      </c>
      <c r="M158" s="15">
        <v>2.8293626776987569E-7</v>
      </c>
      <c r="N158" s="15">
        <v>5122148.3766975384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279667.75856265775</v>
      </c>
      <c r="G159" s="15">
        <v>551636.92404899141</v>
      </c>
      <c r="H159" s="15">
        <v>831304.68261164916</v>
      </c>
      <c r="I159" s="15">
        <v>289810.88609459618</v>
      </c>
      <c r="J159" s="15">
        <v>579090.41725956369</v>
      </c>
      <c r="K159" s="15">
        <v>868901.30335415993</v>
      </c>
      <c r="L159" s="15">
        <v>529515.20100153843</v>
      </c>
      <c r="M159" s="15">
        <v>5.9604256905379711E-8</v>
      </c>
      <c r="N159" s="15">
        <v>529515.20100159803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1.2189230685127588</v>
      </c>
      <c r="G160" s="15">
        <v>2.4042920629196831</v>
      </c>
      <c r="H160" s="15">
        <v>3.6232151314324419</v>
      </c>
      <c r="I160" s="15">
        <v>1.2631315686240669</v>
      </c>
      <c r="J160" s="15">
        <v>2.5239472436155577</v>
      </c>
      <c r="K160" s="15">
        <v>3.7870788122396246</v>
      </c>
      <c r="L160" s="15">
        <v>2.3078752336206079</v>
      </c>
      <c r="M160" s="15">
        <v>2.5978326603297316E-13</v>
      </c>
      <c r="N160" s="15">
        <v>2.3078752336208677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184905.59610157608</v>
      </c>
      <c r="G161" s="15">
        <v>355410.65137672215</v>
      </c>
      <c r="H161" s="15">
        <v>540316.24747829826</v>
      </c>
      <c r="I161" s="15">
        <v>191611.84301493689</v>
      </c>
      <c r="J161" s="15">
        <v>373098.48821135255</v>
      </c>
      <c r="K161" s="15">
        <v>564710.33122628951</v>
      </c>
      <c r="L161" s="15">
        <v>350095.14285537193</v>
      </c>
      <c r="M161" s="15">
        <v>3.8402048245931269E-8</v>
      </c>
      <c r="N161" s="15">
        <v>350095.14285541035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239437.44297578224</v>
      </c>
      <c r="G163" s="15">
        <v>798765.69017428544</v>
      </c>
      <c r="H163" s="15">
        <v>1038203.1331500676</v>
      </c>
      <c r="I163" s="15">
        <v>248121.47767648037</v>
      </c>
      <c r="J163" s="15">
        <v>838518.12061545416</v>
      </c>
      <c r="K163" s="15">
        <v>1086639.5982919345</v>
      </c>
      <c r="L163" s="15">
        <v>453344.23387317354</v>
      </c>
      <c r="M163" s="15">
        <v>8.630646957947791E-8</v>
      </c>
      <c r="N163" s="15">
        <v>453344.23387325986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1677632.5202050463</v>
      </c>
      <c r="G164" s="15">
        <v>165290.75160001495</v>
      </c>
      <c r="H164" s="15">
        <v>1842923.2718050613</v>
      </c>
      <c r="I164" s="15">
        <v>1738477.7198505912</v>
      </c>
      <c r="J164" s="15">
        <v>173516.8298935311</v>
      </c>
      <c r="K164" s="15">
        <v>1911994.5497441222</v>
      </c>
      <c r="L164" s="15">
        <v>3176383.0257325419</v>
      </c>
      <c r="M164" s="15">
        <v>1.785963192988805E-8</v>
      </c>
      <c r="N164" s="15">
        <v>3176383.0257325596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4214570.7172817653</v>
      </c>
      <c r="G165" s="15">
        <v>1958615.7041782916</v>
      </c>
      <c r="H165" s="15">
        <v>6173186.4214600567</v>
      </c>
      <c r="I165" s="15">
        <v>4367426.8366194693</v>
      </c>
      <c r="J165" s="15">
        <v>2056090.7653872175</v>
      </c>
      <c r="K165" s="15">
        <v>6423517.6020066869</v>
      </c>
      <c r="L165" s="15">
        <v>7979751.6594915567</v>
      </c>
      <c r="M165" s="15">
        <v>2.1162802655390437E-7</v>
      </c>
      <c r="N165" s="15">
        <v>7979751.6594917681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12487.281722712481</v>
      </c>
      <c r="G166" s="15">
        <v>24002.047664127196</v>
      </c>
      <c r="H166" s="15">
        <v>36489.32938683968</v>
      </c>
      <c r="I166" s="15">
        <v>12940.176585143823</v>
      </c>
      <c r="J166" s="15">
        <v>25196.56533301411</v>
      </c>
      <c r="K166" s="15">
        <v>38136.741918157932</v>
      </c>
      <c r="L166" s="15">
        <v>23643.073929394392</v>
      </c>
      <c r="M166" s="15">
        <v>2.5934163448071715E-9</v>
      </c>
      <c r="N166" s="15">
        <v>23643.073929396985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2152447.2079719487</v>
      </c>
      <c r="G167" s="15">
        <v>1344697.5898017779</v>
      </c>
      <c r="H167" s="15">
        <v>3497144.7977737263</v>
      </c>
      <c r="I167" s="15">
        <v>2230513.2197583327</v>
      </c>
      <c r="J167" s="15">
        <v>1411619.5896580049</v>
      </c>
      <c r="K167" s="15">
        <v>3642132.8094163379</v>
      </c>
      <c r="L167" s="15">
        <v>4075384.0265041213</v>
      </c>
      <c r="M167" s="15">
        <v>1.4529429976205127E-7</v>
      </c>
      <c r="N167" s="15">
        <v>4075384.0265042665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311155.23524232372</v>
      </c>
      <c r="G168" s="15">
        <v>613745.10151966591</v>
      </c>
      <c r="H168" s="15">
        <v>924900.33676198963</v>
      </c>
      <c r="I168" s="15">
        <v>322440.36603292241</v>
      </c>
      <c r="J168" s="15">
        <v>644289.55248556205</v>
      </c>
      <c r="K168" s="15">
        <v>966729.91851848445</v>
      </c>
      <c r="L168" s="15">
        <v>589132.71869022516</v>
      </c>
      <c r="M168" s="15">
        <v>6.6315032788029352E-8</v>
      </c>
      <c r="N168" s="15">
        <v>589132.71869029151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219605.66566015076</v>
      </c>
      <c r="G170" s="15">
        <v>433166.10585040168</v>
      </c>
      <c r="H170" s="15">
        <v>652771.77151055238</v>
      </c>
      <c r="I170" s="15">
        <v>227570.43172748448</v>
      </c>
      <c r="J170" s="15">
        <v>454723.62353563542</v>
      </c>
      <c r="K170" s="15">
        <v>682294.05526311987</v>
      </c>
      <c r="L170" s="15">
        <v>415795.29506994848</v>
      </c>
      <c r="M170" s="15">
        <v>4.6803509210919448E-8</v>
      </c>
      <c r="N170" s="15">
        <v>415795.29506999528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436780.57289273752</v>
      </c>
      <c r="G171" s="15">
        <v>839544.45508089499</v>
      </c>
      <c r="H171" s="15">
        <v>1276325.0279736326</v>
      </c>
      <c r="I171" s="15">
        <v>452621.94508770783</v>
      </c>
      <c r="J171" s="15">
        <v>881326.33550391393</v>
      </c>
      <c r="K171" s="15">
        <v>1333948.2805916218</v>
      </c>
      <c r="L171" s="15">
        <v>826988.25934576883</v>
      </c>
      <c r="M171" s="15">
        <v>9.0712606793675285E-8</v>
      </c>
      <c r="N171" s="15">
        <v>826988.25934585952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2037645.7067821878</v>
      </c>
      <c r="G172" s="15">
        <v>1479.8417647270649</v>
      </c>
      <c r="H172" s="15">
        <v>2039125.5485469149</v>
      </c>
      <c r="I172" s="15">
        <v>2111548.0413774285</v>
      </c>
      <c r="J172" s="15">
        <v>1553.4895284453755</v>
      </c>
      <c r="K172" s="15">
        <v>2113101.530905874</v>
      </c>
      <c r="L172" s="15">
        <v>3858022.0385145233</v>
      </c>
      <c r="M172" s="15">
        <v>1.59896600243295E-10</v>
      </c>
      <c r="N172" s="15">
        <v>3858022.0385145233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6866.9167039679996</v>
      </c>
      <c r="G173" s="15">
        <v>13199.034481175218</v>
      </c>
      <c r="H173" s="15">
        <v>20065.951185143218</v>
      </c>
      <c r="I173" s="15">
        <v>7115.9694093549888</v>
      </c>
      <c r="J173" s="15">
        <v>13855.915099055816</v>
      </c>
      <c r="K173" s="15">
        <v>20971.884508410803</v>
      </c>
      <c r="L173" s="15">
        <v>13001.630210969721</v>
      </c>
      <c r="M173" s="15">
        <v>1.4261529782024955E-9</v>
      </c>
      <c r="N173" s="15">
        <v>13001.630210971147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78314.285825276267</v>
      </c>
      <c r="G174" s="15">
        <v>1038.6541711813031</v>
      </c>
      <c r="H174" s="15">
        <v>79352.939996457571</v>
      </c>
      <c r="I174" s="15">
        <v>81154.62678120553</v>
      </c>
      <c r="J174" s="15">
        <v>1090.3452092419209</v>
      </c>
      <c r="K174" s="15">
        <v>82244.971990447448</v>
      </c>
      <c r="L174" s="15">
        <v>148278.10332227597</v>
      </c>
      <c r="M174" s="15">
        <v>1.122263709262444E-10</v>
      </c>
      <c r="N174" s="15">
        <v>148278.10332227609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92982.214515936808</v>
      </c>
      <c r="G175" s="15">
        <v>65996.06199393938</v>
      </c>
      <c r="H175" s="15">
        <v>158978.27650987619</v>
      </c>
      <c r="I175" s="15">
        <v>96354.539108819401</v>
      </c>
      <c r="J175" s="15">
        <v>69280.509355759219</v>
      </c>
      <c r="K175" s="15">
        <v>165635.04846457863</v>
      </c>
      <c r="L175" s="15">
        <v>176049.95392396499</v>
      </c>
      <c r="M175" s="15">
        <v>7.1308610108209102E-9</v>
      </c>
      <c r="N175" s="15">
        <v>176049.95392397212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452736.72441951162</v>
      </c>
      <c r="G176" s="15">
        <v>164194.39441932357</v>
      </c>
      <c r="H176" s="15">
        <v>616931.11883883516</v>
      </c>
      <c r="I176" s="15">
        <v>469156.80214953102</v>
      </c>
      <c r="J176" s="15">
        <v>172365.90995044238</v>
      </c>
      <c r="K176" s="15">
        <v>641522.71209997335</v>
      </c>
      <c r="L176" s="15">
        <v>857199.19544485374</v>
      </c>
      <c r="M176" s="15">
        <v>1.774117076057701E-8</v>
      </c>
      <c r="N176" s="15">
        <v>857199.19544487144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44565.360927163427</v>
      </c>
      <c r="G178" s="15">
        <v>34038.308065293451</v>
      </c>
      <c r="H178" s="15">
        <v>78603.668992456878</v>
      </c>
      <c r="I178" s="15">
        <v>46181.679310499014</v>
      </c>
      <c r="J178" s="15">
        <v>35732.303551510966</v>
      </c>
      <c r="K178" s="15">
        <v>81913.982862009987</v>
      </c>
      <c r="L178" s="15">
        <v>84378.822107826432</v>
      </c>
      <c r="M178" s="15">
        <v>3.6778322300412719E-9</v>
      </c>
      <c r="N178" s="15">
        <v>84378.822107830114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371998.62126405525</v>
      </c>
      <c r="G179" s="15">
        <v>733756.99880182534</v>
      </c>
      <c r="H179" s="15">
        <v>1105755.6200658805</v>
      </c>
      <c r="I179" s="15">
        <v>385490.44984157511</v>
      </c>
      <c r="J179" s="15">
        <v>770274.12067423062</v>
      </c>
      <c r="K179" s="15">
        <v>1155764.5705158059</v>
      </c>
      <c r="L179" s="15">
        <v>704331.90341030888</v>
      </c>
      <c r="M179" s="15">
        <v>7.9282293762518752E-8</v>
      </c>
      <c r="N179" s="15">
        <v>704331.90341038816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926947.34396886954</v>
      </c>
      <c r="G181" s="15">
        <v>1828378.0161516457</v>
      </c>
      <c r="H181" s="15">
        <v>2755325.3601205153</v>
      </c>
      <c r="I181" s="15">
        <v>960566.32519713044</v>
      </c>
      <c r="J181" s="15">
        <v>1919371.4962188376</v>
      </c>
      <c r="K181" s="15">
        <v>2879937.8214159682</v>
      </c>
      <c r="L181" s="15">
        <v>1755056.4701563565</v>
      </c>
      <c r="M181" s="15">
        <v>1.9755587097931949E-7</v>
      </c>
      <c r="N181" s="15">
        <v>1755056.4701565539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530032.94785672799</v>
      </c>
      <c r="G182" s="15">
        <v>1045475.3401071713</v>
      </c>
      <c r="H182" s="15">
        <v>1575508.2879638993</v>
      </c>
      <c r="I182" s="15">
        <v>549256.44295630907</v>
      </c>
      <c r="J182" s="15">
        <v>1097505.8494878376</v>
      </c>
      <c r="K182" s="15">
        <v>1646762.2924441467</v>
      </c>
      <c r="L182" s="15">
        <v>1003549.7275919031</v>
      </c>
      <c r="M182" s="15">
        <v>1.1296339683464125E-7</v>
      </c>
      <c r="N182" s="15">
        <v>1003549.727592016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636808.29270461551</v>
      </c>
      <c r="G183" s="15">
        <v>1256086.7566640161</v>
      </c>
      <c r="H183" s="15">
        <v>1892895.0493686316</v>
      </c>
      <c r="I183" s="15">
        <v>659904.3684177968</v>
      </c>
      <c r="J183" s="15">
        <v>1318598.8325287977</v>
      </c>
      <c r="K183" s="15">
        <v>1978503.2009465946</v>
      </c>
      <c r="L183" s="15">
        <v>1205715.2130941243</v>
      </c>
      <c r="M183" s="15">
        <v>1.3571991735092423E-7</v>
      </c>
      <c r="N183" s="15">
        <v>1205715.2130942601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1802270.9434647018</v>
      </c>
      <c r="G184" s="15">
        <v>3554929.6231549615</v>
      </c>
      <c r="H184" s="15">
        <v>5357200.5666196635</v>
      </c>
      <c r="I184" s="15">
        <v>1867636.5906191044</v>
      </c>
      <c r="J184" s="15">
        <v>3731848.955452376</v>
      </c>
      <c r="K184" s="15">
        <v>5599485.546071481</v>
      </c>
      <c r="L184" s="15">
        <v>3412369.9699696796</v>
      </c>
      <c r="M184" s="15">
        <v>3.841094192604391E-7</v>
      </c>
      <c r="N184" s="15">
        <v>3412369.9699700638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31334.739131919057</v>
      </c>
      <c r="G185" s="15">
        <v>0</v>
      </c>
      <c r="H185" s="15">
        <v>31334.739131919057</v>
      </c>
      <c r="I185" s="15">
        <v>32471.20283023224</v>
      </c>
      <c r="J185" s="15">
        <v>0</v>
      </c>
      <c r="K185" s="15">
        <v>32471.20283023224</v>
      </c>
      <c r="L185" s="15">
        <v>59328.32863911095</v>
      </c>
      <c r="M185" s="15">
        <v>0</v>
      </c>
      <c r="N185" s="15">
        <v>59328.32863911095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157638.7212985419</v>
      </c>
      <c r="G186" s="15">
        <v>98964.219662027288</v>
      </c>
      <c r="H186" s="15">
        <v>256602.94096056919</v>
      </c>
      <c r="I186" s="15">
        <v>163356.03981362761</v>
      </c>
      <c r="J186" s="15">
        <v>103889.4039891369</v>
      </c>
      <c r="K186" s="15">
        <v>267245.44380276452</v>
      </c>
      <c r="L186" s="15">
        <v>298468.79605652334</v>
      </c>
      <c r="M186" s="15">
        <v>1.0693063709150905E-8</v>
      </c>
      <c r="N186" s="15">
        <v>298468.79605653405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114751.40982506864</v>
      </c>
      <c r="G187" s="15">
        <v>0</v>
      </c>
      <c r="H187" s="15">
        <v>114751.40982506864</v>
      </c>
      <c r="I187" s="15">
        <v>118913.27027801258</v>
      </c>
      <c r="J187" s="15">
        <v>0</v>
      </c>
      <c r="K187" s="15">
        <v>118913.27027801258</v>
      </c>
      <c r="L187" s="15">
        <v>217267.14638476161</v>
      </c>
      <c r="M187" s="15">
        <v>0</v>
      </c>
      <c r="N187" s="15">
        <v>217267.14638476161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45550.940578188187</v>
      </c>
      <c r="G188" s="15">
        <v>32829.814702787509</v>
      </c>
      <c r="H188" s="15">
        <v>78380.755280975689</v>
      </c>
      <c r="I188" s="15">
        <v>47203.0044480418</v>
      </c>
      <c r="J188" s="15">
        <v>34463.666708980047</v>
      </c>
      <c r="K188" s="15">
        <v>81666.671157021847</v>
      </c>
      <c r="L188" s="15">
        <v>86244.891366927259</v>
      </c>
      <c r="M188" s="15">
        <v>3.5472547692024582E-9</v>
      </c>
      <c r="N188" s="15">
        <v>86244.891366930809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576091.27243739658</v>
      </c>
      <c r="G189" s="15">
        <v>1136324.1123400196</v>
      </c>
      <c r="H189" s="15">
        <v>1712415.384777416</v>
      </c>
      <c r="I189" s="15">
        <v>596985.23345886334</v>
      </c>
      <c r="J189" s="15">
        <v>1192875.9219508746</v>
      </c>
      <c r="K189" s="15">
        <v>1789861.155409738</v>
      </c>
      <c r="L189" s="15">
        <v>1090755.2857995101</v>
      </c>
      <c r="M189" s="15">
        <v>1.2277958810762446E-7</v>
      </c>
      <c r="N189" s="15">
        <v>1090755.2857996328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8136123.4805827262</v>
      </c>
      <c r="G190" s="15">
        <v>3370145.9534402229</v>
      </c>
      <c r="H190" s="15">
        <v>11506269.434022948</v>
      </c>
      <c r="I190" s="15">
        <v>8431208.4002863299</v>
      </c>
      <c r="J190" s="15">
        <v>3537869.0970838703</v>
      </c>
      <c r="K190" s="15">
        <v>11969077.4973702</v>
      </c>
      <c r="L190" s="15">
        <v>15404711.227121571</v>
      </c>
      <c r="M190" s="15">
        <v>3.6414358151202543E-7</v>
      </c>
      <c r="N190" s="15">
        <v>15404711.227121934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231241.87957865145</v>
      </c>
      <c r="G191" s="15">
        <v>444474.52526789991</v>
      </c>
      <c r="H191" s="15">
        <v>675716.40484655136</v>
      </c>
      <c r="I191" s="15">
        <v>239628.67356357878</v>
      </c>
      <c r="J191" s="15">
        <v>466594.83271967404</v>
      </c>
      <c r="K191" s="15">
        <v>706223.50628325285</v>
      </c>
      <c r="L191" s="15">
        <v>437826.98075162619</v>
      </c>
      <c r="M191" s="15">
        <v>4.8025381617876912E-8</v>
      </c>
      <c r="N191" s="15">
        <v>437826.98075167421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139258.40343406837</v>
      </c>
      <c r="G192" s="15">
        <v>267671.29236583848</v>
      </c>
      <c r="H192" s="15">
        <v>406929.69579990685</v>
      </c>
      <c r="I192" s="15">
        <v>144309.09555955848</v>
      </c>
      <c r="J192" s="15">
        <v>280992.57614374964</v>
      </c>
      <c r="K192" s="15">
        <v>425301.67170330812</v>
      </c>
      <c r="L192" s="15">
        <v>263668.01044398267</v>
      </c>
      <c r="M192" s="15">
        <v>2.892182843611012E-8</v>
      </c>
      <c r="N192" s="15">
        <v>263668.0104440116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4031989.8922505192</v>
      </c>
      <c r="G194" s="15">
        <v>3504402.1030920702</v>
      </c>
      <c r="H194" s="15">
        <v>7536391.9953425899</v>
      </c>
      <c r="I194" s="15">
        <v>4178224.0806130683</v>
      </c>
      <c r="J194" s="15">
        <v>3678806.8159568114</v>
      </c>
      <c r="K194" s="15">
        <v>7857030.8965698797</v>
      </c>
      <c r="L194" s="15">
        <v>7634058.1738987705</v>
      </c>
      <c r="M194" s="15">
        <v>3.7864993104395983E-7</v>
      </c>
      <c r="N194" s="15">
        <v>7634058.1738991495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1876188.9116424927</v>
      </c>
      <c r="G195" s="15">
        <v>3606259.2871788056</v>
      </c>
      <c r="H195" s="15">
        <v>5482448.1988212988</v>
      </c>
      <c r="I195" s="15">
        <v>1944235.4519466187</v>
      </c>
      <c r="J195" s="15">
        <v>3785733.1594668287</v>
      </c>
      <c r="K195" s="15">
        <v>5729968.6114134472</v>
      </c>
      <c r="L195" s="15">
        <v>3552324.2070202804</v>
      </c>
      <c r="M195" s="15">
        <v>3.8965557896796486E-7</v>
      </c>
      <c r="N195" s="15">
        <v>3552324.2070206702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301656.85036632221</v>
      </c>
      <c r="G196" s="15">
        <v>595009.79987688805</v>
      </c>
      <c r="H196" s="15">
        <v>896666.65024321026</v>
      </c>
      <c r="I196" s="15">
        <v>312597.48907231353</v>
      </c>
      <c r="J196" s="15">
        <v>624621.84502652241</v>
      </c>
      <c r="K196" s="15">
        <v>937219.33409883594</v>
      </c>
      <c r="L196" s="15">
        <v>571148.73940475064</v>
      </c>
      <c r="M196" s="15">
        <v>6.4290687274463364E-8</v>
      </c>
      <c r="N196" s="15">
        <v>571148.7394048149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292123.74894199707</v>
      </c>
      <c r="G197" s="15">
        <v>147419.69678217423</v>
      </c>
      <c r="H197" s="15">
        <v>439543.4457241713</v>
      </c>
      <c r="I197" s="15">
        <v>302718.63644656719</v>
      </c>
      <c r="J197" s="15">
        <v>154756.38051068151</v>
      </c>
      <c r="K197" s="15">
        <v>457475.01695724868</v>
      </c>
      <c r="L197" s="15">
        <v>553099.02876662347</v>
      </c>
      <c r="M197" s="15">
        <v>1.5928668109130279E-8</v>
      </c>
      <c r="N197" s="15">
        <v>553099.02876663941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386932.19629178592</v>
      </c>
      <c r="G199" s="15">
        <v>763213.0627960827</v>
      </c>
      <c r="H199" s="15">
        <v>1150145.2590878685</v>
      </c>
      <c r="I199" s="15">
        <v>400965.64309799438</v>
      </c>
      <c r="J199" s="15">
        <v>801196.13413202448</v>
      </c>
      <c r="K199" s="15">
        <v>1202161.7772300187</v>
      </c>
      <c r="L199" s="15">
        <v>732606.72144125018</v>
      </c>
      <c r="M199" s="15">
        <v>8.2465015457158431E-8</v>
      </c>
      <c r="N199" s="15">
        <v>732606.7214413326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24143.704869290497</v>
      </c>
      <c r="G200" s="15">
        <v>12995.366900525294</v>
      </c>
      <c r="H200" s="15">
        <v>37139.07176981579</v>
      </c>
      <c r="I200" s="15">
        <v>25019.360607518291</v>
      </c>
      <c r="J200" s="15">
        <v>13642.111528049141</v>
      </c>
      <c r="K200" s="15">
        <v>38661.472135567434</v>
      </c>
      <c r="L200" s="15">
        <v>45713.023204710626</v>
      </c>
      <c r="M200" s="15">
        <v>1.4041467377368422E-9</v>
      </c>
      <c r="N200" s="15">
        <v>45713.02320471203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2529309.8308363613</v>
      </c>
      <c r="G201" s="15">
        <v>1077316.846514575</v>
      </c>
      <c r="H201" s="15">
        <v>3606626.6773509365</v>
      </c>
      <c r="I201" s="15">
        <v>2621044.0811976194</v>
      </c>
      <c r="J201" s="15">
        <v>1130932.022442857</v>
      </c>
      <c r="K201" s="15">
        <v>3751976.1036404762</v>
      </c>
      <c r="L201" s="15">
        <v>4788925.2960505979</v>
      </c>
      <c r="M201" s="15">
        <v>1.1640386509450818E-7</v>
      </c>
      <c r="N201" s="15">
        <v>4788925.2960507143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2386502.4915075633</v>
      </c>
      <c r="G203" s="15">
        <v>1813439.6927492339</v>
      </c>
      <c r="H203" s="15">
        <v>4199942.1842567977</v>
      </c>
      <c r="I203" s="15">
        <v>2473057.3351944396</v>
      </c>
      <c r="J203" s="15">
        <v>1903689.732444278</v>
      </c>
      <c r="K203" s="15">
        <v>4376747.0676387176</v>
      </c>
      <c r="L203" s="15">
        <v>4518537.8285147529</v>
      </c>
      <c r="M203" s="15">
        <v>1.9594178818863606E-7</v>
      </c>
      <c r="N203" s="15">
        <v>4518537.8285149485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22353.437755674164</v>
      </c>
      <c r="G205" s="15">
        <v>15676.465108648918</v>
      </c>
      <c r="H205" s="15">
        <v>38029.902864323085</v>
      </c>
      <c r="I205" s="15">
        <v>23164.163207540118</v>
      </c>
      <c r="J205" s="15">
        <v>16456.640817822161</v>
      </c>
      <c r="K205" s="15">
        <v>39620.804025362275</v>
      </c>
      <c r="L205" s="15">
        <v>42323.380954259337</v>
      </c>
      <c r="M205" s="15">
        <v>1.6938388511881917E-9</v>
      </c>
      <c r="N205" s="15">
        <v>42323.380954261032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4066292.3859354141</v>
      </c>
      <c r="G206" s="15">
        <v>4879465.0601463011</v>
      </c>
      <c r="H206" s="15">
        <v>8945757.4460817147</v>
      </c>
      <c r="I206" s="15">
        <v>4213770.6739750141</v>
      </c>
      <c r="J206" s="15">
        <v>5122302.9759201454</v>
      </c>
      <c r="K206" s="15">
        <v>9336073.6498951595</v>
      </c>
      <c r="L206" s="15">
        <v>7699005.5669474471</v>
      </c>
      <c r="M206" s="15">
        <v>5.2722520253186443E-7</v>
      </c>
      <c r="N206" s="15">
        <v>7699005.5669479743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1258147.7446944243</v>
      </c>
      <c r="G207" s="15">
        <v>2481661.6525601847</v>
      </c>
      <c r="H207" s="15">
        <v>3739809.397254609</v>
      </c>
      <c r="I207" s="15">
        <v>1303778.8646134445</v>
      </c>
      <c r="J207" s="15">
        <v>2605167.3106467123</v>
      </c>
      <c r="K207" s="15">
        <v>3908946.1752601569</v>
      </c>
      <c r="L207" s="15">
        <v>2382142.1509059682</v>
      </c>
      <c r="M207" s="15">
        <v>2.6814303438159571E-7</v>
      </c>
      <c r="N207" s="15">
        <v>2382142.1509062364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426869.77374459972</v>
      </c>
      <c r="G208" s="15">
        <v>371219.32850591099</v>
      </c>
      <c r="H208" s="15">
        <v>798089.10225051071</v>
      </c>
      <c r="I208" s="15">
        <v>442351.69621172285</v>
      </c>
      <c r="J208" s="15">
        <v>389693.92088810098</v>
      </c>
      <c r="K208" s="15">
        <v>832045.6170998239</v>
      </c>
      <c r="L208" s="15">
        <v>808223.42628105101</v>
      </c>
      <c r="M208" s="15">
        <v>4.0110172578918619E-8</v>
      </c>
      <c r="N208" s="15">
        <v>808223.42628109118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383520.37339432113</v>
      </c>
      <c r="G209" s="15">
        <v>17236.129369864917</v>
      </c>
      <c r="H209" s="15">
        <v>400756.50276418607</v>
      </c>
      <c r="I209" s="15">
        <v>397430.07853311952</v>
      </c>
      <c r="J209" s="15">
        <v>18093.92539475557</v>
      </c>
      <c r="K209" s="15">
        <v>415524.00392787508</v>
      </c>
      <c r="L209" s="15">
        <v>726146.87030711235</v>
      </c>
      <c r="M209" s="15">
        <v>1.8623602558637819E-9</v>
      </c>
      <c r="N209" s="15">
        <v>726146.87030711421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17503.146226768473</v>
      </c>
      <c r="G210" s="15">
        <v>33643.138621831982</v>
      </c>
      <c r="H210" s="15">
        <v>51146.284848600451</v>
      </c>
      <c r="I210" s="15">
        <v>18137.958924881124</v>
      </c>
      <c r="J210" s="15">
        <v>35317.467582550315</v>
      </c>
      <c r="K210" s="15">
        <v>53455.426507431439</v>
      </c>
      <c r="L210" s="15">
        <v>33139.973088282008</v>
      </c>
      <c r="M210" s="15">
        <v>3.6351342524360926E-9</v>
      </c>
      <c r="N210" s="15">
        <v>33139.973088285646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734020.11342772003</v>
      </c>
      <c r="G211" s="15">
        <v>1447834.3862102404</v>
      </c>
      <c r="H211" s="15">
        <v>2181854.4996379605</v>
      </c>
      <c r="I211" s="15">
        <v>760641.91516764858</v>
      </c>
      <c r="J211" s="15">
        <v>1519889.2283700192</v>
      </c>
      <c r="K211" s="15">
        <v>2280531.1435376676</v>
      </c>
      <c r="L211" s="15">
        <v>1389773.3864583867</v>
      </c>
      <c r="M211" s="15">
        <v>1.5643820953590444E-7</v>
      </c>
      <c r="N211" s="15">
        <v>1389773.3864585431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663637.17961172946</v>
      </c>
      <c r="G212" s="15">
        <v>321568.46141500102</v>
      </c>
      <c r="H212" s="15">
        <v>985205.64102673042</v>
      </c>
      <c r="I212" s="15">
        <v>687706.29856320692</v>
      </c>
      <c r="J212" s="15">
        <v>337572.06303650321</v>
      </c>
      <c r="K212" s="15">
        <v>1025278.3615997101</v>
      </c>
      <c r="L212" s="15">
        <v>1256512.2857215907</v>
      </c>
      <c r="M212" s="15">
        <v>3.4745406536900305E-8</v>
      </c>
      <c r="N212" s="15">
        <v>1256512.2857216254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4408866.4006795594</v>
      </c>
      <c r="G213" s="15">
        <v>3611734.7497941367</v>
      </c>
      <c r="H213" s="15">
        <v>8020601.1504736962</v>
      </c>
      <c r="I213" s="15">
        <v>4568769.3312254548</v>
      </c>
      <c r="J213" s="15">
        <v>3791481.1212010211</v>
      </c>
      <c r="K213" s="15">
        <v>8360250.4524264764</v>
      </c>
      <c r="L213" s="15">
        <v>8347625.7339893663</v>
      </c>
      <c r="M213" s="15">
        <v>3.9024720158453045E-7</v>
      </c>
      <c r="N213" s="15">
        <v>8347625.7339897566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222314.59028313536</v>
      </c>
      <c r="G215" s="15">
        <v>2729.5927790327169</v>
      </c>
      <c r="H215" s="15">
        <v>225044.18306216807</v>
      </c>
      <c r="I215" s="15">
        <v>230377.60495826913</v>
      </c>
      <c r="J215" s="15">
        <v>2865.4373056767427</v>
      </c>
      <c r="K215" s="15">
        <v>233243.04226394588</v>
      </c>
      <c r="L215" s="15">
        <v>420924.29804694466</v>
      </c>
      <c r="M215" s="15">
        <v>2.9493194192723445E-10</v>
      </c>
      <c r="N215" s="15">
        <v>420924.29804694495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3817248.9177912297</v>
      </c>
      <c r="G216" s="15">
        <v>1162708.6691809762</v>
      </c>
      <c r="H216" s="15">
        <v>4979957.5869722059</v>
      </c>
      <c r="I216" s="15">
        <v>3955694.7750945678</v>
      </c>
      <c r="J216" s="15">
        <v>1220573.5675654772</v>
      </c>
      <c r="K216" s="15">
        <v>5176268.3426600453</v>
      </c>
      <c r="L216" s="15">
        <v>7227473.5506355157</v>
      </c>
      <c r="M216" s="15">
        <v>1.2563043408207432E-7</v>
      </c>
      <c r="N216" s="15">
        <v>7227473.5506356414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2925631.7852629721</v>
      </c>
      <c r="G217" s="15">
        <v>144793.20004679949</v>
      </c>
      <c r="H217" s="15">
        <v>3070424.9853097717</v>
      </c>
      <c r="I217" s="15">
        <v>3031740.0347870812</v>
      </c>
      <c r="J217" s="15">
        <v>151999.170062811</v>
      </c>
      <c r="K217" s="15">
        <v>3183739.2048498923</v>
      </c>
      <c r="L217" s="15">
        <v>5539310.3259092048</v>
      </c>
      <c r="M217" s="15">
        <v>1.5644875673650536E-8</v>
      </c>
      <c r="N217" s="15">
        <v>5539310.3259092206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874300.32576904621</v>
      </c>
      <c r="G218" s="15">
        <v>1724533.2278594153</v>
      </c>
      <c r="H218" s="15">
        <v>2598833.5536284614</v>
      </c>
      <c r="I218" s="15">
        <v>906009.8791014296</v>
      </c>
      <c r="J218" s="15">
        <v>1810358.6307619957</v>
      </c>
      <c r="K218" s="15">
        <v>2716368.509863425</v>
      </c>
      <c r="L218" s="15">
        <v>1655376.0616334509</v>
      </c>
      <c r="M218" s="15">
        <v>1.863354628271176E-7</v>
      </c>
      <c r="N218" s="15">
        <v>1655376.0616336372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3078412.7958260737</v>
      </c>
      <c r="G220" s="15">
        <v>1161291.6034820122</v>
      </c>
      <c r="H220" s="15">
        <v>4239704.3993080854</v>
      </c>
      <c r="I220" s="15">
        <v>3190062.1820280915</v>
      </c>
      <c r="J220" s="15">
        <v>1219085.9782995626</v>
      </c>
      <c r="K220" s="15">
        <v>4409148.1603276543</v>
      </c>
      <c r="L220" s="15">
        <v>5828581.6667792462</v>
      </c>
      <c r="M220" s="15">
        <v>1.2547732042290717E-7</v>
      </c>
      <c r="N220" s="15">
        <v>5828581.6667793719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99.442942698151086</v>
      </c>
      <c r="G221" s="15">
        <v>191.14121900211481</v>
      </c>
      <c r="H221" s="15">
        <v>290.58416170026589</v>
      </c>
      <c r="I221" s="15">
        <v>103.04958815175135</v>
      </c>
      <c r="J221" s="15">
        <v>200.65380586743683</v>
      </c>
      <c r="K221" s="15">
        <v>303.70339401918818</v>
      </c>
      <c r="L221" s="15">
        <v>188.28251801931822</v>
      </c>
      <c r="M221" s="15">
        <v>2.0652769649621367E-11</v>
      </c>
      <c r="N221" s="15">
        <v>188.28251801933888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J13" sqref="J13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-277817619.27061486</v>
      </c>
      <c r="C3" s="12">
        <f t="shared" ref="C3:D4" si="0">H3+M3</f>
        <v>-283003042.0304603</v>
      </c>
      <c r="D3" s="12">
        <f t="shared" si="0"/>
        <v>0</v>
      </c>
      <c r="F3" s="11" t="s">
        <v>47</v>
      </c>
      <c r="G3" s="13">
        <v>-244112138.46493879</v>
      </c>
      <c r="H3" s="13">
        <v>-245145288.75039786</v>
      </c>
      <c r="I3" s="13">
        <v>0</v>
      </c>
      <c r="K3" s="11" t="s">
        <v>47</v>
      </c>
      <c r="L3" s="13">
        <v>-33705480.805676073</v>
      </c>
      <c r="M3" s="13">
        <v>-37857753.280062437</v>
      </c>
      <c r="N3" s="13">
        <v>0</v>
      </c>
    </row>
    <row r="4" spans="1:14" x14ac:dyDescent="0.25">
      <c r="A4" s="10" t="s">
        <v>48</v>
      </c>
      <c r="B4" s="12">
        <f>G4+L4</f>
        <v>-165713200.05182755</v>
      </c>
      <c r="C4" s="12">
        <f t="shared" si="0"/>
        <v>-171996787.92866316</v>
      </c>
      <c r="D4" s="12">
        <f t="shared" si="0"/>
        <v>0</v>
      </c>
      <c r="F4" s="11" t="s">
        <v>48</v>
      </c>
      <c r="G4" s="13">
        <v>-145430060.98059648</v>
      </c>
      <c r="H4" s="13">
        <v>-148783477.17463645</v>
      </c>
      <c r="I4" s="13">
        <v>0</v>
      </c>
      <c r="K4" s="11" t="s">
        <v>48</v>
      </c>
      <c r="L4" s="13">
        <v>-20283139.071231056</v>
      </c>
      <c r="M4" s="13">
        <v>-23213310.7540267</v>
      </c>
      <c r="N4" s="13">
        <v>0</v>
      </c>
    </row>
    <row r="5" spans="1:14" x14ac:dyDescent="0.25">
      <c r="A5" s="10" t="s">
        <v>49</v>
      </c>
      <c r="B5" s="12">
        <f>SUM(B3:B4)</f>
        <v>-443530819.32244241</v>
      </c>
      <c r="C5" s="12">
        <f>SUM(C3:C4)</f>
        <v>-454999829.95912349</v>
      </c>
      <c r="D5" s="12">
        <f>SUM(D3:D4)</f>
        <v>0</v>
      </c>
      <c r="F5" s="11" t="s">
        <v>49</v>
      </c>
      <c r="G5" s="13">
        <f>G4+G3</f>
        <v>-389542199.4455353</v>
      </c>
      <c r="H5" s="13">
        <f>H4+H3</f>
        <v>-393928765.92503428</v>
      </c>
      <c r="I5" s="13">
        <f>I4+I3</f>
        <v>0</v>
      </c>
      <c r="K5" s="11" t="s">
        <v>49</v>
      </c>
      <c r="L5" s="13">
        <f>L4+L3</f>
        <v>-53988619.876907125</v>
      </c>
      <c r="M5" s="13">
        <f>M4+M3</f>
        <v>-61071064.034089133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4F1CF-5358-41B6-9778-EEDE75D3F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E13C8D-18D1-4384-AA57-2E2B2EE16794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4157D9-17A6-4253-9276-634C43D8D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2018-06-10T16:02:55Z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