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olin.Williams\OneDrive - National Grid\Models 2.4 06 06 2018\Analysis Workbooks June 2018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417" r:id="rId20"/>
    <pivotCache cacheId="433" r:id="rId21"/>
    <pivotCache cacheId="441" r:id="rId22"/>
    <pivotCache cacheId="453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R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C3" i="5" l="1"/>
  <c r="D3" i="5"/>
  <c r="C4" i="5"/>
  <c r="D4" i="5"/>
  <c r="B4" i="5"/>
  <c r="B3" i="5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<sst xmlns="http://schemas.openxmlformats.org/spreadsheetml/2006/main" count="2117" uniqueCount="367">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</sst>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 updated 11 June 2018.xlsx]Entry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4.8166629899058068E-3</c:v>
                </c:pt>
                <c:pt idx="1">
                  <c:v>7.5374021221594791E-3</c:v>
                </c:pt>
                <c:pt idx="2">
                  <c:v>7.5374021221594791E-3</c:v>
                </c:pt>
                <c:pt idx="3">
                  <c:v>9.507845089379784E-3</c:v>
                </c:pt>
                <c:pt idx="4">
                  <c:v>4.6721391269584026E-3</c:v>
                </c:pt>
                <c:pt idx="5">
                  <c:v>8.606998847371464E-3</c:v>
                </c:pt>
                <c:pt idx="6">
                  <c:v>9.4691992160504494E-3</c:v>
                </c:pt>
                <c:pt idx="7">
                  <c:v>3.65412698243406E-3</c:v>
                </c:pt>
                <c:pt idx="8">
                  <c:v>3.7791063292386849E-3</c:v>
                </c:pt>
                <c:pt idx="9">
                  <c:v>5.1382484037201092E-3</c:v>
                </c:pt>
                <c:pt idx="10">
                  <c:v>7.2630704161282559E-3</c:v>
                </c:pt>
                <c:pt idx="11">
                  <c:v>4.1562626824314941E-3</c:v>
                </c:pt>
                <c:pt idx="12">
                  <c:v>3.4861518135437543E-3</c:v>
                </c:pt>
                <c:pt idx="13">
                  <c:v>6.2887774185937505E-3</c:v>
                </c:pt>
                <c:pt idx="14">
                  <c:v>6.6846208222230436E-3</c:v>
                </c:pt>
                <c:pt idx="15">
                  <c:v>3.3423104111115218E-3</c:v>
                </c:pt>
                <c:pt idx="16">
                  <c:v>3.7265081138412024E-3</c:v>
                </c:pt>
                <c:pt idx="17">
                  <c:v>3.5878819455143081E-3</c:v>
                </c:pt>
                <c:pt idx="18">
                  <c:v>9.1790734374117573E-3</c:v>
                </c:pt>
                <c:pt idx="19">
                  <c:v>1.3903836981966075E-2</c:v>
                </c:pt>
                <c:pt idx="20">
                  <c:v>1.0318837217079864E-2</c:v>
                </c:pt>
                <c:pt idx="21">
                  <c:v>3.8893435831575569E-3</c:v>
                </c:pt>
                <c:pt idx="22">
                  <c:v>1.7517582906850078E-2</c:v>
                </c:pt>
                <c:pt idx="23">
                  <c:v>8.7107820649522331E-3</c:v>
                </c:pt>
                <c:pt idx="24">
                  <c:v>7.0098602837100682E-3</c:v>
                </c:pt>
                <c:pt idx="25">
                  <c:v>1.0249945463074934E-2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5.0050310354857463E-3</c:v>
                </c:pt>
                <c:pt idx="1">
                  <c:v>7.8321716980000004E-3</c:v>
                </c:pt>
                <c:pt idx="2">
                  <c:v>7.8321716980000004E-3</c:v>
                </c:pt>
                <c:pt idx="3">
                  <c:v>9.8796739262563948E-3</c:v>
                </c:pt>
                <c:pt idx="4">
                  <c:v>4.8548551936350819E-3</c:v>
                </c:pt>
                <c:pt idx="5">
                  <c:v>8.9435977654576688E-3</c:v>
                </c:pt>
                <c:pt idx="6">
                  <c:v>9.8395167062449197E-3</c:v>
                </c:pt>
                <c:pt idx="7">
                  <c:v>3.7970310551135329E-3</c:v>
                </c:pt>
                <c:pt idx="8">
                  <c:v>3.9268980420426132E-3</c:v>
                </c:pt>
                <c:pt idx="9">
                  <c:v>5.3391928774234538E-3</c:v>
                </c:pt>
                <c:pt idx="10">
                  <c:v>7.5471115421241429E-3</c:v>
                </c:pt>
                <c:pt idx="11">
                  <c:v>4.3188040684589537E-3</c:v>
                </c:pt>
                <c:pt idx="12">
                  <c:v>3.6224867834364766E-3</c:v>
                </c:pt>
                <c:pt idx="13">
                  <c:v>6.534716300743139E-3</c:v>
                </c:pt>
                <c:pt idx="14">
                  <c:v>6.9460401829638599E-3</c:v>
                </c:pt>
                <c:pt idx="15">
                  <c:v>3.4730200914819299E-3</c:v>
                </c:pt>
                <c:pt idx="16">
                  <c:v>3.872242837593545E-3</c:v>
                </c:pt>
                <c:pt idx="17">
                  <c:v>3.7281953349427217E-3</c:v>
                </c:pt>
                <c:pt idx="18">
                  <c:v>9.5380448097630108E-3</c:v>
                </c:pt>
                <c:pt idx="19">
                  <c:v>1.4447582434750236E-2</c:v>
                </c:pt>
                <c:pt idx="20">
                  <c:v>1.0722381995552496E-2</c:v>
                </c:pt>
                <c:pt idx="21">
                  <c:v>4.0414464084711863E-3</c:v>
                </c:pt>
                <c:pt idx="22">
                  <c:v>1.8202653226771389E-2</c:v>
                </c:pt>
                <c:pt idx="23">
                  <c:v>9.0514396937891491E-3</c:v>
                </c:pt>
                <c:pt idx="24">
                  <c:v>7.283998973545357E-3</c:v>
                </c:pt>
                <c:pt idx="25">
                  <c:v>1.0650796051589567E-2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1.7117261602704662E-2</c:v>
                </c:pt>
                <c:pt idx="1">
                  <c:v>2.7596336173632167E-2</c:v>
                </c:pt>
                <c:pt idx="2">
                  <c:v>2.7596336173632167E-2</c:v>
                </c:pt>
                <c:pt idx="3">
                  <c:v>3.5947392881744124E-2</c:v>
                </c:pt>
                <c:pt idx="4">
                  <c:v>1.6476744580013154E-2</c:v>
                </c:pt>
                <c:pt idx="5">
                  <c:v>3.1362354843453781E-2</c:v>
                </c:pt>
                <c:pt idx="6">
                  <c:v>3.6608372384092876E-2</c:v>
                </c:pt>
                <c:pt idx="7">
                  <c:v>1.4120138607659767E-2</c:v>
                </c:pt>
                <c:pt idx="8">
                  <c:v>1.3726744559770541E-2</c:v>
                </c:pt>
                <c:pt idx="9">
                  <c:v>1.828370087879836E-2</c:v>
                </c:pt>
                <c:pt idx="10">
                  <c:v>2.7771248786889614E-2</c:v>
                </c:pt>
                <c:pt idx="11">
                  <c:v>1.555263806601786E-2</c:v>
                </c:pt>
                <c:pt idx="12">
                  <c:v>1.3399506009195308E-2</c:v>
                </c:pt>
                <c:pt idx="13">
                  <c:v>2.4055050037059846E-2</c:v>
                </c:pt>
                <c:pt idx="14">
                  <c:v>2.5315998837827317E-2</c:v>
                </c:pt>
                <c:pt idx="15">
                  <c:v>1.2657999418913659E-2</c:v>
                </c:pt>
                <c:pt idx="16">
                  <c:v>1.353500422518146E-2</c:v>
                </c:pt>
                <c:pt idx="17">
                  <c:v>1.3825186150871348E-2</c:v>
                </c:pt>
                <c:pt idx="18">
                  <c:v>3.2349943322596504E-2</c:v>
                </c:pt>
                <c:pt idx="19">
                  <c:v>4.9861973706062802E-2</c:v>
                </c:pt>
                <c:pt idx="20">
                  <c:v>3.9974931980961005E-2</c:v>
                </c:pt>
                <c:pt idx="21">
                  <c:v>1.4185722104320245E-2</c:v>
                </c:pt>
                <c:pt idx="22">
                  <c:v>6.665684988063518E-2</c:v>
                </c:pt>
                <c:pt idx="23">
                  <c:v>3.3715836775934337E-2</c:v>
                </c:pt>
                <c:pt idx="24">
                  <c:v>2.6284536889721873E-2</c:v>
                </c:pt>
                <c:pt idx="25">
                  <c:v>3.5896220178362997E-2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 updated 11 June 2018.xlsx]Entry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4.8166629899058068E-3</c:v>
                </c:pt>
                <c:pt idx="1">
                  <c:v>4.7072167958802896E-2</c:v>
                </c:pt>
                <c:pt idx="2">
                  <c:v>4.7009660771664213E-2</c:v>
                </c:pt>
                <c:pt idx="3">
                  <c:v>4.898010373888452E-2</c:v>
                </c:pt>
                <c:pt idx="4">
                  <c:v>4.6721391269584026E-3</c:v>
                </c:pt>
                <c:pt idx="5">
                  <c:v>4.80792574968762E-2</c:v>
                </c:pt>
                <c:pt idx="6">
                  <c:v>4.8941457865555191E-2</c:v>
                </c:pt>
                <c:pt idx="7">
                  <c:v>3.65412698243406E-3</c:v>
                </c:pt>
                <c:pt idx="8">
                  <c:v>3.7791063292386849E-3</c:v>
                </c:pt>
                <c:pt idx="9">
                  <c:v>5.1382484037201092E-3</c:v>
                </c:pt>
                <c:pt idx="10">
                  <c:v>4.6735329065632991E-2</c:v>
                </c:pt>
                <c:pt idx="11">
                  <c:v>4.1562626824314941E-3</c:v>
                </c:pt>
                <c:pt idx="12">
                  <c:v>3.4861518135437543E-3</c:v>
                </c:pt>
                <c:pt idx="13">
                  <c:v>6.2887774185937505E-3</c:v>
                </c:pt>
                <c:pt idx="14">
                  <c:v>4.615687947172778E-2</c:v>
                </c:pt>
                <c:pt idx="15">
                  <c:v>3.3423104111115218E-3</c:v>
                </c:pt>
                <c:pt idx="16">
                  <c:v>3.7265081138412024E-3</c:v>
                </c:pt>
                <c:pt idx="17">
                  <c:v>3.5878819455143081E-3</c:v>
                </c:pt>
                <c:pt idx="18">
                  <c:v>4.8651332086916493E-2</c:v>
                </c:pt>
                <c:pt idx="19">
                  <c:v>5.3376095631470812E-2</c:v>
                </c:pt>
                <c:pt idx="20">
                  <c:v>4.9853603053723279E-2</c:v>
                </c:pt>
                <c:pt idx="21">
                  <c:v>3.8893435831575569E-3</c:v>
                </c:pt>
                <c:pt idx="22">
                  <c:v>5.6989841556354816E-2</c:v>
                </c:pt>
                <c:pt idx="23">
                  <c:v>4.8183040714456969E-2</c:v>
                </c:pt>
                <c:pt idx="24">
                  <c:v>4.6482118933214807E-2</c:v>
                </c:pt>
                <c:pt idx="25">
                  <c:v>4.9722204112579674E-2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5.0050310354857463E-3</c:v>
                </c:pt>
                <c:pt idx="1">
                  <c:v>5.2163860898762779E-2</c:v>
                </c:pt>
                <c:pt idx="2">
                  <c:v>4.8401432560274182E-2</c:v>
                </c:pt>
                <c:pt idx="3">
                  <c:v>5.0448934788530575E-2</c:v>
                </c:pt>
                <c:pt idx="4">
                  <c:v>4.8548551936350819E-3</c:v>
                </c:pt>
                <c:pt idx="5">
                  <c:v>4.9512858627731846E-2</c:v>
                </c:pt>
                <c:pt idx="6">
                  <c:v>5.0408777568519095E-2</c:v>
                </c:pt>
                <c:pt idx="7">
                  <c:v>3.7970310551135329E-3</c:v>
                </c:pt>
                <c:pt idx="8">
                  <c:v>3.9268980420426132E-3</c:v>
                </c:pt>
                <c:pt idx="9">
                  <c:v>5.3391928774234538E-3</c:v>
                </c:pt>
                <c:pt idx="10">
                  <c:v>4.8116372404398325E-2</c:v>
                </c:pt>
                <c:pt idx="11">
                  <c:v>4.3188040684589537E-3</c:v>
                </c:pt>
                <c:pt idx="12">
                  <c:v>3.6224867834364766E-3</c:v>
                </c:pt>
                <c:pt idx="13">
                  <c:v>6.534716300743139E-3</c:v>
                </c:pt>
                <c:pt idx="14">
                  <c:v>4.7515301045238038E-2</c:v>
                </c:pt>
                <c:pt idx="15">
                  <c:v>3.4730200914819299E-3</c:v>
                </c:pt>
                <c:pt idx="16">
                  <c:v>3.872242837593545E-3</c:v>
                </c:pt>
                <c:pt idx="17">
                  <c:v>3.7281953349427217E-3</c:v>
                </c:pt>
                <c:pt idx="18">
                  <c:v>5.0107305672037188E-2</c:v>
                </c:pt>
                <c:pt idx="19">
                  <c:v>5.5016843297024415E-2</c:v>
                </c:pt>
                <c:pt idx="20">
                  <c:v>5.5054071196315273E-2</c:v>
                </c:pt>
                <c:pt idx="21">
                  <c:v>4.0414464084711863E-3</c:v>
                </c:pt>
                <c:pt idx="22">
                  <c:v>5.8771914089045571E-2</c:v>
                </c:pt>
                <c:pt idx="23">
                  <c:v>4.9620700556063324E-2</c:v>
                </c:pt>
                <c:pt idx="24">
                  <c:v>4.7853259835819534E-2</c:v>
                </c:pt>
                <c:pt idx="25">
                  <c:v>5.1220056913863748E-2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2.3026589691591975E-2</c:v>
                </c:pt>
                <c:pt idx="1">
                  <c:v>3.3505664262519483E-2</c:v>
                </c:pt>
                <c:pt idx="2">
                  <c:v>3.3505664262519483E-2</c:v>
                </c:pt>
                <c:pt idx="3">
                  <c:v>4.1856720970631436E-2</c:v>
                </c:pt>
                <c:pt idx="4">
                  <c:v>2.2386072668900466E-2</c:v>
                </c:pt>
                <c:pt idx="5">
                  <c:v>3.7271682932341094E-2</c:v>
                </c:pt>
                <c:pt idx="6">
                  <c:v>4.2517700472980188E-2</c:v>
                </c:pt>
                <c:pt idx="7">
                  <c:v>2.002946669654708E-2</c:v>
                </c:pt>
                <c:pt idx="8">
                  <c:v>1.9636072648657854E-2</c:v>
                </c:pt>
                <c:pt idx="9">
                  <c:v>2.4193028967685673E-2</c:v>
                </c:pt>
                <c:pt idx="10">
                  <c:v>3.3680576875776927E-2</c:v>
                </c:pt>
                <c:pt idx="11">
                  <c:v>2.1461966154905171E-2</c:v>
                </c:pt>
                <c:pt idx="12">
                  <c:v>1.9308834098082622E-2</c:v>
                </c:pt>
                <c:pt idx="13">
                  <c:v>2.9964378125947159E-2</c:v>
                </c:pt>
                <c:pt idx="14">
                  <c:v>3.122532692671463E-2</c:v>
                </c:pt>
                <c:pt idx="15">
                  <c:v>1.8567327507800969E-2</c:v>
                </c:pt>
                <c:pt idx="16">
                  <c:v>1.9444332314068773E-2</c:v>
                </c:pt>
                <c:pt idx="17">
                  <c:v>1.9734514239758659E-2</c:v>
                </c:pt>
                <c:pt idx="18">
                  <c:v>3.8259271411483817E-2</c:v>
                </c:pt>
                <c:pt idx="19">
                  <c:v>5.5771301794950115E-2</c:v>
                </c:pt>
                <c:pt idx="20">
                  <c:v>4.5884260069848318E-2</c:v>
                </c:pt>
                <c:pt idx="21">
                  <c:v>2.0095050193207557E-2</c:v>
                </c:pt>
                <c:pt idx="22">
                  <c:v>7.25661779695225E-2</c:v>
                </c:pt>
                <c:pt idx="23">
                  <c:v>3.9625164864821649E-2</c:v>
                </c:pt>
                <c:pt idx="24">
                  <c:v>3.2193864978609182E-2</c:v>
                </c:pt>
                <c:pt idx="25">
                  <c:v>4.180554826725031E-2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 updated 11 June 2018.xlsx]Exit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5.1651626883255416E-3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5.6962079289562114E-3</c:v>
                </c:pt>
                <c:pt idx="22">
                  <c:v>1.1392415857912423E-2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5.1651626883255416E-3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8.7651004587049088E-3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4.605863453366262E-3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5.1607306051258146E-3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7.0867013788674322E-3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5.3671597146363517E-3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5.9189728508623266E-3</c:v>
                </c:pt>
                <c:pt idx="22">
                  <c:v>1.1837945701724653E-2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5.3671597146363517E-3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4.553941174305234E-3</c:v>
                </c:pt>
                <c:pt idx="93">
                  <c:v>9.1078823486104681E-3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4.7859876386656865E-3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5.3625543033769428E-3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2.0854843795121265E-2</c:v>
                </c:pt>
                <c:pt idx="1">
                  <c:v>2.5309136939645781E-2</c:v>
                </c:pt>
                <c:pt idx="2">
                  <c:v>1.9569954412827054E-2</c:v>
                </c:pt>
                <c:pt idx="3">
                  <c:v>1.9569954412827054E-2</c:v>
                </c:pt>
                <c:pt idx="4">
                  <c:v>2.1837880058724318E-2</c:v>
                </c:pt>
                <c:pt idx="5">
                  <c:v>1.9808872593541322E-2</c:v>
                </c:pt>
                <c:pt idx="6">
                  <c:v>1.9905532955274523E-2</c:v>
                </c:pt>
                <c:pt idx="7">
                  <c:v>1.4639640121412235E-2</c:v>
                </c:pt>
                <c:pt idx="8">
                  <c:v>2.0048132727549111E-2</c:v>
                </c:pt>
                <c:pt idx="9">
                  <c:v>2.0048132727549114E-2</c:v>
                </c:pt>
                <c:pt idx="10">
                  <c:v>1.9575045783027569E-2</c:v>
                </c:pt>
                <c:pt idx="11">
                  <c:v>1.323299407352059E-2</c:v>
                </c:pt>
                <c:pt idx="12">
                  <c:v>3.0854599974333201E-2</c:v>
                </c:pt>
                <c:pt idx="13">
                  <c:v>1.9035166392490636E-2</c:v>
                </c:pt>
                <c:pt idx="14">
                  <c:v>9.5175831962453182E-3</c:v>
                </c:pt>
                <c:pt idx="15">
                  <c:v>1.903516639249064E-2</c:v>
                </c:pt>
                <c:pt idx="16">
                  <c:v>1.903516639249064E-2</c:v>
                </c:pt>
                <c:pt idx="17">
                  <c:v>1.903516639249064E-2</c:v>
                </c:pt>
                <c:pt idx="18">
                  <c:v>1.5233956935559409E-2</c:v>
                </c:pt>
                <c:pt idx="19">
                  <c:v>2.1295333828291237E-2</c:v>
                </c:pt>
                <c:pt idx="20">
                  <c:v>2.3815715863041174E-2</c:v>
                </c:pt>
                <c:pt idx="21">
                  <c:v>9.9281825977671299E-3</c:v>
                </c:pt>
                <c:pt idx="22">
                  <c:v>1.985636519553426E-2</c:v>
                </c:pt>
                <c:pt idx="23">
                  <c:v>9.9281825977671299E-3</c:v>
                </c:pt>
                <c:pt idx="24">
                  <c:v>1.3143082531657396E-2</c:v>
                </c:pt>
                <c:pt idx="25">
                  <c:v>1.9543560129754792E-2</c:v>
                </c:pt>
                <c:pt idx="26">
                  <c:v>1.5744286361918106E-2</c:v>
                </c:pt>
                <c:pt idx="27">
                  <c:v>1.5394865211250023E-2</c:v>
                </c:pt>
                <c:pt idx="28">
                  <c:v>1.5394865211250023E-2</c:v>
                </c:pt>
                <c:pt idx="29">
                  <c:v>1.9224874520225033E-2</c:v>
                </c:pt>
                <c:pt idx="30">
                  <c:v>1.9844624600470151E-2</c:v>
                </c:pt>
                <c:pt idx="31">
                  <c:v>2.05186713324082E-2</c:v>
                </c:pt>
                <c:pt idx="32">
                  <c:v>1.5219993568424458E-2</c:v>
                </c:pt>
                <c:pt idx="33">
                  <c:v>1.5219993568424458E-2</c:v>
                </c:pt>
                <c:pt idx="34">
                  <c:v>1.521999356842446E-2</c:v>
                </c:pt>
                <c:pt idx="35">
                  <c:v>2.7194806142970266E-2</c:v>
                </c:pt>
                <c:pt idx="36">
                  <c:v>2.7194806142970266E-2</c:v>
                </c:pt>
                <c:pt idx="37">
                  <c:v>1.5830764609929091E-2</c:v>
                </c:pt>
                <c:pt idx="38">
                  <c:v>1.7941468354411051E-2</c:v>
                </c:pt>
                <c:pt idx="39">
                  <c:v>2.0325546561162214E-2</c:v>
                </c:pt>
                <c:pt idx="40">
                  <c:v>1.5214159053559094E-2</c:v>
                </c:pt>
                <c:pt idx="41">
                  <c:v>2.1387240641268328E-2</c:v>
                </c:pt>
                <c:pt idx="42">
                  <c:v>2.2412351818050423E-2</c:v>
                </c:pt>
                <c:pt idx="43">
                  <c:v>1.7946953227719272E-2</c:v>
                </c:pt>
                <c:pt idx="44">
                  <c:v>1.7946953227719272E-2</c:v>
                </c:pt>
                <c:pt idx="45">
                  <c:v>2.0252488498604736E-2</c:v>
                </c:pt>
                <c:pt idx="46">
                  <c:v>2.1793795269823509E-2</c:v>
                </c:pt>
                <c:pt idx="47">
                  <c:v>2.03432484846367E-2</c:v>
                </c:pt>
                <c:pt idx="48">
                  <c:v>7.2631023584062019E-3</c:v>
                </c:pt>
                <c:pt idx="49">
                  <c:v>3.2479695700202371E-2</c:v>
                </c:pt>
                <c:pt idx="50">
                  <c:v>2.3894889587673041E-2</c:v>
                </c:pt>
                <c:pt idx="51">
                  <c:v>1.8680883144045184E-2</c:v>
                </c:pt>
                <c:pt idx="52">
                  <c:v>3.2611214228563112E-2</c:v>
                </c:pt>
                <c:pt idx="53">
                  <c:v>1.8133756401274594E-2</c:v>
                </c:pt>
                <c:pt idx="54">
                  <c:v>1.6401438962854835E-2</c:v>
                </c:pt>
                <c:pt idx="55">
                  <c:v>2.4000406979353923E-2</c:v>
                </c:pt>
                <c:pt idx="56">
                  <c:v>1.5606396693775193E-2</c:v>
                </c:pt>
                <c:pt idx="57">
                  <c:v>2.6601326443443752E-2</c:v>
                </c:pt>
                <c:pt idx="58">
                  <c:v>9.5175831962453182E-3</c:v>
                </c:pt>
                <c:pt idx="59">
                  <c:v>2.2413893177727576E-2</c:v>
                </c:pt>
                <c:pt idx="60">
                  <c:v>2.4078479704341064E-2</c:v>
                </c:pt>
                <c:pt idx="61">
                  <c:v>2.6399887289707664E-2</c:v>
                </c:pt>
                <c:pt idx="62">
                  <c:v>1.9522497453137198E-2</c:v>
                </c:pt>
                <c:pt idx="63">
                  <c:v>1.9741165429704863E-2</c:v>
                </c:pt>
                <c:pt idx="64">
                  <c:v>2.0161842249225941E-2</c:v>
                </c:pt>
                <c:pt idx="65">
                  <c:v>2.8124257271795971E-2</c:v>
                </c:pt>
                <c:pt idx="66">
                  <c:v>1.3362575578345647E-2</c:v>
                </c:pt>
                <c:pt idx="67">
                  <c:v>1.5031794067237796E-2</c:v>
                </c:pt>
                <c:pt idx="68">
                  <c:v>1.5031794067237796E-2</c:v>
                </c:pt>
                <c:pt idx="69">
                  <c:v>2.423374433374988E-2</c:v>
                </c:pt>
                <c:pt idx="70">
                  <c:v>2.1864684317063298E-2</c:v>
                </c:pt>
                <c:pt idx="71">
                  <c:v>1.5104227783678892E-2</c:v>
                </c:pt>
                <c:pt idx="72">
                  <c:v>1.574974733887426E-2</c:v>
                </c:pt>
                <c:pt idx="73">
                  <c:v>2.2946673723055186E-2</c:v>
                </c:pt>
                <c:pt idx="74">
                  <c:v>2.1594166228033309E-2</c:v>
                </c:pt>
                <c:pt idx="75">
                  <c:v>2.5066049953409112E-2</c:v>
                </c:pt>
                <c:pt idx="76">
                  <c:v>2.5066049953409112E-2</c:v>
                </c:pt>
                <c:pt idx="77">
                  <c:v>1.9607459523242367E-2</c:v>
                </c:pt>
                <c:pt idx="78">
                  <c:v>2.2337334723171995E-2</c:v>
                </c:pt>
                <c:pt idx="79">
                  <c:v>1.4260809172600843E-2</c:v>
                </c:pt>
                <c:pt idx="80">
                  <c:v>7.3077145839967224E-3</c:v>
                </c:pt>
                <c:pt idx="81">
                  <c:v>2.5723128598725574E-2</c:v>
                </c:pt>
                <c:pt idx="82">
                  <c:v>2.0377269278394471E-2</c:v>
                </c:pt>
                <c:pt idx="83">
                  <c:v>1.0188634639197235E-2</c:v>
                </c:pt>
                <c:pt idx="84">
                  <c:v>1.4748120883459632E-2</c:v>
                </c:pt>
                <c:pt idx="85">
                  <c:v>1.5934341752476863E-2</c:v>
                </c:pt>
                <c:pt idx="86">
                  <c:v>1.9995650209378858E-2</c:v>
                </c:pt>
                <c:pt idx="87">
                  <c:v>2.5297338931589412E-2</c:v>
                </c:pt>
                <c:pt idx="88">
                  <c:v>2.0622361089464424E-2</c:v>
                </c:pt>
                <c:pt idx="89">
                  <c:v>1.6963108039289063E-2</c:v>
                </c:pt>
                <c:pt idx="90">
                  <c:v>2.1785758213989214E-2</c:v>
                </c:pt>
                <c:pt idx="91">
                  <c:v>2.2350002170008227E-2</c:v>
                </c:pt>
                <c:pt idx="92">
                  <c:v>7.5764181967438813E-3</c:v>
                </c:pt>
                <c:pt idx="93">
                  <c:v>1.5152836393487763E-2</c:v>
                </c:pt>
                <c:pt idx="94">
                  <c:v>1.0097297713661189E-2</c:v>
                </c:pt>
                <c:pt idx="95">
                  <c:v>1.0097297713661189E-2</c:v>
                </c:pt>
                <c:pt idx="96">
                  <c:v>1.0129644891512395E-2</c:v>
                </c:pt>
                <c:pt idx="97">
                  <c:v>2.0204834854710828E-2</c:v>
                </c:pt>
                <c:pt idx="98">
                  <c:v>2.0211229056104094E-2</c:v>
                </c:pt>
                <c:pt idx="99">
                  <c:v>2.3815715863041185E-2</c:v>
                </c:pt>
                <c:pt idx="100">
                  <c:v>7.2737700638398142E-3</c:v>
                </c:pt>
                <c:pt idx="101">
                  <c:v>1.7803151346526162E-2</c:v>
                </c:pt>
                <c:pt idx="102">
                  <c:v>1.8720043091210229E-2</c:v>
                </c:pt>
                <c:pt idx="103">
                  <c:v>2.803537062071813E-2</c:v>
                </c:pt>
                <c:pt idx="104">
                  <c:v>2.3891359516067953E-2</c:v>
                </c:pt>
                <c:pt idx="105">
                  <c:v>2.3891359516067953E-2</c:v>
                </c:pt>
                <c:pt idx="106">
                  <c:v>1.8030784430582304E-2</c:v>
                </c:pt>
                <c:pt idx="107">
                  <c:v>3.1568167629937478E-2</c:v>
                </c:pt>
                <c:pt idx="108">
                  <c:v>2.1598813023726019E-2</c:v>
                </c:pt>
                <c:pt idx="109">
                  <c:v>1.5392867692866284E-2</c:v>
                </c:pt>
                <c:pt idx="110">
                  <c:v>3.4415156949746346E-2</c:v>
                </c:pt>
                <c:pt idx="111">
                  <c:v>1.7760864633255241E-2</c:v>
                </c:pt>
                <c:pt idx="112">
                  <c:v>1.9401380564449629E-2</c:v>
                </c:pt>
                <c:pt idx="113">
                  <c:v>2.0090486582507758E-2</c:v>
                </c:pt>
                <c:pt idx="114">
                  <c:v>1.5201887423014867E-2</c:v>
                </c:pt>
                <c:pt idx="115">
                  <c:v>2.4750455766902914E-2</c:v>
                </c:pt>
                <c:pt idx="116">
                  <c:v>1.8014893289748948E-2</c:v>
                </c:pt>
                <c:pt idx="117">
                  <c:v>2.1166182642581532E-2</c:v>
                </c:pt>
                <c:pt idx="118">
                  <c:v>1.7547076253094662E-2</c:v>
                </c:pt>
                <c:pt idx="119">
                  <c:v>2.3319994693476606E-2</c:v>
                </c:pt>
                <c:pt idx="120">
                  <c:v>3.4415156949746346E-2</c:v>
                </c:pt>
                <c:pt idx="121">
                  <c:v>2.1816771173562177E-2</c:v>
                </c:pt>
                <c:pt idx="122">
                  <c:v>2.128732791974634E-2</c:v>
                </c:pt>
                <c:pt idx="123">
                  <c:v>2.9354703795234124E-2</c:v>
                </c:pt>
                <c:pt idx="124">
                  <c:v>2.731814545756046E-2</c:v>
                </c:pt>
                <c:pt idx="125">
                  <c:v>1.8552912439593495E-2</c:v>
                </c:pt>
                <c:pt idx="126">
                  <c:v>2.2324122350053509E-2</c:v>
                </c:pt>
                <c:pt idx="127">
                  <c:v>2.5356044433868071E-2</c:v>
                </c:pt>
                <c:pt idx="128">
                  <c:v>1.8101169111518715E-2</c:v>
                </c:pt>
                <c:pt idx="129">
                  <c:v>2.16175059451672E-2</c:v>
                </c:pt>
                <c:pt idx="130">
                  <c:v>2.5083079040497541E-2</c:v>
                </c:pt>
                <c:pt idx="131">
                  <c:v>1.979651429001161E-2</c:v>
                </c:pt>
                <c:pt idx="132">
                  <c:v>1.8218845690649021E-2</c:v>
                </c:pt>
                <c:pt idx="133">
                  <c:v>1.8398545318796158E-2</c:v>
                </c:pt>
                <c:pt idx="134">
                  <c:v>1.5154738059887601E-2</c:v>
                </c:pt>
                <c:pt idx="135">
                  <c:v>2.0343248484636704E-2</c:v>
                </c:pt>
                <c:pt idx="136">
                  <c:v>1.017162424231835E-2</c:v>
                </c:pt>
                <c:pt idx="137">
                  <c:v>1.4214960999300598E-2</c:v>
                </c:pt>
                <c:pt idx="138">
                  <c:v>3.2543177422576008E-2</c:v>
                </c:pt>
                <c:pt idx="139">
                  <c:v>1.7356644600548966E-2</c:v>
                </c:pt>
                <c:pt idx="140">
                  <c:v>1.7356644600548969E-2</c:v>
                </c:pt>
                <c:pt idx="141">
                  <c:v>2.1252767315012855E-2</c:v>
                </c:pt>
                <c:pt idx="142">
                  <c:v>2.1252767315012855E-2</c:v>
                </c:pt>
                <c:pt idx="143">
                  <c:v>1.5830764609929091E-2</c:v>
                </c:pt>
                <c:pt idx="144">
                  <c:v>1.4844492980935162E-2</c:v>
                </c:pt>
                <c:pt idx="145">
                  <c:v>2.0336740934116897E-2</c:v>
                </c:pt>
                <c:pt idx="146">
                  <c:v>2.0891399890235404E-2</c:v>
                </c:pt>
                <c:pt idx="147">
                  <c:v>2.5304620381032192E-2</c:v>
                </c:pt>
                <c:pt idx="148">
                  <c:v>1.4691596696919145E-2</c:v>
                </c:pt>
                <c:pt idx="149">
                  <c:v>2.0854843795121265E-2</c:v>
                </c:pt>
                <c:pt idx="150">
                  <c:v>1.985636519553426E-2</c:v>
                </c:pt>
                <c:pt idx="151">
                  <c:v>1.4227053435621377E-2</c:v>
                </c:pt>
                <c:pt idx="152">
                  <c:v>2.3988304985312743E-2</c:v>
                </c:pt>
                <c:pt idx="153">
                  <c:v>2.3988304985312743E-2</c:v>
                </c:pt>
                <c:pt idx="154">
                  <c:v>2.1836794395414104E-2</c:v>
                </c:pt>
                <c:pt idx="155">
                  <c:v>2.0835576215619274E-2</c:v>
                </c:pt>
                <c:pt idx="156">
                  <c:v>1.9458611074305434E-2</c:v>
                </c:pt>
                <c:pt idx="157">
                  <c:v>2.324065631586154E-2</c:v>
                </c:pt>
                <c:pt idx="158">
                  <c:v>1.7063908375502063E-2</c:v>
                </c:pt>
                <c:pt idx="159">
                  <c:v>1.43874368548325E-2</c:v>
                </c:pt>
                <c:pt idx="160">
                  <c:v>8.2179617795675158E-3</c:v>
                </c:pt>
                <c:pt idx="161">
                  <c:v>2.0364349538962913E-2</c:v>
                </c:pt>
                <c:pt idx="162">
                  <c:v>2.0364349538962913E-2</c:v>
                </c:pt>
                <c:pt idx="163">
                  <c:v>1.9578928214536495E-2</c:v>
                </c:pt>
                <c:pt idx="164">
                  <c:v>1.9842420352670989E-2</c:v>
                </c:pt>
                <c:pt idx="165">
                  <c:v>2.6567016220730055E-2</c:v>
                </c:pt>
                <c:pt idx="166">
                  <c:v>2.6484646484974714E-2</c:v>
                </c:pt>
                <c:pt idx="167">
                  <c:v>1.5830764609929091E-2</c:v>
                </c:pt>
                <c:pt idx="168">
                  <c:v>2.1260787466587126E-2</c:v>
                </c:pt>
                <c:pt idx="169">
                  <c:v>2.1998409087859015E-2</c:v>
                </c:pt>
                <c:pt idx="170">
                  <c:v>2.4405271741714345E-2</c:v>
                </c:pt>
                <c:pt idx="171">
                  <c:v>2.2166600399979752E-2</c:v>
                </c:pt>
                <c:pt idx="172">
                  <c:v>2.0364156953191992E-2</c:v>
                </c:pt>
                <c:pt idx="173">
                  <c:v>1.5900326809758308E-2</c:v>
                </c:pt>
                <c:pt idx="174">
                  <c:v>1.9931886457546875E-2</c:v>
                </c:pt>
                <c:pt idx="175">
                  <c:v>1.6160077405188003E-2</c:v>
                </c:pt>
                <c:pt idx="176">
                  <c:v>2.1837880058724318E-2</c:v>
                </c:pt>
                <c:pt idx="177">
                  <c:v>2.1837880058724318E-2</c:v>
                </c:pt>
                <c:pt idx="178">
                  <c:v>2.1837880058724318E-2</c:v>
                </c:pt>
                <c:pt idx="179">
                  <c:v>1.9240975524540661E-2</c:v>
                </c:pt>
                <c:pt idx="180">
                  <c:v>1.4943422539513692E-2</c:v>
                </c:pt>
                <c:pt idx="181">
                  <c:v>2.4000406979353923E-2</c:v>
                </c:pt>
                <c:pt idx="182">
                  <c:v>1.7651025005619034E-2</c:v>
                </c:pt>
                <c:pt idx="183">
                  <c:v>1.8218845690649025E-2</c:v>
                </c:pt>
                <c:pt idx="184">
                  <c:v>2.087793776462438E-2</c:v>
                </c:pt>
                <c:pt idx="185">
                  <c:v>1.0130093970412857E-2</c:v>
                </c:pt>
                <c:pt idx="186">
                  <c:v>1.6406947307870477E-2</c:v>
                </c:pt>
                <c:pt idx="187">
                  <c:v>1.6406947307870477E-2</c:v>
                </c:pt>
                <c:pt idx="188">
                  <c:v>2.6205118730180471E-2</c:v>
                </c:pt>
                <c:pt idx="189">
                  <c:v>1.5851243273514667E-2</c:v>
                </c:pt>
                <c:pt idx="190">
                  <c:v>1.5830764609929091E-2</c:v>
                </c:pt>
                <c:pt idx="191">
                  <c:v>2.6410013133240599E-2</c:v>
                </c:pt>
                <c:pt idx="192">
                  <c:v>1.4433531774617684E-2</c:v>
                </c:pt>
                <c:pt idx="193">
                  <c:v>1.4433531774617687E-2</c:v>
                </c:pt>
                <c:pt idx="194">
                  <c:v>1.4433531774617687E-2</c:v>
                </c:pt>
                <c:pt idx="195">
                  <c:v>1.5576409208116563E-2</c:v>
                </c:pt>
                <c:pt idx="196">
                  <c:v>2.4246510166361774E-2</c:v>
                </c:pt>
                <c:pt idx="197">
                  <c:v>2.7752194012117298E-2</c:v>
                </c:pt>
                <c:pt idx="198">
                  <c:v>1.6609435091127594E-2</c:v>
                </c:pt>
                <c:pt idx="199">
                  <c:v>1.4829913072390901E-2</c:v>
                </c:pt>
                <c:pt idx="200">
                  <c:v>2.03432484846367E-2</c:v>
                </c:pt>
                <c:pt idx="201">
                  <c:v>1.8886481653967814E-2</c:v>
                </c:pt>
                <c:pt idx="202">
                  <c:v>3.283410508590083E-2</c:v>
                </c:pt>
                <c:pt idx="203">
                  <c:v>1.4828398607773921E-2</c:v>
                </c:pt>
                <c:pt idx="204">
                  <c:v>2.0187155559973267E-2</c:v>
                </c:pt>
                <c:pt idx="205">
                  <c:v>1.5227997365825819E-2</c:v>
                </c:pt>
                <c:pt idx="206">
                  <c:v>1.7022856285445091E-2</c:v>
                </c:pt>
                <c:pt idx="207">
                  <c:v>2.2244608132299004E-2</c:v>
                </c:pt>
                <c:pt idx="208">
                  <c:v>2.2244608132299011E-2</c:v>
                </c:pt>
                <c:pt idx="209">
                  <c:v>2.2244608132299015E-2</c:v>
                </c:pt>
                <c:pt idx="210">
                  <c:v>1.8098097180164925E-2</c:v>
                </c:pt>
                <c:pt idx="211">
                  <c:v>2.097289224600991E-2</c:v>
                </c:pt>
                <c:pt idx="212">
                  <c:v>1.9474626951440494E-2</c:v>
                </c:pt>
                <c:pt idx="213">
                  <c:v>2.5212462408915337E-2</c:v>
                </c:pt>
                <c:pt idx="214">
                  <c:v>2.5212462408915341E-2</c:v>
                </c:pt>
                <c:pt idx="215">
                  <c:v>2.5212462408915337E-2</c:v>
                </c:pt>
                <c:pt idx="216">
                  <c:v>1.6026348616576234E-2</c:v>
                </c:pt>
                <c:pt idx="217">
                  <c:v>1.900476901543894E-2</c:v>
                </c:pt>
                <c:pt idx="218">
                  <c:v>2.0553636703455939E-2</c:v>
                </c:pt>
                <c:pt idx="219">
                  <c:v>1.574428636191811E-2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 updated 11 June 2018.xlsx]Exit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3.7838490543211617E-2</c:v>
                </c:pt>
                <c:pt idx="1">
                  <c:v>3.3980522437509944E-2</c:v>
                </c:pt>
                <c:pt idx="2">
                  <c:v>3.0744960246653984E-2</c:v>
                </c:pt>
                <c:pt idx="3">
                  <c:v>3.074496024665398E-2</c:v>
                </c:pt>
                <c:pt idx="4">
                  <c:v>3.912077862308376E-2</c:v>
                </c:pt>
                <c:pt idx="5">
                  <c:v>3.4981788492226398E-2</c:v>
                </c:pt>
                <c:pt idx="6">
                  <c:v>3.1037548396055242E-2</c:v>
                </c:pt>
                <c:pt idx="7">
                  <c:v>2.9686786751986799E-2</c:v>
                </c:pt>
                <c:pt idx="8">
                  <c:v>3.1181115158809943E-2</c:v>
                </c:pt>
                <c:pt idx="9">
                  <c:v>3.118111515880994E-2</c:v>
                </c:pt>
                <c:pt idx="10">
                  <c:v>3.0724670213320045E-2</c:v>
                </c:pt>
                <c:pt idx="11">
                  <c:v>6.8199881299622006E-3</c:v>
                </c:pt>
                <c:pt idx="12">
                  <c:v>3.7370356488718837E-2</c:v>
                </c:pt>
                <c:pt idx="13">
                  <c:v>3.138079144189565E-2</c:v>
                </c:pt>
                <c:pt idx="14">
                  <c:v>5.1651626883255416E-3</c:v>
                </c:pt>
                <c:pt idx="15">
                  <c:v>3.6771332678030802E-2</c:v>
                </c:pt>
                <c:pt idx="16">
                  <c:v>3.138079144189565E-2</c:v>
                </c:pt>
                <c:pt idx="17">
                  <c:v>3.6771332678030802E-2</c:v>
                </c:pt>
                <c:pt idx="18">
                  <c:v>3.0610767454033877E-2</c:v>
                </c:pt>
                <c:pt idx="19">
                  <c:v>3.7098502016626275E-2</c:v>
                </c:pt>
                <c:pt idx="20">
                  <c:v>3.356817814593073E-2</c:v>
                </c:pt>
                <c:pt idx="21">
                  <c:v>5.6962079289562114E-3</c:v>
                </c:pt>
                <c:pt idx="22">
                  <c:v>3.2442881923156988E-2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3.4813460644872909E-2</c:v>
                </c:pt>
                <c:pt idx="26">
                  <c:v>3.1370870069394985E-2</c:v>
                </c:pt>
                <c:pt idx="27">
                  <c:v>3.1253049946139554E-2</c:v>
                </c:pt>
                <c:pt idx="28">
                  <c:v>3.1253049946139554E-2</c:v>
                </c:pt>
                <c:pt idx="29">
                  <c:v>3.063524839664206E-2</c:v>
                </c:pt>
                <c:pt idx="30">
                  <c:v>3.5206173911275063E-2</c:v>
                </c:pt>
                <c:pt idx="31">
                  <c:v>3.2977781031890641E-2</c:v>
                </c:pt>
                <c:pt idx="32">
                  <c:v>2.9745566446588337E-2</c:v>
                </c:pt>
                <c:pt idx="33">
                  <c:v>2.9745566446588337E-2</c:v>
                </c:pt>
                <c:pt idx="34">
                  <c:v>2.9745566446588337E-2</c:v>
                </c:pt>
                <c:pt idx="35">
                  <c:v>3.5647808489271279E-2</c:v>
                </c:pt>
                <c:pt idx="36">
                  <c:v>3.5647808489271279E-2</c:v>
                </c:pt>
                <c:pt idx="37">
                  <c:v>3.1433792790904483E-2</c:v>
                </c:pt>
                <c:pt idx="38">
                  <c:v>3.0738202973415937E-2</c:v>
                </c:pt>
                <c:pt idx="39">
                  <c:v>3.5319410315975561E-2</c:v>
                </c:pt>
                <c:pt idx="40">
                  <c:v>3.0197123504702258E-2</c:v>
                </c:pt>
                <c:pt idx="41">
                  <c:v>3.8312370671663744E-2</c:v>
                </c:pt>
                <c:pt idx="42">
                  <c:v>3.2704573920371828E-2</c:v>
                </c:pt>
                <c:pt idx="43">
                  <c:v>3.0071455327054308E-2</c:v>
                </c:pt>
                <c:pt idx="44">
                  <c:v>3.0071455327054308E-2</c:v>
                </c:pt>
                <c:pt idx="45">
                  <c:v>3.1579940374621113E-2</c:v>
                </c:pt>
                <c:pt idx="46">
                  <c:v>3.7727818164699341E-2</c:v>
                </c:pt>
                <c:pt idx="47">
                  <c:v>3.1530531398456185E-2</c:v>
                </c:pt>
                <c:pt idx="48">
                  <c:v>4.5412212922536941E-3</c:v>
                </c:pt>
                <c:pt idx="49">
                  <c:v>3.8401400644635333E-2</c:v>
                </c:pt>
                <c:pt idx="50">
                  <c:v>3.3149811483569352E-2</c:v>
                </c:pt>
                <c:pt idx="51">
                  <c:v>3.5473473954602867E-2</c:v>
                </c:pt>
                <c:pt idx="52">
                  <c:v>3.8484842750784835E-2</c:v>
                </c:pt>
                <c:pt idx="53">
                  <c:v>3.4400693520554998E-2</c:v>
                </c:pt>
                <c:pt idx="54">
                  <c:v>3.2541221775477684E-2</c:v>
                </c:pt>
                <c:pt idx="55">
                  <c:v>3.3670429108651256E-2</c:v>
                </c:pt>
                <c:pt idx="56">
                  <c:v>3.1283385785092918E-2</c:v>
                </c:pt>
                <c:pt idx="57">
                  <c:v>3.5313288514493502E-2</c:v>
                </c:pt>
                <c:pt idx="58">
                  <c:v>5.1651626883255416E-3</c:v>
                </c:pt>
                <c:pt idx="59">
                  <c:v>3.2705544696503906E-2</c:v>
                </c:pt>
                <c:pt idx="60">
                  <c:v>3.3940845664029107E-2</c:v>
                </c:pt>
                <c:pt idx="61">
                  <c:v>3.4572961729886643E-2</c:v>
                </c:pt>
                <c:pt idx="62">
                  <c:v>3.072987217297847E-2</c:v>
                </c:pt>
                <c:pt idx="63">
                  <c:v>3.0872066269599971E-2</c:v>
                </c:pt>
                <c:pt idx="64">
                  <c:v>3.5619957639083571E-2</c:v>
                </c:pt>
                <c:pt idx="65">
                  <c:v>3.5598627144087881E-2</c:v>
                </c:pt>
                <c:pt idx="66">
                  <c:v>6.8563855316316922E-3</c:v>
                </c:pt>
                <c:pt idx="67">
                  <c:v>2.9793187322489111E-2</c:v>
                </c:pt>
                <c:pt idx="68">
                  <c:v>2.9793187322489111E-2</c:v>
                </c:pt>
                <c:pt idx="69">
                  <c:v>3.3337544049357154E-2</c:v>
                </c:pt>
                <c:pt idx="70">
                  <c:v>3.2348275296569334E-2</c:v>
                </c:pt>
                <c:pt idx="71">
                  <c:v>3.0892799708940995E-2</c:v>
                </c:pt>
                <c:pt idx="72">
                  <c:v>3.1374334793525763E-2</c:v>
                </c:pt>
                <c:pt idx="73">
                  <c:v>3.3121842285700101E-2</c:v>
                </c:pt>
                <c:pt idx="74">
                  <c:v>3.1768527551679332E-2</c:v>
                </c:pt>
                <c:pt idx="75">
                  <c:v>3.4313806927542212E-2</c:v>
                </c:pt>
                <c:pt idx="76">
                  <c:v>3.4313806927542212E-2</c:v>
                </c:pt>
                <c:pt idx="77">
                  <c:v>3.1435640324059502E-2</c:v>
                </c:pt>
                <c:pt idx="78">
                  <c:v>3.2196778142339094E-2</c:v>
                </c:pt>
                <c:pt idx="79">
                  <c:v>2.9662049727159696E-2</c:v>
                </c:pt>
                <c:pt idx="80">
                  <c:v>4.3921292282819054E-3</c:v>
                </c:pt>
                <c:pt idx="81">
                  <c:v>3.4177066142432634E-2</c:v>
                </c:pt>
                <c:pt idx="82">
                  <c:v>3.533284934315601E-2</c:v>
                </c:pt>
                <c:pt idx="83">
                  <c:v>7.1411916389557207E-3</c:v>
                </c:pt>
                <c:pt idx="84">
                  <c:v>2.9716972937199587E-2</c:v>
                </c:pt>
                <c:pt idx="85">
                  <c:v>2.9752210239545916E-2</c:v>
                </c:pt>
                <c:pt idx="86">
                  <c:v>3.5401039889984706E-2</c:v>
                </c:pt>
                <c:pt idx="87">
                  <c:v>3.4388452494651792E-2</c:v>
                </c:pt>
                <c:pt idx="88">
                  <c:v>3.1848474551048514E-2</c:v>
                </c:pt>
                <c:pt idx="89">
                  <c:v>3.3254821280521298E-2</c:v>
                </c:pt>
                <c:pt idx="90">
                  <c:v>3.2541081515531284E-2</c:v>
                </c:pt>
                <c:pt idx="91">
                  <c:v>3.2664979336924235E-2</c:v>
                </c:pt>
                <c:pt idx="92">
                  <c:v>4.3825502293524544E-3</c:v>
                </c:pt>
                <c:pt idx="93">
                  <c:v>2.9815566523949476E-2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3.1308151373948295E-2</c:v>
                </c:pt>
                <c:pt idx="98">
                  <c:v>3.1375842070310453E-2</c:v>
                </c:pt>
                <c:pt idx="99">
                  <c:v>3.356817814593073E-2</c:v>
                </c:pt>
                <c:pt idx="100">
                  <c:v>4.4725914736782309E-3</c:v>
                </c:pt>
                <c:pt idx="101">
                  <c:v>3.4201103339606957E-2</c:v>
                </c:pt>
                <c:pt idx="102">
                  <c:v>3.4640305079864486E-2</c:v>
                </c:pt>
                <c:pt idx="103">
                  <c:v>3.5581692656206185E-2</c:v>
                </c:pt>
                <c:pt idx="104">
                  <c:v>3.3801946928117589E-2</c:v>
                </c:pt>
                <c:pt idx="105">
                  <c:v>3.3801946928117589E-2</c:v>
                </c:pt>
                <c:pt idx="106">
                  <c:v>3.1763184099544206E-2</c:v>
                </c:pt>
                <c:pt idx="107">
                  <c:v>3.7823080441806788E-2</c:v>
                </c:pt>
                <c:pt idx="108">
                  <c:v>3.8808935794269785E-2</c:v>
                </c:pt>
                <c:pt idx="109">
                  <c:v>2.9671855091599107E-2</c:v>
                </c:pt>
                <c:pt idx="110">
                  <c:v>3.9629356621984219E-2</c:v>
                </c:pt>
                <c:pt idx="111">
                  <c:v>3.2548549370031654E-2</c:v>
                </c:pt>
                <c:pt idx="112">
                  <c:v>3.4918763276479525E-2</c:v>
                </c:pt>
                <c:pt idx="113">
                  <c:v>3.0951716793646059E-2</c:v>
                </c:pt>
                <c:pt idx="114">
                  <c:v>3.0951166992101899E-2</c:v>
                </c:pt>
                <c:pt idx="115">
                  <c:v>3.3646524327186164E-2</c:v>
                </c:pt>
                <c:pt idx="116">
                  <c:v>3.2845386250638479E-2</c:v>
                </c:pt>
                <c:pt idx="117">
                  <c:v>3.1545531502619684E-2</c:v>
                </c:pt>
                <c:pt idx="118">
                  <c:v>3.105770700007314E-2</c:v>
                </c:pt>
                <c:pt idx="119">
                  <c:v>3.3323893408028007E-2</c:v>
                </c:pt>
                <c:pt idx="120">
                  <c:v>3.9629356621984219E-2</c:v>
                </c:pt>
                <c:pt idx="121">
                  <c:v>3.2303942094732391E-2</c:v>
                </c:pt>
                <c:pt idx="122">
                  <c:v>3.1967895928032966E-2</c:v>
                </c:pt>
                <c:pt idx="123">
                  <c:v>3.6292297451233926E-2</c:v>
                </c:pt>
                <c:pt idx="124">
                  <c:v>3.5682136614593865E-2</c:v>
                </c:pt>
                <c:pt idx="125">
                  <c:v>3.0251435506730151E-2</c:v>
                </c:pt>
                <c:pt idx="126">
                  <c:v>3.2726863734791736E-2</c:v>
                </c:pt>
                <c:pt idx="127">
                  <c:v>3.4425698279057622E-2</c:v>
                </c:pt>
                <c:pt idx="128">
                  <c:v>3.1920975997943211E-2</c:v>
                </c:pt>
                <c:pt idx="129">
                  <c:v>3.219981419469458E-2</c:v>
                </c:pt>
                <c:pt idx="130">
                  <c:v>3.4269831303909509E-2</c:v>
                </c:pt>
                <c:pt idx="131">
                  <c:v>3.0927790458844126E-2</c:v>
                </c:pt>
                <c:pt idx="132">
                  <c:v>3.8520954678068972E-2</c:v>
                </c:pt>
                <c:pt idx="133">
                  <c:v>3.334555136685205E-2</c:v>
                </c:pt>
                <c:pt idx="134">
                  <c:v>3.0088939126577698E-2</c:v>
                </c:pt>
                <c:pt idx="135">
                  <c:v>3.1530531398456185E-2</c:v>
                </c:pt>
                <c:pt idx="136">
                  <c:v>5.2400326666058091E-3</c:v>
                </c:pt>
                <c:pt idx="137">
                  <c:v>2.9571656038064387E-2</c:v>
                </c:pt>
                <c:pt idx="138">
                  <c:v>3.8203944870182457E-2</c:v>
                </c:pt>
                <c:pt idx="139">
                  <c:v>3.0047077526967565E-2</c:v>
                </c:pt>
                <c:pt idx="140">
                  <c:v>3.0047077526967565E-2</c:v>
                </c:pt>
                <c:pt idx="141">
                  <c:v>3.2215752575666806E-2</c:v>
                </c:pt>
                <c:pt idx="142">
                  <c:v>3.2215752575666806E-2</c:v>
                </c:pt>
                <c:pt idx="143">
                  <c:v>3.1433792790904483E-2</c:v>
                </c:pt>
                <c:pt idx="144">
                  <c:v>3.0618666830387629E-2</c:v>
                </c:pt>
                <c:pt idx="145">
                  <c:v>3.1456166333582863E-2</c:v>
                </c:pt>
                <c:pt idx="146">
                  <c:v>3.6515657166306822E-2</c:v>
                </c:pt>
                <c:pt idx="147">
                  <c:v>3.3977727877292536E-2</c:v>
                </c:pt>
                <c:pt idx="148">
                  <c:v>2.9701244345957133E-2</c:v>
                </c:pt>
                <c:pt idx="149">
                  <c:v>3.7838490543211617E-2</c:v>
                </c:pt>
                <c:pt idx="150">
                  <c:v>3.2442881923156995E-2</c:v>
                </c:pt>
                <c:pt idx="151">
                  <c:v>2.9581289668102632E-2</c:v>
                </c:pt>
                <c:pt idx="152">
                  <c:v>3.3162237978535819E-2</c:v>
                </c:pt>
                <c:pt idx="153">
                  <c:v>3.3162237978535826E-2</c:v>
                </c:pt>
                <c:pt idx="154">
                  <c:v>3.2794851441970169E-2</c:v>
                </c:pt>
                <c:pt idx="155">
                  <c:v>3.1940718098688509E-2</c:v>
                </c:pt>
                <c:pt idx="156">
                  <c:v>3.060067580946061E-2</c:v>
                </c:pt>
                <c:pt idx="157">
                  <c:v>3.3308359934740163E-2</c:v>
                </c:pt>
                <c:pt idx="158">
                  <c:v>3.0156383939599601E-2</c:v>
                </c:pt>
                <c:pt idx="159">
                  <c:v>2.9681083575194701E-2</c:v>
                </c:pt>
                <c:pt idx="160">
                  <c:v>4.605863453366262E-3</c:v>
                </c:pt>
                <c:pt idx="161">
                  <c:v>3.5826058956940493E-2</c:v>
                </c:pt>
                <c:pt idx="162">
                  <c:v>3.5826058956940486E-2</c:v>
                </c:pt>
                <c:pt idx="163">
                  <c:v>3.2381559754386426E-2</c:v>
                </c:pt>
                <c:pt idx="164">
                  <c:v>3.2548732693696319E-2</c:v>
                </c:pt>
                <c:pt idx="165">
                  <c:v>3.4754539721588311E-2</c:v>
                </c:pt>
                <c:pt idx="166">
                  <c:v>3.4702280132615781E-2</c:v>
                </c:pt>
                <c:pt idx="167">
                  <c:v>3.1433792790904483E-2</c:v>
                </c:pt>
                <c:pt idx="168">
                  <c:v>3.3355788365145141E-2</c:v>
                </c:pt>
                <c:pt idx="169">
                  <c:v>3.2441478702816148E-2</c:v>
                </c:pt>
                <c:pt idx="170">
                  <c:v>3.3894575307718416E-2</c:v>
                </c:pt>
                <c:pt idx="171">
                  <c:v>3.2548509276561201E-2</c:v>
                </c:pt>
                <c:pt idx="172">
                  <c:v>3.1225322850217049E-2</c:v>
                </c:pt>
                <c:pt idx="173">
                  <c:v>2.9631150042615722E-2</c:v>
                </c:pt>
                <c:pt idx="174">
                  <c:v>3.5148041254238843E-2</c:v>
                </c:pt>
                <c:pt idx="175">
                  <c:v>2.9785709576122657E-2</c:v>
                </c:pt>
                <c:pt idx="176">
                  <c:v>3.912077862308376E-2</c:v>
                </c:pt>
                <c:pt idx="177">
                  <c:v>3.912077862308376E-2</c:v>
                </c:pt>
                <c:pt idx="178">
                  <c:v>3.912077862308376E-2</c:v>
                </c:pt>
                <c:pt idx="179">
                  <c:v>3.0996316979942446E-2</c:v>
                </c:pt>
                <c:pt idx="180">
                  <c:v>2.9861094190753168E-2</c:v>
                </c:pt>
                <c:pt idx="181">
                  <c:v>3.3670429108651256E-2</c:v>
                </c:pt>
                <c:pt idx="182">
                  <c:v>3.0741882853540046E-2</c:v>
                </c:pt>
                <c:pt idx="183">
                  <c:v>3.3130413441933827E-2</c:v>
                </c:pt>
                <c:pt idx="184">
                  <c:v>3.13794665466555E-2</c:v>
                </c:pt>
                <c:pt idx="185">
                  <c:v>5.1607306051258146E-3</c:v>
                </c:pt>
                <c:pt idx="186">
                  <c:v>2.9801413054527114E-2</c:v>
                </c:pt>
                <c:pt idx="187">
                  <c:v>2.9801413054527118E-2</c:v>
                </c:pt>
                <c:pt idx="188">
                  <c:v>3.503649063581972E-2</c:v>
                </c:pt>
                <c:pt idx="189">
                  <c:v>3.1446785506394889E-2</c:v>
                </c:pt>
                <c:pt idx="190">
                  <c:v>3.1433792790904483E-2</c:v>
                </c:pt>
                <c:pt idx="191">
                  <c:v>3.4656091276152975E-2</c:v>
                </c:pt>
                <c:pt idx="192">
                  <c:v>2.9567837085987612E-2</c:v>
                </c:pt>
                <c:pt idx="193">
                  <c:v>2.9567837085987612E-2</c:v>
                </c:pt>
                <c:pt idx="194">
                  <c:v>2.9567837085987609E-2</c:v>
                </c:pt>
                <c:pt idx="195">
                  <c:v>3.0845684901236098E-2</c:v>
                </c:pt>
                <c:pt idx="196">
                  <c:v>3.3806679775724664E-2</c:v>
                </c:pt>
                <c:pt idx="197">
                  <c:v>3.5370617388101593E-2</c:v>
                </c:pt>
                <c:pt idx="198">
                  <c:v>3.1798001870393472E-2</c:v>
                </c:pt>
                <c:pt idx="199">
                  <c:v>2.9878349972432831E-2</c:v>
                </c:pt>
                <c:pt idx="200">
                  <c:v>3.1530531398456185E-2</c:v>
                </c:pt>
                <c:pt idx="201">
                  <c:v>3.055583738404178E-2</c:v>
                </c:pt>
                <c:pt idx="202">
                  <c:v>3.8376289803932921E-2</c:v>
                </c:pt>
                <c:pt idx="203">
                  <c:v>2.953556596283367E-2</c:v>
                </c:pt>
                <c:pt idx="204">
                  <c:v>3.1435384839263343E-2</c:v>
                </c:pt>
                <c:pt idx="205">
                  <c:v>2.9754308104165864E-2</c:v>
                </c:pt>
                <c:pt idx="206">
                  <c:v>3.0134059201642881E-2</c:v>
                </c:pt>
                <c:pt idx="207">
                  <c:v>3.2597680015711929E-2</c:v>
                </c:pt>
                <c:pt idx="208">
                  <c:v>3.2597680015711929E-2</c:v>
                </c:pt>
                <c:pt idx="209">
                  <c:v>3.2597680015711929E-2</c:v>
                </c:pt>
                <c:pt idx="210">
                  <c:v>3.2364121979869126E-2</c:v>
                </c:pt>
                <c:pt idx="211">
                  <c:v>3.2038185463964579E-2</c:v>
                </c:pt>
                <c:pt idx="212">
                  <c:v>3.1187120664982932E-2</c:v>
                </c:pt>
                <c:pt idx="213">
                  <c:v>3.4646725010057527E-2</c:v>
                </c:pt>
                <c:pt idx="214">
                  <c:v>3.4646725010057527E-2</c:v>
                </c:pt>
                <c:pt idx="215">
                  <c:v>3.4646725010057527E-2</c:v>
                </c:pt>
                <c:pt idx="216">
                  <c:v>2.9765864125721263E-2</c:v>
                </c:pt>
                <c:pt idx="217">
                  <c:v>3.1346200610261374E-2</c:v>
                </c:pt>
                <c:pt idx="218">
                  <c:v>3.2221465613228438E-2</c:v>
                </c:pt>
                <c:pt idx="219">
                  <c:v>3.1370870069394992E-2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3.9543561781408137E-2</c:v>
                </c:pt>
                <c:pt idx="1">
                  <c:v>3.5534717869468053E-2</c:v>
                </c:pt>
                <c:pt idx="2">
                  <c:v>3.217262066307932E-2</c:v>
                </c:pt>
                <c:pt idx="3">
                  <c:v>3.217262066307932E-2</c:v>
                </c:pt>
                <c:pt idx="4">
                  <c:v>4.087599704823984E-2</c:v>
                </c:pt>
                <c:pt idx="5">
                  <c:v>3.6575141019091865E-2</c:v>
                </c:pt>
                <c:pt idx="6">
                  <c:v>3.2476651227691708E-2</c:v>
                </c:pt>
                <c:pt idx="7">
                  <c:v>3.1073064561098179E-2</c:v>
                </c:pt>
                <c:pt idx="8">
                  <c:v>3.2625832539474854E-2</c:v>
                </c:pt>
                <c:pt idx="9">
                  <c:v>3.2625832539474854E-2</c:v>
                </c:pt>
                <c:pt idx="10">
                  <c:v>3.2151537135591469E-2</c:v>
                </c:pt>
                <c:pt idx="11">
                  <c:v>7.0867013788674322E-3</c:v>
                </c:pt>
                <c:pt idx="12">
                  <c:v>3.9057120135726403E-2</c:v>
                </c:pt>
                <c:pt idx="13">
                  <c:v>3.283331767928821E-2</c:v>
                </c:pt>
                <c:pt idx="14">
                  <c:v>5.3671597146363517E-3</c:v>
                </c:pt>
                <c:pt idx="15">
                  <c:v>4.1138289180887799E-2</c:v>
                </c:pt>
                <c:pt idx="16">
                  <c:v>3.283331767928821E-2</c:v>
                </c:pt>
                <c:pt idx="17">
                  <c:v>4.1138289180887799E-2</c:v>
                </c:pt>
                <c:pt idx="18">
                  <c:v>3.2033179914741791E-2</c:v>
                </c:pt>
                <c:pt idx="19">
                  <c:v>3.8774634092420004E-2</c:v>
                </c:pt>
                <c:pt idx="20">
                  <c:v>3.5106247789459477E-2</c:v>
                </c:pt>
                <c:pt idx="21">
                  <c:v>5.9189728508623266E-3</c:v>
                </c:pt>
                <c:pt idx="22">
                  <c:v>3.3936943951740156E-2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3.6400230276549511E-2</c:v>
                </c:pt>
                <c:pt idx="26">
                  <c:v>3.2823008305893284E-2</c:v>
                </c:pt>
                <c:pt idx="27">
                  <c:v>3.2700580522439467E-2</c:v>
                </c:pt>
                <c:pt idx="28">
                  <c:v>3.2700580522439467E-2</c:v>
                </c:pt>
                <c:pt idx="29">
                  <c:v>3.2058618247834368E-2</c:v>
                </c:pt>
                <c:pt idx="30">
                  <c:v>3.6808301609443025E-2</c:v>
                </c:pt>
                <c:pt idx="31">
                  <c:v>3.4492761671534151E-2</c:v>
                </c:pt>
                <c:pt idx="32">
                  <c:v>3.1134142987459666E-2</c:v>
                </c:pt>
                <c:pt idx="33">
                  <c:v>3.1134142987459666E-2</c:v>
                </c:pt>
                <c:pt idx="34">
                  <c:v>3.1134142987459666E-2</c:v>
                </c:pt>
                <c:pt idx="35">
                  <c:v>3.7267207448163114E-2</c:v>
                </c:pt>
                <c:pt idx="36">
                  <c:v>3.7267207448163114E-2</c:v>
                </c:pt>
                <c:pt idx="37">
                  <c:v>3.288839178292962E-2</c:v>
                </c:pt>
                <c:pt idx="38">
                  <c:v>3.2165599129220179E-2</c:v>
                </c:pt>
                <c:pt idx="39">
                  <c:v>3.6925966416190059E-2</c:v>
                </c:pt>
                <c:pt idx="40">
                  <c:v>3.160335935050794E-2</c:v>
                </c:pt>
                <c:pt idx="41">
                  <c:v>4.0035974216111041E-2</c:v>
                </c:pt>
                <c:pt idx="42">
                  <c:v>3.420887009034345E-2</c:v>
                </c:pt>
                <c:pt idx="43">
                  <c:v>3.1472776594226454E-2</c:v>
                </c:pt>
                <c:pt idx="44">
                  <c:v>3.1472776594226454E-2</c:v>
                </c:pt>
                <c:pt idx="45">
                  <c:v>3.3040254845343564E-2</c:v>
                </c:pt>
                <c:pt idx="46">
                  <c:v>3.9428561273715204E-2</c:v>
                </c:pt>
                <c:pt idx="47">
                  <c:v>3.2988913603563666E-2</c:v>
                </c:pt>
                <c:pt idx="48">
                  <c:v>4.7188174789000352E-3</c:v>
                </c:pt>
                <c:pt idx="49">
                  <c:v>4.0128485936101646E-2</c:v>
                </c:pt>
                <c:pt idx="50">
                  <c:v>3.4671519818306101E-2</c:v>
                </c:pt>
                <c:pt idx="51">
                  <c:v>3.708605511128571E-2</c:v>
                </c:pt>
                <c:pt idx="52">
                  <c:v>4.0215191261307036E-2</c:v>
                </c:pt>
                <c:pt idx="53">
                  <c:v>3.5971320827835974E-2</c:v>
                </c:pt>
                <c:pt idx="54">
                  <c:v>3.4039129637955204E-2</c:v>
                </c:pt>
                <c:pt idx="55">
                  <c:v>3.5212497540147242E-2</c:v>
                </c:pt>
                <c:pt idx="56">
                  <c:v>3.2732102722719474E-2</c:v>
                </c:pt>
                <c:pt idx="57">
                  <c:v>3.6919605205851067E-2</c:v>
                </c:pt>
                <c:pt idx="58">
                  <c:v>5.3671597146363517E-3</c:v>
                </c:pt>
                <c:pt idx="59">
                  <c:v>3.4209878831183274E-2</c:v>
                </c:pt>
                <c:pt idx="60">
                  <c:v>3.5493489433292287E-2</c:v>
                </c:pt>
                <c:pt idx="61">
                  <c:v>3.6150326030387904E-2</c:v>
                </c:pt>
                <c:pt idx="62">
                  <c:v>3.2156942531316748E-2</c:v>
                </c:pt>
                <c:pt idx="63">
                  <c:v>3.2304697495312562E-2</c:v>
                </c:pt>
                <c:pt idx="64">
                  <c:v>3.7238267418552101E-2</c:v>
                </c:pt>
                <c:pt idx="65">
                  <c:v>3.7216102739462145E-2</c:v>
                </c:pt>
                <c:pt idx="66">
                  <c:v>7.124522194927976E-3</c:v>
                </c:pt>
                <c:pt idx="67">
                  <c:v>3.1183626200696687E-2</c:v>
                </c:pt>
                <c:pt idx="68">
                  <c:v>3.1183626200696687E-2</c:v>
                </c:pt>
                <c:pt idx="69">
                  <c:v>3.4866594150911145E-2</c:v>
                </c:pt>
                <c:pt idx="70">
                  <c:v>3.3838637488691745E-2</c:v>
                </c:pt>
                <c:pt idx="71">
                  <c:v>3.2326241769344524E-2</c:v>
                </c:pt>
                <c:pt idx="72">
                  <c:v>3.2826608527009082E-2</c:v>
                </c:pt>
                <c:pt idx="73">
                  <c:v>3.4642456812721809E-2</c:v>
                </c:pt>
                <c:pt idx="74">
                  <c:v>3.3236217210999841E-2</c:v>
                </c:pt>
                <c:pt idx="75">
                  <c:v>3.5881036310212888E-2</c:v>
                </c:pt>
                <c:pt idx="76">
                  <c:v>3.5881036310212888E-2</c:v>
                </c:pt>
                <c:pt idx="77">
                  <c:v>3.2890311568640043E-2</c:v>
                </c:pt>
                <c:pt idx="78">
                  <c:v>3.3681215646993626E-2</c:v>
                </c:pt>
                <c:pt idx="79">
                  <c:v>3.1047360131030162E-2</c:v>
                </c:pt>
                <c:pt idx="80">
                  <c:v>4.5638947847262377E-3</c:v>
                </c:pt>
                <c:pt idx="81">
                  <c:v>3.5738947923559236E-2</c:v>
                </c:pt>
                <c:pt idx="82">
                  <c:v>3.6939931011235591E-2</c:v>
                </c:pt>
                <c:pt idx="83">
                  <c:v>7.4204663806100458E-3</c:v>
                </c:pt>
                <c:pt idx="84">
                  <c:v>3.1104431255041587E-2</c:v>
                </c:pt>
                <c:pt idx="85">
                  <c:v>3.1141046603098896E-2</c:v>
                </c:pt>
                <c:pt idx="86">
                  <c:v>3.7010788325504751E-2</c:v>
                </c:pt>
                <c:pt idx="87">
                  <c:v>3.5958601085001547E-2</c:v>
                </c:pt>
                <c:pt idx="88">
                  <c:v>3.3319290744247922E-2</c:v>
                </c:pt>
                <c:pt idx="89">
                  <c:v>3.4780636294562788E-2</c:v>
                </c:pt>
                <c:pt idx="90">
                  <c:v>3.4038983892781371E-2</c:v>
                </c:pt>
                <c:pt idx="91">
                  <c:v>3.4167727058454438E-2</c:v>
                </c:pt>
                <c:pt idx="92">
                  <c:v>4.553941174305234E-3</c:v>
                </c:pt>
                <c:pt idx="93">
                  <c:v>3.1206880598625971E-2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3.2757836833885855E-2</c:v>
                </c:pt>
                <c:pt idx="98">
                  <c:v>3.2828174749745087E-2</c:v>
                </c:pt>
                <c:pt idx="99">
                  <c:v>3.510624778945947E-2</c:v>
                </c:pt>
                <c:pt idx="100">
                  <c:v>4.6475037140280059E-3</c:v>
                </c:pt>
                <c:pt idx="101">
                  <c:v>3.5763925157406756E-2</c:v>
                </c:pt>
                <c:pt idx="102">
                  <c:v>3.622030301598541E-2</c:v>
                </c:pt>
                <c:pt idx="103">
                  <c:v>3.7198505984697372E-2</c:v>
                </c:pt>
                <c:pt idx="104">
                  <c:v>3.5349158703597519E-2</c:v>
                </c:pt>
                <c:pt idx="105">
                  <c:v>3.5349158703597519E-2</c:v>
                </c:pt>
                <c:pt idx="106">
                  <c:v>3.3230664789369146E-2</c:v>
                </c:pt>
                <c:pt idx="107">
                  <c:v>3.9527549028190244E-2</c:v>
                </c:pt>
                <c:pt idx="108">
                  <c:v>4.0551958800249782E-2</c:v>
                </c:pt>
                <c:pt idx="109">
                  <c:v>3.1057548959568995E-2</c:v>
                </c:pt>
                <c:pt idx="110">
                  <c:v>4.1404464303224559E-2</c:v>
                </c:pt>
                <c:pt idx="111">
                  <c:v>3.4046743797018213E-2</c:v>
                </c:pt>
                <c:pt idx="112">
                  <c:v>3.6509651039516304E-2</c:v>
                </c:pt>
                <c:pt idx="113">
                  <c:v>3.2387462958804361E-2</c:v>
                </c:pt>
                <c:pt idx="114">
                  <c:v>3.2386891655850916E-2</c:v>
                </c:pt>
                <c:pt idx="115">
                  <c:v>3.518765790046724E-2</c:v>
                </c:pt>
                <c:pt idx="116">
                  <c:v>3.4355189250442605E-2</c:v>
                </c:pt>
                <c:pt idx="117">
                  <c:v>3.3004500325539261E-2</c:v>
                </c:pt>
                <c:pt idx="118">
                  <c:v>3.2497598185980692E-2</c:v>
                </c:pt>
                <c:pt idx="119">
                  <c:v>3.4852409665999118E-2</c:v>
                </c:pt>
                <c:pt idx="120">
                  <c:v>4.1404464303224559E-2</c:v>
                </c:pt>
                <c:pt idx="121">
                  <c:v>3.3792570522503451E-2</c:v>
                </c:pt>
                <c:pt idx="122">
                  <c:v>3.3443382402593175E-2</c:v>
                </c:pt>
                <c:pt idx="123">
                  <c:v>3.793690081541988E-2</c:v>
                </c:pt>
                <c:pt idx="124">
                  <c:v>3.7302878063481162E-2</c:v>
                </c:pt>
                <c:pt idx="125">
                  <c:v>3.1659795363639567E-2</c:v>
                </c:pt>
                <c:pt idx="126">
                  <c:v>3.4232031605521213E-2</c:v>
                </c:pt>
                <c:pt idx="127">
                  <c:v>3.5997303461996338E-2</c:v>
                </c:pt>
                <c:pt idx="128">
                  <c:v>3.3394627547463356E-2</c:v>
                </c:pt>
                <c:pt idx="129">
                  <c:v>3.3684370432017288E-2</c:v>
                </c:pt>
                <c:pt idx="130">
                  <c:v>3.5835340906247994E-2</c:v>
                </c:pt>
                <c:pt idx="131">
                  <c:v>3.2362600922888611E-2</c:v>
                </c:pt>
                <c:pt idx="132">
                  <c:v>4.2956334667755239E-2</c:v>
                </c:pt>
                <c:pt idx="133">
                  <c:v>3.4874914615236126E-2</c:v>
                </c:pt>
                <c:pt idx="134">
                  <c:v>3.1490944142883302E-2</c:v>
                </c:pt>
                <c:pt idx="135">
                  <c:v>3.2988913603563659E-2</c:v>
                </c:pt>
                <c:pt idx="136">
                  <c:v>5.444957676774078E-3</c:v>
                </c:pt>
                <c:pt idx="137">
                  <c:v>3.0953431363274934E-2</c:v>
                </c:pt>
                <c:pt idx="138">
                  <c:v>3.9923308143645822E-2</c:v>
                </c:pt>
                <c:pt idx="139">
                  <c:v>3.1447445437309991E-2</c:v>
                </c:pt>
                <c:pt idx="140">
                  <c:v>3.1447445437309984E-2</c:v>
                </c:pt>
                <c:pt idx="141">
                  <c:v>3.3700932124539382E-2</c:v>
                </c:pt>
                <c:pt idx="142">
                  <c:v>3.3700932124539382E-2</c:v>
                </c:pt>
                <c:pt idx="143">
                  <c:v>3.288839178292962E-2</c:v>
                </c:pt>
                <c:pt idx="144">
                  <c:v>3.2041388216608534E-2</c:v>
                </c:pt>
                <c:pt idx="145">
                  <c:v>3.2911640300775633E-2</c:v>
                </c:pt>
                <c:pt idx="146">
                  <c:v>3.8168995588992352E-2</c:v>
                </c:pt>
                <c:pt idx="147">
                  <c:v>3.5531814020756211E-2</c:v>
                </c:pt>
                <c:pt idx="148">
                  <c:v>3.1088087556618443E-2</c:v>
                </c:pt>
                <c:pt idx="149">
                  <c:v>3.9543561781408137E-2</c:v>
                </c:pt>
                <c:pt idx="150">
                  <c:v>3.3936943951740156E-2</c:v>
                </c:pt>
                <c:pt idx="151">
                  <c:v>3.0963441741295325E-2</c:v>
                </c:pt>
                <c:pt idx="152">
                  <c:v>3.46844322834505E-2</c:v>
                </c:pt>
                <c:pt idx="153">
                  <c:v>3.46844322834505E-2</c:v>
                </c:pt>
                <c:pt idx="154">
                  <c:v>3.4302678147571736E-2</c:v>
                </c:pt>
                <c:pt idx="155">
                  <c:v>3.3415141714043618E-2</c:v>
                </c:pt>
                <c:pt idx="156">
                  <c:v>3.2022693610345133E-2</c:v>
                </c:pt>
                <c:pt idx="157">
                  <c:v>3.4836268716122096E-2</c:v>
                </c:pt>
                <c:pt idx="158">
                  <c:v>3.1561026559499245E-2</c:v>
                </c:pt>
                <c:pt idx="159">
                  <c:v>3.106713834684878E-2</c:v>
                </c:pt>
                <c:pt idx="160">
                  <c:v>4.7859876386656865E-3</c:v>
                </c:pt>
                <c:pt idx="161">
                  <c:v>3.7452428860714482E-2</c:v>
                </c:pt>
                <c:pt idx="162">
                  <c:v>3.7452428860714482E-2</c:v>
                </c:pt>
                <c:pt idx="163">
                  <c:v>3.3873223621191148E-2</c:v>
                </c:pt>
                <c:pt idx="164">
                  <c:v>3.4046934290028238E-2</c:v>
                </c:pt>
                <c:pt idx="165">
                  <c:v>3.6339005098392572E-2</c:v>
                </c:pt>
                <c:pt idx="166">
                  <c:v>3.6284701763229329E-2</c:v>
                </c:pt>
                <c:pt idx="167">
                  <c:v>3.288839178292962E-2</c:v>
                </c:pt>
                <c:pt idx="168">
                  <c:v>3.4885551957785213E-2</c:v>
                </c:pt>
                <c:pt idx="169">
                  <c:v>3.3935485854843968E-2</c:v>
                </c:pt>
                <c:pt idx="170">
                  <c:v>3.5445409555201729E-2</c:v>
                </c:pt>
                <c:pt idx="171">
                  <c:v>3.4046702135589059E-2</c:v>
                </c:pt>
                <c:pt idx="172">
                  <c:v>3.2671769086823801E-2</c:v>
                </c:pt>
                <c:pt idx="173">
                  <c:v>3.1015252034521559E-2</c:v>
                </c:pt>
                <c:pt idx="174">
                  <c:v>3.6747895524721866E-2</c:v>
                </c:pt>
                <c:pt idx="175">
                  <c:v>3.1175856017746792E-2</c:v>
                </c:pt>
                <c:pt idx="176">
                  <c:v>4.087599704823984E-2</c:v>
                </c:pt>
                <c:pt idx="177">
                  <c:v>4.087599704823984E-2</c:v>
                </c:pt>
                <c:pt idx="178">
                  <c:v>4.087599704823984E-2</c:v>
                </c:pt>
                <c:pt idx="179">
                  <c:v>3.2433807350568881E-2</c:v>
                </c:pt>
                <c:pt idx="180">
                  <c:v>3.1254188742418317E-2</c:v>
                </c:pt>
                <c:pt idx="181">
                  <c:v>3.5212497540147242E-2</c:v>
                </c:pt>
                <c:pt idx="182">
                  <c:v>3.216942292056009E-2</c:v>
                </c:pt>
                <c:pt idx="183">
                  <c:v>3.4651363166155649E-2</c:v>
                </c:pt>
                <c:pt idx="184">
                  <c:v>3.2831940970598057E-2</c:v>
                </c:pt>
                <c:pt idx="185">
                  <c:v>5.3625543033769428E-3</c:v>
                </c:pt>
                <c:pt idx="186">
                  <c:v>3.1192173621229551E-2</c:v>
                </c:pt>
                <c:pt idx="187">
                  <c:v>3.1192173621229551E-2</c:v>
                </c:pt>
                <c:pt idx="188">
                  <c:v>3.6631982431282406E-2</c:v>
                </c:pt>
                <c:pt idx="189">
                  <c:v>3.2901892612113848E-2</c:v>
                </c:pt>
                <c:pt idx="190">
                  <c:v>3.288839178292962E-2</c:v>
                </c:pt>
                <c:pt idx="191">
                  <c:v>3.6236706572248686E-2</c:v>
                </c:pt>
                <c:pt idx="192">
                  <c:v>3.0949463061214488E-2</c:v>
                </c:pt>
                <c:pt idx="193">
                  <c:v>3.0949463061214488E-2</c:v>
                </c:pt>
                <c:pt idx="194">
                  <c:v>3.0949463061214488E-2</c:v>
                </c:pt>
                <c:pt idx="195">
                  <c:v>3.2277284415407136E-2</c:v>
                </c:pt>
                <c:pt idx="196">
                  <c:v>3.5354076641433169E-2</c:v>
                </c:pt>
                <c:pt idx="197">
                  <c:v>3.697917607311732E-2</c:v>
                </c:pt>
                <c:pt idx="198">
                  <c:v>3.3266844199066732E-2</c:v>
                </c:pt>
                <c:pt idx="199">
                  <c:v>3.1272119356004796E-2</c:v>
                </c:pt>
                <c:pt idx="200">
                  <c:v>3.2988913603563659E-2</c:v>
                </c:pt>
                <c:pt idx="201">
                  <c:v>3.1976101662502011E-2</c:v>
                </c:pt>
                <c:pt idx="202">
                  <c:v>4.0102393071123114E-2</c:v>
                </c:pt>
                <c:pt idx="203">
                  <c:v>3.0915929892447243E-2</c:v>
                </c:pt>
                <c:pt idx="204">
                  <c:v>3.2890046092451122E-2</c:v>
                </c:pt>
                <c:pt idx="205">
                  <c:v>3.1143226510132686E-2</c:v>
                </c:pt>
                <c:pt idx="206">
                  <c:v>3.1537828755009573E-2</c:v>
                </c:pt>
                <c:pt idx="207">
                  <c:v>3.4097795823481047E-2</c:v>
                </c:pt>
                <c:pt idx="208">
                  <c:v>3.4097795823481054E-2</c:v>
                </c:pt>
                <c:pt idx="209">
                  <c:v>3.4097795823481054E-2</c:v>
                </c:pt>
                <c:pt idx="210">
                  <c:v>3.3855103897467112E-2</c:v>
                </c:pt>
                <c:pt idx="211">
                  <c:v>3.3516420792354902E-2</c:v>
                </c:pt>
                <c:pt idx="212">
                  <c:v>3.2632072906476364E-2</c:v>
                </c:pt>
                <c:pt idx="213">
                  <c:v>3.6226974014128555E-2</c:v>
                </c:pt>
                <c:pt idx="214">
                  <c:v>3.6226974014128555E-2</c:v>
                </c:pt>
                <c:pt idx="215">
                  <c:v>3.6226974014128555E-2</c:v>
                </c:pt>
                <c:pt idx="216">
                  <c:v>3.115523445975522E-2</c:v>
                </c:pt>
                <c:pt idx="217">
                  <c:v>3.2797374083849695E-2</c:v>
                </c:pt>
                <c:pt idx="218">
                  <c:v>3.3706868585189169E-2</c:v>
                </c:pt>
                <c:pt idx="219">
                  <c:v>3.2823008305893291E-2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2.1333167457227846E-2</c:v>
                </c:pt>
                <c:pt idx="1">
                  <c:v>2.5787460601752361E-2</c:v>
                </c:pt>
                <c:pt idx="2">
                  <c:v>2.0048278074933635E-2</c:v>
                </c:pt>
                <c:pt idx="3">
                  <c:v>2.0048278074933635E-2</c:v>
                </c:pt>
                <c:pt idx="4">
                  <c:v>2.2316203720830898E-2</c:v>
                </c:pt>
                <c:pt idx="5">
                  <c:v>2.0287196255647903E-2</c:v>
                </c:pt>
                <c:pt idx="6">
                  <c:v>2.0383856617381103E-2</c:v>
                </c:pt>
                <c:pt idx="7">
                  <c:v>1.5117963783518816E-2</c:v>
                </c:pt>
                <c:pt idx="8">
                  <c:v>2.0526456389655692E-2</c:v>
                </c:pt>
                <c:pt idx="9">
                  <c:v>2.0526456389655695E-2</c:v>
                </c:pt>
                <c:pt idx="10">
                  <c:v>2.005336944513415E-2</c:v>
                </c:pt>
                <c:pt idx="11">
                  <c:v>1.3711317735627171E-2</c:v>
                </c:pt>
                <c:pt idx="12">
                  <c:v>3.1332923636439781E-2</c:v>
                </c:pt>
                <c:pt idx="13">
                  <c:v>1.9513490054597217E-2</c:v>
                </c:pt>
                <c:pt idx="14">
                  <c:v>9.9959068583518988E-3</c:v>
                </c:pt>
                <c:pt idx="15">
                  <c:v>1.951349005459722E-2</c:v>
                </c:pt>
                <c:pt idx="16">
                  <c:v>1.951349005459722E-2</c:v>
                </c:pt>
                <c:pt idx="17">
                  <c:v>1.951349005459722E-2</c:v>
                </c:pt>
                <c:pt idx="18">
                  <c:v>1.5712280597665992E-2</c:v>
                </c:pt>
                <c:pt idx="19">
                  <c:v>2.1773657490397818E-2</c:v>
                </c:pt>
                <c:pt idx="20">
                  <c:v>2.4294039525147755E-2</c:v>
                </c:pt>
                <c:pt idx="21">
                  <c:v>1.040650625987371E-2</c:v>
                </c:pt>
                <c:pt idx="22">
                  <c:v>2.033468885764084E-2</c:v>
                </c:pt>
                <c:pt idx="23">
                  <c:v>1.040650625987371E-2</c:v>
                </c:pt>
                <c:pt idx="24">
                  <c:v>1.3621406193763976E-2</c:v>
                </c:pt>
                <c:pt idx="25">
                  <c:v>2.0021883791861372E-2</c:v>
                </c:pt>
                <c:pt idx="26">
                  <c:v>1.6222610024024687E-2</c:v>
                </c:pt>
                <c:pt idx="27">
                  <c:v>1.5873188873356606E-2</c:v>
                </c:pt>
                <c:pt idx="28">
                  <c:v>1.5873188873356606E-2</c:v>
                </c:pt>
                <c:pt idx="29">
                  <c:v>1.9703198182331613E-2</c:v>
                </c:pt>
                <c:pt idx="30">
                  <c:v>2.0322948262576732E-2</c:v>
                </c:pt>
                <c:pt idx="31">
                  <c:v>2.0996994994514781E-2</c:v>
                </c:pt>
                <c:pt idx="32">
                  <c:v>1.5698317230531039E-2</c:v>
                </c:pt>
                <c:pt idx="33">
                  <c:v>1.5698317230531039E-2</c:v>
                </c:pt>
                <c:pt idx="34">
                  <c:v>1.5698317230531042E-2</c:v>
                </c:pt>
                <c:pt idx="35">
                  <c:v>2.7673129805076847E-2</c:v>
                </c:pt>
                <c:pt idx="36">
                  <c:v>2.7673129805076847E-2</c:v>
                </c:pt>
                <c:pt idx="37">
                  <c:v>1.6309088272035671E-2</c:v>
                </c:pt>
                <c:pt idx="38">
                  <c:v>1.8419792016517632E-2</c:v>
                </c:pt>
                <c:pt idx="39">
                  <c:v>2.0803870223268794E-2</c:v>
                </c:pt>
                <c:pt idx="40">
                  <c:v>1.5692482715665677E-2</c:v>
                </c:pt>
                <c:pt idx="41">
                  <c:v>2.1865564303374909E-2</c:v>
                </c:pt>
                <c:pt idx="42">
                  <c:v>2.2890675480157004E-2</c:v>
                </c:pt>
                <c:pt idx="43">
                  <c:v>1.8425276889825853E-2</c:v>
                </c:pt>
                <c:pt idx="44">
                  <c:v>1.8425276889825853E-2</c:v>
                </c:pt>
                <c:pt idx="45">
                  <c:v>2.0730812160711317E-2</c:v>
                </c:pt>
                <c:pt idx="46">
                  <c:v>2.2272118931930089E-2</c:v>
                </c:pt>
                <c:pt idx="47">
                  <c:v>2.0821572146743281E-2</c:v>
                </c:pt>
                <c:pt idx="48">
                  <c:v>7.7414260205127825E-3</c:v>
                </c:pt>
                <c:pt idx="49">
                  <c:v>3.2958019362308952E-2</c:v>
                </c:pt>
                <c:pt idx="50">
                  <c:v>2.4373213249779622E-2</c:v>
                </c:pt>
                <c:pt idx="51">
                  <c:v>1.9159206806151765E-2</c:v>
                </c:pt>
                <c:pt idx="52">
                  <c:v>3.3089537890669693E-2</c:v>
                </c:pt>
                <c:pt idx="53">
                  <c:v>1.8612080063381175E-2</c:v>
                </c:pt>
                <c:pt idx="54">
                  <c:v>1.6879762624961415E-2</c:v>
                </c:pt>
                <c:pt idx="55">
                  <c:v>2.4478730641460503E-2</c:v>
                </c:pt>
                <c:pt idx="56">
                  <c:v>1.6084720355881776E-2</c:v>
                </c:pt>
                <c:pt idx="57">
                  <c:v>2.7079650105550333E-2</c:v>
                </c:pt>
                <c:pt idx="58">
                  <c:v>9.9959068583518988E-3</c:v>
                </c:pt>
                <c:pt idx="59">
                  <c:v>2.2892216839834157E-2</c:v>
                </c:pt>
                <c:pt idx="60">
                  <c:v>2.4556803366447645E-2</c:v>
                </c:pt>
                <c:pt idx="61">
                  <c:v>2.6878210951814245E-2</c:v>
                </c:pt>
                <c:pt idx="62">
                  <c:v>2.0000821115243778E-2</c:v>
                </c:pt>
                <c:pt idx="63">
                  <c:v>2.0219489091811444E-2</c:v>
                </c:pt>
                <c:pt idx="64">
                  <c:v>2.0640165911332522E-2</c:v>
                </c:pt>
                <c:pt idx="65">
                  <c:v>2.8602580933902551E-2</c:v>
                </c:pt>
                <c:pt idx="66">
                  <c:v>1.3840899240452228E-2</c:v>
                </c:pt>
                <c:pt idx="67">
                  <c:v>1.5510117729344377E-2</c:v>
                </c:pt>
                <c:pt idx="68">
                  <c:v>1.5510117729344377E-2</c:v>
                </c:pt>
                <c:pt idx="69">
                  <c:v>2.4712067995856461E-2</c:v>
                </c:pt>
                <c:pt idx="70">
                  <c:v>2.2343007979169879E-2</c:v>
                </c:pt>
                <c:pt idx="71">
                  <c:v>1.5582551445785473E-2</c:v>
                </c:pt>
                <c:pt idx="72">
                  <c:v>1.6228071000980841E-2</c:v>
                </c:pt>
                <c:pt idx="73">
                  <c:v>2.3424997385161767E-2</c:v>
                </c:pt>
                <c:pt idx="74">
                  <c:v>2.207248989013989E-2</c:v>
                </c:pt>
                <c:pt idx="75">
                  <c:v>2.5544373615515693E-2</c:v>
                </c:pt>
                <c:pt idx="76">
                  <c:v>2.5544373615515693E-2</c:v>
                </c:pt>
                <c:pt idx="77">
                  <c:v>2.0085783185348947E-2</c:v>
                </c:pt>
                <c:pt idx="78">
                  <c:v>2.2815658385278575E-2</c:v>
                </c:pt>
                <c:pt idx="79">
                  <c:v>1.4739132834707423E-2</c:v>
                </c:pt>
                <c:pt idx="80">
                  <c:v>7.786038246103303E-3</c:v>
                </c:pt>
                <c:pt idx="81">
                  <c:v>2.6201452260832155E-2</c:v>
                </c:pt>
                <c:pt idx="82">
                  <c:v>2.0855592940501051E-2</c:v>
                </c:pt>
                <c:pt idx="83">
                  <c:v>1.0666958301303816E-2</c:v>
                </c:pt>
                <c:pt idx="84">
                  <c:v>1.5226444545566212E-2</c:v>
                </c:pt>
                <c:pt idx="85">
                  <c:v>1.6412665414583444E-2</c:v>
                </c:pt>
                <c:pt idx="86">
                  <c:v>2.0473973871485439E-2</c:v>
                </c:pt>
                <c:pt idx="87">
                  <c:v>2.5775662593695993E-2</c:v>
                </c:pt>
                <c:pt idx="88">
                  <c:v>2.1100684751571005E-2</c:v>
                </c:pt>
                <c:pt idx="89">
                  <c:v>1.7441431701395643E-2</c:v>
                </c:pt>
                <c:pt idx="90">
                  <c:v>2.2264081876095795E-2</c:v>
                </c:pt>
                <c:pt idx="91">
                  <c:v>2.2828325832114808E-2</c:v>
                </c:pt>
                <c:pt idx="92">
                  <c:v>8.0547418588504619E-3</c:v>
                </c:pt>
                <c:pt idx="93">
                  <c:v>1.5631160055594343E-2</c:v>
                </c:pt>
                <c:pt idx="94">
                  <c:v>1.057562137576777E-2</c:v>
                </c:pt>
                <c:pt idx="95">
                  <c:v>1.057562137576777E-2</c:v>
                </c:pt>
                <c:pt idx="96">
                  <c:v>1.0607968553618976E-2</c:v>
                </c:pt>
                <c:pt idx="97">
                  <c:v>2.0683158516817408E-2</c:v>
                </c:pt>
                <c:pt idx="98">
                  <c:v>2.0689552718210675E-2</c:v>
                </c:pt>
                <c:pt idx="99">
                  <c:v>2.4294039525147765E-2</c:v>
                </c:pt>
                <c:pt idx="100">
                  <c:v>7.7520937259463948E-3</c:v>
                </c:pt>
                <c:pt idx="101">
                  <c:v>1.8281475008632742E-2</c:v>
                </c:pt>
                <c:pt idx="102">
                  <c:v>1.919836675331681E-2</c:v>
                </c:pt>
                <c:pt idx="103">
                  <c:v>2.8513694282824711E-2</c:v>
                </c:pt>
                <c:pt idx="104">
                  <c:v>2.4369683178174534E-2</c:v>
                </c:pt>
                <c:pt idx="105">
                  <c:v>2.4369683178174534E-2</c:v>
                </c:pt>
                <c:pt idx="106">
                  <c:v>1.8509108092688884E-2</c:v>
                </c:pt>
                <c:pt idx="107">
                  <c:v>3.2046491292044059E-2</c:v>
                </c:pt>
                <c:pt idx="108">
                  <c:v>2.20771366858326E-2</c:v>
                </c:pt>
                <c:pt idx="109">
                  <c:v>1.5871191354972867E-2</c:v>
                </c:pt>
                <c:pt idx="110">
                  <c:v>3.4893480611852927E-2</c:v>
                </c:pt>
                <c:pt idx="111">
                  <c:v>1.8239188295361822E-2</c:v>
                </c:pt>
                <c:pt idx="112">
                  <c:v>1.9879704226556209E-2</c:v>
                </c:pt>
                <c:pt idx="113">
                  <c:v>2.0568810244614339E-2</c:v>
                </c:pt>
                <c:pt idx="114">
                  <c:v>1.5680211085121448E-2</c:v>
                </c:pt>
                <c:pt idx="115">
                  <c:v>2.5228779429009494E-2</c:v>
                </c:pt>
                <c:pt idx="116">
                  <c:v>1.8493216951855528E-2</c:v>
                </c:pt>
                <c:pt idx="117">
                  <c:v>2.1644506304688112E-2</c:v>
                </c:pt>
                <c:pt idx="118">
                  <c:v>1.8025399915201242E-2</c:v>
                </c:pt>
                <c:pt idx="119">
                  <c:v>2.3798318355583187E-2</c:v>
                </c:pt>
                <c:pt idx="120">
                  <c:v>3.4893480611852927E-2</c:v>
                </c:pt>
                <c:pt idx="121">
                  <c:v>2.2295094835668758E-2</c:v>
                </c:pt>
                <c:pt idx="122">
                  <c:v>2.176565158185292E-2</c:v>
                </c:pt>
                <c:pt idx="123">
                  <c:v>2.9833027457340705E-2</c:v>
                </c:pt>
                <c:pt idx="124">
                  <c:v>2.7796469119667041E-2</c:v>
                </c:pt>
                <c:pt idx="125">
                  <c:v>1.9031236101700075E-2</c:v>
                </c:pt>
                <c:pt idx="126">
                  <c:v>2.2802446012160089E-2</c:v>
                </c:pt>
                <c:pt idx="127">
                  <c:v>2.5834368095974652E-2</c:v>
                </c:pt>
                <c:pt idx="128">
                  <c:v>1.8579492773625295E-2</c:v>
                </c:pt>
                <c:pt idx="129">
                  <c:v>2.2095829607273781E-2</c:v>
                </c:pt>
                <c:pt idx="130">
                  <c:v>2.5561402702604121E-2</c:v>
                </c:pt>
                <c:pt idx="131">
                  <c:v>2.027483795211819E-2</c:v>
                </c:pt>
                <c:pt idx="132">
                  <c:v>1.8697169352755602E-2</c:v>
                </c:pt>
                <c:pt idx="133">
                  <c:v>1.8876868980902739E-2</c:v>
                </c:pt>
                <c:pt idx="134">
                  <c:v>1.5633061721994183E-2</c:v>
                </c:pt>
                <c:pt idx="135">
                  <c:v>2.0821572146743284E-2</c:v>
                </c:pt>
                <c:pt idx="136">
                  <c:v>1.0649947904424931E-2</c:v>
                </c:pt>
                <c:pt idx="137">
                  <c:v>1.4693284661407178E-2</c:v>
                </c:pt>
                <c:pt idx="138">
                  <c:v>3.3021501084682589E-2</c:v>
                </c:pt>
                <c:pt idx="139">
                  <c:v>1.7834968262655546E-2</c:v>
                </c:pt>
                <c:pt idx="140">
                  <c:v>1.783496826265555E-2</c:v>
                </c:pt>
                <c:pt idx="141">
                  <c:v>2.1731090977119435E-2</c:v>
                </c:pt>
                <c:pt idx="142">
                  <c:v>2.1731090977119435E-2</c:v>
                </c:pt>
                <c:pt idx="143">
                  <c:v>1.6309088272035671E-2</c:v>
                </c:pt>
                <c:pt idx="144">
                  <c:v>1.5322816643041743E-2</c:v>
                </c:pt>
                <c:pt idx="145">
                  <c:v>2.0815064596223478E-2</c:v>
                </c:pt>
                <c:pt idx="146">
                  <c:v>2.1369723552341985E-2</c:v>
                </c:pt>
                <c:pt idx="147">
                  <c:v>2.5782944043138772E-2</c:v>
                </c:pt>
                <c:pt idx="148">
                  <c:v>1.5169920359025726E-2</c:v>
                </c:pt>
                <c:pt idx="149">
                  <c:v>2.1333167457227846E-2</c:v>
                </c:pt>
                <c:pt idx="150">
                  <c:v>2.033468885764084E-2</c:v>
                </c:pt>
                <c:pt idx="151">
                  <c:v>1.4705377097727958E-2</c:v>
                </c:pt>
                <c:pt idx="152">
                  <c:v>2.4466628647419324E-2</c:v>
                </c:pt>
                <c:pt idx="153">
                  <c:v>2.4466628647419324E-2</c:v>
                </c:pt>
                <c:pt idx="154">
                  <c:v>2.2315118057520685E-2</c:v>
                </c:pt>
                <c:pt idx="155">
                  <c:v>2.1313899877725855E-2</c:v>
                </c:pt>
                <c:pt idx="156">
                  <c:v>1.9936934736412015E-2</c:v>
                </c:pt>
                <c:pt idx="157">
                  <c:v>2.3718979977968121E-2</c:v>
                </c:pt>
                <c:pt idx="158">
                  <c:v>1.7542232037608643E-2</c:v>
                </c:pt>
                <c:pt idx="159">
                  <c:v>1.4865760516939081E-2</c:v>
                </c:pt>
                <c:pt idx="160">
                  <c:v>8.6962854416740964E-3</c:v>
                </c:pt>
                <c:pt idx="161">
                  <c:v>2.0842673201069493E-2</c:v>
                </c:pt>
                <c:pt idx="162">
                  <c:v>2.0842673201069493E-2</c:v>
                </c:pt>
                <c:pt idx="163">
                  <c:v>2.0057251876643076E-2</c:v>
                </c:pt>
                <c:pt idx="164">
                  <c:v>2.032074401477757E-2</c:v>
                </c:pt>
                <c:pt idx="165">
                  <c:v>2.7045339882836635E-2</c:v>
                </c:pt>
                <c:pt idx="166">
                  <c:v>2.6962970147081294E-2</c:v>
                </c:pt>
                <c:pt idx="167">
                  <c:v>1.6309088272035671E-2</c:v>
                </c:pt>
                <c:pt idx="168">
                  <c:v>2.1739111128693707E-2</c:v>
                </c:pt>
                <c:pt idx="169">
                  <c:v>2.2476732749965596E-2</c:v>
                </c:pt>
                <c:pt idx="170">
                  <c:v>2.4883595403820926E-2</c:v>
                </c:pt>
                <c:pt idx="171">
                  <c:v>2.2644924062086333E-2</c:v>
                </c:pt>
                <c:pt idx="172">
                  <c:v>2.0842480615298573E-2</c:v>
                </c:pt>
                <c:pt idx="173">
                  <c:v>1.6378650471864889E-2</c:v>
                </c:pt>
                <c:pt idx="174">
                  <c:v>2.0410210119653455E-2</c:v>
                </c:pt>
                <c:pt idx="175">
                  <c:v>1.6638401067294584E-2</c:v>
                </c:pt>
                <c:pt idx="176">
                  <c:v>2.2316203720830898E-2</c:v>
                </c:pt>
                <c:pt idx="177">
                  <c:v>2.2316203720830898E-2</c:v>
                </c:pt>
                <c:pt idx="178">
                  <c:v>2.2316203720830898E-2</c:v>
                </c:pt>
                <c:pt idx="179">
                  <c:v>1.9719299186647242E-2</c:v>
                </c:pt>
                <c:pt idx="180">
                  <c:v>1.5421746201620273E-2</c:v>
                </c:pt>
                <c:pt idx="181">
                  <c:v>2.4478730641460503E-2</c:v>
                </c:pt>
                <c:pt idx="182">
                  <c:v>1.8129348667725614E-2</c:v>
                </c:pt>
                <c:pt idx="183">
                  <c:v>1.8697169352755606E-2</c:v>
                </c:pt>
                <c:pt idx="184">
                  <c:v>2.1356261426730961E-2</c:v>
                </c:pt>
                <c:pt idx="185">
                  <c:v>1.0608417632519438E-2</c:v>
                </c:pt>
                <c:pt idx="186">
                  <c:v>1.6885270969977058E-2</c:v>
                </c:pt>
                <c:pt idx="187">
                  <c:v>1.6885270969977058E-2</c:v>
                </c:pt>
                <c:pt idx="188">
                  <c:v>2.6683442392287052E-2</c:v>
                </c:pt>
                <c:pt idx="189">
                  <c:v>1.6329566935621247E-2</c:v>
                </c:pt>
                <c:pt idx="190">
                  <c:v>1.6309088272035671E-2</c:v>
                </c:pt>
                <c:pt idx="191">
                  <c:v>2.6888336795347179E-2</c:v>
                </c:pt>
                <c:pt idx="192">
                  <c:v>1.4911855436724264E-2</c:v>
                </c:pt>
                <c:pt idx="193">
                  <c:v>1.4911855436724268E-2</c:v>
                </c:pt>
                <c:pt idx="194">
                  <c:v>1.4911855436724268E-2</c:v>
                </c:pt>
                <c:pt idx="195">
                  <c:v>1.6054732870223146E-2</c:v>
                </c:pt>
                <c:pt idx="196">
                  <c:v>2.4724833828468355E-2</c:v>
                </c:pt>
                <c:pt idx="197">
                  <c:v>2.8230517674223878E-2</c:v>
                </c:pt>
                <c:pt idx="198">
                  <c:v>1.7087758753234174E-2</c:v>
                </c:pt>
                <c:pt idx="199">
                  <c:v>1.5308236734497481E-2</c:v>
                </c:pt>
                <c:pt idx="200">
                  <c:v>2.0821572146743281E-2</c:v>
                </c:pt>
                <c:pt idx="201">
                  <c:v>1.9364805316074395E-2</c:v>
                </c:pt>
                <c:pt idx="202">
                  <c:v>3.3312428748007411E-2</c:v>
                </c:pt>
                <c:pt idx="203">
                  <c:v>1.5306722269880502E-2</c:v>
                </c:pt>
                <c:pt idx="204">
                  <c:v>2.0665479222079848E-2</c:v>
                </c:pt>
                <c:pt idx="205">
                  <c:v>1.5706321027932402E-2</c:v>
                </c:pt>
                <c:pt idx="206">
                  <c:v>1.7501179947551671E-2</c:v>
                </c:pt>
                <c:pt idx="207">
                  <c:v>2.2722931794405585E-2</c:v>
                </c:pt>
                <c:pt idx="208">
                  <c:v>2.2722931794405592E-2</c:v>
                </c:pt>
                <c:pt idx="209">
                  <c:v>2.2722931794405595E-2</c:v>
                </c:pt>
                <c:pt idx="210">
                  <c:v>1.8576420842271506E-2</c:v>
                </c:pt>
                <c:pt idx="211">
                  <c:v>2.1451215908116491E-2</c:v>
                </c:pt>
                <c:pt idx="212">
                  <c:v>1.9952950613547075E-2</c:v>
                </c:pt>
                <c:pt idx="213">
                  <c:v>2.5690786071021918E-2</c:v>
                </c:pt>
                <c:pt idx="214">
                  <c:v>2.5690786071021921E-2</c:v>
                </c:pt>
                <c:pt idx="215">
                  <c:v>2.5690786071021918E-2</c:v>
                </c:pt>
                <c:pt idx="216">
                  <c:v>1.6504672278682814E-2</c:v>
                </c:pt>
                <c:pt idx="217">
                  <c:v>1.948309267754552E-2</c:v>
                </c:pt>
                <c:pt idx="218">
                  <c:v>2.103196036556252E-2</c:v>
                </c:pt>
                <c:pt idx="219">
                  <c:v>1.622261002402469E-2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 updated 11 June 2018.xlsx]Entry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4086366.7231088635</c:v>
                </c:pt>
                <c:pt idx="2">
                  <c:v>2186308.915507568</c:v>
                </c:pt>
                <c:pt idx="3">
                  <c:v>0</c:v>
                </c:pt>
                <c:pt idx="4">
                  <c:v>0</c:v>
                </c:pt>
                <c:pt idx="5">
                  <c:v>247134.48804203578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51852720.824314512</c:v>
                </c:pt>
                <c:pt idx="23">
                  <c:v>2998836.2803475279</c:v>
                </c:pt>
                <c:pt idx="24">
                  <c:v>1411486.673666656</c:v>
                </c:pt>
                <c:pt idx="25">
                  <c:v>1436.5786725246282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4154538.5113925142</c:v>
                </c:pt>
                <c:pt idx="2">
                  <c:v>3059235.8808527179</c:v>
                </c:pt>
                <c:pt idx="3">
                  <c:v>0</c:v>
                </c:pt>
                <c:pt idx="4">
                  <c:v>0</c:v>
                </c:pt>
                <c:pt idx="5">
                  <c:v>394602.31810893654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3634478.4762794087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55041772.450776935</c:v>
                </c:pt>
                <c:pt idx="23">
                  <c:v>4059539.6591213401</c:v>
                </c:pt>
                <c:pt idx="24">
                  <c:v>1682527.8189975242</c:v>
                </c:pt>
                <c:pt idx="25">
                  <c:v>1488.6812129102959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19296808.258923806</c:v>
                </c:pt>
                <c:pt idx="2">
                  <c:v>11505320.293040086</c:v>
                </c:pt>
                <c:pt idx="3">
                  <c:v>0</c:v>
                </c:pt>
                <c:pt idx="4">
                  <c:v>616670.73014912801</c:v>
                </c:pt>
                <c:pt idx="5">
                  <c:v>2169407.6455961382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34669331.55714643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207180118.80603474</c:v>
                </c:pt>
                <c:pt idx="23">
                  <c:v>17243942.203313388</c:v>
                </c:pt>
                <c:pt idx="24">
                  <c:v>6071453.9756309493</c:v>
                </c:pt>
                <c:pt idx="25">
                  <c:v>5017.2802422636914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 updated 11 June 2018.xlsx]Entry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39133650.249426268</c:v>
                </c:pt>
                <c:pt idx="2">
                  <c:v>48507090.809950538</c:v>
                </c:pt>
                <c:pt idx="3">
                  <c:v>1569795.3158992699</c:v>
                </c:pt>
                <c:pt idx="4">
                  <c:v>0</c:v>
                </c:pt>
                <c:pt idx="5">
                  <c:v>3085494.4134169077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99205699.617780551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77101.411495307097</c:v>
                </c:pt>
                <c:pt idx="19">
                  <c:v>22422240.801290236</c:v>
                </c:pt>
                <c:pt idx="20">
                  <c:v>0</c:v>
                </c:pt>
                <c:pt idx="21">
                  <c:v>0</c:v>
                </c:pt>
                <c:pt idx="22">
                  <c:v>182936447.76737323</c:v>
                </c:pt>
                <c:pt idx="23">
                  <c:v>28833732.564979121</c:v>
                </c:pt>
                <c:pt idx="24">
                  <c:v>10864660.000321016</c:v>
                </c:pt>
                <c:pt idx="25">
                  <c:v>7171.8583820390168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43454259.851328731</c:v>
                </c:pt>
                <c:pt idx="2">
                  <c:v>50667352.272331163</c:v>
                </c:pt>
                <c:pt idx="3">
                  <c:v>1613422.6378224406</c:v>
                </c:pt>
                <c:pt idx="4">
                  <c:v>0</c:v>
                </c:pt>
                <c:pt idx="5">
                  <c:v>3311845.1659540022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105597275.75513874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79244.192828623578</c:v>
                </c:pt>
                <c:pt idx="19">
                  <c:v>23045393.582910281</c:v>
                </c:pt>
                <c:pt idx="20">
                  <c:v>0</c:v>
                </c:pt>
                <c:pt idx="21">
                  <c:v>0</c:v>
                </c:pt>
                <c:pt idx="22">
                  <c:v>189768542.4685041</c:v>
                </c:pt>
                <c:pt idx="23">
                  <c:v>30612432.312862799</c:v>
                </c:pt>
                <c:pt idx="24">
                  <c:v>11398421.152356213</c:v>
                </c:pt>
                <c:pt idx="25">
                  <c:v>7383.3542469378717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24520635.821170975</c:v>
                </c:pt>
                <c:pt idx="2">
                  <c:v>18420405.647903815</c:v>
                </c:pt>
                <c:pt idx="3">
                  <c:v>540738.67968629522</c:v>
                </c:pt>
                <c:pt idx="4">
                  <c:v>838343.20571808424</c:v>
                </c:pt>
                <c:pt idx="5">
                  <c:v>2593137.5644157203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49479441.673794203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13406955.451436775</c:v>
                </c:pt>
                <c:pt idx="19">
                  <c:v>12354025.917876182</c:v>
                </c:pt>
                <c:pt idx="20">
                  <c:v>0</c:v>
                </c:pt>
                <c:pt idx="21">
                  <c:v>0</c:v>
                </c:pt>
                <c:pt idx="22">
                  <c:v>226749200.40121496</c:v>
                </c:pt>
                <c:pt idx="23">
                  <c:v>21100753.458127543</c:v>
                </c:pt>
                <c:pt idx="24">
                  <c:v>7482688.7984174425</c:v>
                </c:pt>
                <c:pt idx="25">
                  <c:v>5873.4822989493541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 updated 11 June 2018.xlsx]Exit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566753.16173292336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1139189.4557389866</c:v>
                </c:pt>
                <c:pt idx="13">
                  <c:v>93635.538329168499</c:v>
                </c:pt>
                <c:pt idx="14">
                  <c:v>0</c:v>
                </c:pt>
                <c:pt idx="15">
                  <c:v>10657.822590260203</c:v>
                </c:pt>
                <c:pt idx="16">
                  <c:v>421224.86429946905</c:v>
                </c:pt>
                <c:pt idx="17">
                  <c:v>8654131.5137054436</c:v>
                </c:pt>
                <c:pt idx="18">
                  <c:v>39304.912375564891</c:v>
                </c:pt>
                <c:pt idx="19">
                  <c:v>875959.80327760754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217671.63443513025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1330685.3983811508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3559821.9336082409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904185.03672252549</c:v>
                </c:pt>
                <c:pt idx="79">
                  <c:v>529947.94631978124</c:v>
                </c:pt>
                <c:pt idx="80">
                  <c:v>629990.04190200358</c:v>
                </c:pt>
                <c:pt idx="81">
                  <c:v>3745289.9161651833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3989055.7693072986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20425.9110506699</c:v>
                </c:pt>
                <c:pt idx="98">
                  <c:v>692801.09753471171</c:v>
                </c:pt>
                <c:pt idx="99">
                  <c:v>2299186.7891718084</c:v>
                </c:pt>
                <c:pt idx="100">
                  <c:v>318280.35549428151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4263603.981238652</c:v>
                </c:pt>
                <c:pt idx="133">
                  <c:v>14451.993650542167</c:v>
                </c:pt>
                <c:pt idx="134">
                  <c:v>4207260.5448455224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0.95966949645963506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32727.496962134082</c:v>
                </c:pt>
                <c:pt idx="184">
                  <c:v>140780.61770111564</c:v>
                </c:pt>
                <c:pt idx="185">
                  <c:v>365731.90550937736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652838.8299485941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329823.90364327515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378996.44976412493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1738258.1603463662</c:v>
                </c:pt>
                <c:pt idx="1">
                  <c:v>2184561.7788347541</c:v>
                </c:pt>
                <c:pt idx="2">
                  <c:v>5015231.4705791371</c:v>
                </c:pt>
                <c:pt idx="3">
                  <c:v>5299238.4223324042</c:v>
                </c:pt>
                <c:pt idx="4">
                  <c:v>0</c:v>
                </c:pt>
                <c:pt idx="5">
                  <c:v>542064.86292845861</c:v>
                </c:pt>
                <c:pt idx="6">
                  <c:v>4246555.1713484116</c:v>
                </c:pt>
                <c:pt idx="7">
                  <c:v>244348.70886953265</c:v>
                </c:pt>
                <c:pt idx="8">
                  <c:v>586408.15852509486</c:v>
                </c:pt>
                <c:pt idx="9">
                  <c:v>1118516.479406696</c:v>
                </c:pt>
                <c:pt idx="10">
                  <c:v>4319819.4227034235</c:v>
                </c:pt>
                <c:pt idx="11">
                  <c:v>0</c:v>
                </c:pt>
                <c:pt idx="12">
                  <c:v>2147881.99437383</c:v>
                </c:pt>
                <c:pt idx="13">
                  <c:v>172066.04143342789</c:v>
                </c:pt>
                <c:pt idx="14">
                  <c:v>0</c:v>
                </c:pt>
                <c:pt idx="15">
                  <c:v>19584.971434233452</c:v>
                </c:pt>
                <c:pt idx="16">
                  <c:v>774049.00155056478</c:v>
                </c:pt>
                <c:pt idx="17">
                  <c:v>15902959.262890356</c:v>
                </c:pt>
                <c:pt idx="18">
                  <c:v>62459.679500840721</c:v>
                </c:pt>
                <c:pt idx="19">
                  <c:v>1159200.3947691601</c:v>
                </c:pt>
                <c:pt idx="20">
                  <c:v>419.0142902846423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436656.80109041475</c:v>
                </c:pt>
                <c:pt idx="25">
                  <c:v>1499380.1549972002</c:v>
                </c:pt>
                <c:pt idx="26">
                  <c:v>1062351.0954033269</c:v>
                </c:pt>
                <c:pt idx="27">
                  <c:v>2945123.5363453543</c:v>
                </c:pt>
                <c:pt idx="28">
                  <c:v>63082.417814157234</c:v>
                </c:pt>
                <c:pt idx="29">
                  <c:v>712029.87175448472</c:v>
                </c:pt>
                <c:pt idx="30">
                  <c:v>1176809.958237323</c:v>
                </c:pt>
                <c:pt idx="31">
                  <c:v>9472526.5104714986</c:v>
                </c:pt>
                <c:pt idx="32">
                  <c:v>3499842.046209754</c:v>
                </c:pt>
                <c:pt idx="33">
                  <c:v>16166.850403366996</c:v>
                </c:pt>
                <c:pt idx="34">
                  <c:v>696269.15793297719</c:v>
                </c:pt>
                <c:pt idx="35">
                  <c:v>7147458.4199657869</c:v>
                </c:pt>
                <c:pt idx="36">
                  <c:v>5654862.2057686616</c:v>
                </c:pt>
                <c:pt idx="37">
                  <c:v>0</c:v>
                </c:pt>
                <c:pt idx="38">
                  <c:v>150484.07439661361</c:v>
                </c:pt>
                <c:pt idx="39">
                  <c:v>4160735.6828867979</c:v>
                </c:pt>
                <c:pt idx="40">
                  <c:v>800223.57621403085</c:v>
                </c:pt>
                <c:pt idx="41">
                  <c:v>1605232.3618005142</c:v>
                </c:pt>
                <c:pt idx="42">
                  <c:v>1527015.2066162275</c:v>
                </c:pt>
                <c:pt idx="43">
                  <c:v>594175.88629865192</c:v>
                </c:pt>
                <c:pt idx="44">
                  <c:v>3338.2191692046226</c:v>
                </c:pt>
                <c:pt idx="45">
                  <c:v>0</c:v>
                </c:pt>
                <c:pt idx="46">
                  <c:v>283673.90445400466</c:v>
                </c:pt>
                <c:pt idx="47">
                  <c:v>1975186.3594119009</c:v>
                </c:pt>
                <c:pt idx="48">
                  <c:v>0</c:v>
                </c:pt>
                <c:pt idx="49">
                  <c:v>2472.5213027600494</c:v>
                </c:pt>
                <c:pt idx="50">
                  <c:v>673345.18171169597</c:v>
                </c:pt>
                <c:pt idx="51">
                  <c:v>0</c:v>
                </c:pt>
                <c:pt idx="52">
                  <c:v>573279.65542191116</c:v>
                </c:pt>
                <c:pt idx="53">
                  <c:v>188005.34183238962</c:v>
                </c:pt>
                <c:pt idx="54">
                  <c:v>9949.4208180184087</c:v>
                </c:pt>
                <c:pt idx="55">
                  <c:v>0</c:v>
                </c:pt>
                <c:pt idx="56">
                  <c:v>2023905.568856616</c:v>
                </c:pt>
                <c:pt idx="57">
                  <c:v>0</c:v>
                </c:pt>
                <c:pt idx="58">
                  <c:v>0</c:v>
                </c:pt>
                <c:pt idx="59">
                  <c:v>240993.79249963889</c:v>
                </c:pt>
                <c:pt idx="60">
                  <c:v>3157633.1724215979</c:v>
                </c:pt>
                <c:pt idx="61">
                  <c:v>9102309.9610316046</c:v>
                </c:pt>
                <c:pt idx="62">
                  <c:v>0</c:v>
                </c:pt>
                <c:pt idx="63">
                  <c:v>4473302.618534131</c:v>
                </c:pt>
                <c:pt idx="64">
                  <c:v>4912763.6324651083</c:v>
                </c:pt>
                <c:pt idx="65">
                  <c:v>4117688.5488421232</c:v>
                </c:pt>
                <c:pt idx="66">
                  <c:v>0</c:v>
                </c:pt>
                <c:pt idx="67">
                  <c:v>0</c:v>
                </c:pt>
                <c:pt idx="68">
                  <c:v>696384.64706321689</c:v>
                </c:pt>
                <c:pt idx="69">
                  <c:v>2415688.8529449417</c:v>
                </c:pt>
                <c:pt idx="70">
                  <c:v>1312594.2595082731</c:v>
                </c:pt>
                <c:pt idx="71">
                  <c:v>3309664.749720912</c:v>
                </c:pt>
                <c:pt idx="72">
                  <c:v>0</c:v>
                </c:pt>
                <c:pt idx="73">
                  <c:v>618041.40820467542</c:v>
                </c:pt>
                <c:pt idx="74">
                  <c:v>438842.34546624764</c:v>
                </c:pt>
                <c:pt idx="75">
                  <c:v>12960031.817924025</c:v>
                </c:pt>
                <c:pt idx="76">
                  <c:v>6784534.6667795936</c:v>
                </c:pt>
                <c:pt idx="77">
                  <c:v>21.147625468793056</c:v>
                </c:pt>
                <c:pt idx="78">
                  <c:v>1807046.1681427797</c:v>
                </c:pt>
                <c:pt idx="79">
                  <c:v>875197.63605139893</c:v>
                </c:pt>
                <c:pt idx="80">
                  <c:v>1045326.429211463</c:v>
                </c:pt>
                <c:pt idx="81">
                  <c:v>7319286.6374861412</c:v>
                </c:pt>
                <c:pt idx="82">
                  <c:v>9511439.4506278597</c:v>
                </c:pt>
                <c:pt idx="83">
                  <c:v>0</c:v>
                </c:pt>
                <c:pt idx="84">
                  <c:v>75849.504451810513</c:v>
                </c:pt>
                <c:pt idx="85">
                  <c:v>716754.27639970602</c:v>
                </c:pt>
                <c:pt idx="86">
                  <c:v>0</c:v>
                </c:pt>
                <c:pt idx="87">
                  <c:v>2722477.2235417948</c:v>
                </c:pt>
                <c:pt idx="88">
                  <c:v>1552685.5685251581</c:v>
                </c:pt>
                <c:pt idx="89">
                  <c:v>111547.999800195</c:v>
                </c:pt>
                <c:pt idx="90">
                  <c:v>7542429.7847784981</c:v>
                </c:pt>
                <c:pt idx="91">
                  <c:v>0</c:v>
                </c:pt>
                <c:pt idx="92">
                  <c:v>73979.111580114492</c:v>
                </c:pt>
                <c:pt idx="93">
                  <c:v>0</c:v>
                </c:pt>
                <c:pt idx="94">
                  <c:v>155902.05131908518</c:v>
                </c:pt>
                <c:pt idx="95">
                  <c:v>135386.34055751972</c:v>
                </c:pt>
                <c:pt idx="96">
                  <c:v>1331795.9517153818</c:v>
                </c:pt>
                <c:pt idx="97">
                  <c:v>40123.531344619005</c:v>
                </c:pt>
                <c:pt idx="98">
                  <c:v>1352406.3285410288</c:v>
                </c:pt>
                <c:pt idx="99">
                  <c:v>4362392.2845015628</c:v>
                </c:pt>
                <c:pt idx="100">
                  <c:v>516204.69488123688</c:v>
                </c:pt>
                <c:pt idx="101">
                  <c:v>16197.126838162118</c:v>
                </c:pt>
                <c:pt idx="102">
                  <c:v>114749.10316306792</c:v>
                </c:pt>
                <c:pt idx="103">
                  <c:v>3085540.5381845348</c:v>
                </c:pt>
                <c:pt idx="104">
                  <c:v>778876.8877999445</c:v>
                </c:pt>
                <c:pt idx="105">
                  <c:v>1014406.9300891296</c:v>
                </c:pt>
                <c:pt idx="106">
                  <c:v>93474.88362483152</c:v>
                </c:pt>
                <c:pt idx="107">
                  <c:v>1608443.8002433768</c:v>
                </c:pt>
                <c:pt idx="108">
                  <c:v>241180.29235115866</c:v>
                </c:pt>
                <c:pt idx="109">
                  <c:v>48102.052419590509</c:v>
                </c:pt>
                <c:pt idx="110">
                  <c:v>2377042.1409462676</c:v>
                </c:pt>
                <c:pt idx="111">
                  <c:v>10038.984428583753</c:v>
                </c:pt>
                <c:pt idx="112">
                  <c:v>0</c:v>
                </c:pt>
                <c:pt idx="113">
                  <c:v>189084.60566933354</c:v>
                </c:pt>
                <c:pt idx="114">
                  <c:v>1157311.6869760621</c:v>
                </c:pt>
                <c:pt idx="115">
                  <c:v>207114.60128714805</c:v>
                </c:pt>
                <c:pt idx="116">
                  <c:v>442989.91343108838</c:v>
                </c:pt>
                <c:pt idx="117">
                  <c:v>2055407.4717328192</c:v>
                </c:pt>
                <c:pt idx="118">
                  <c:v>987520.11214018066</c:v>
                </c:pt>
                <c:pt idx="119">
                  <c:v>6683765.8554350687</c:v>
                </c:pt>
                <c:pt idx="120">
                  <c:v>5062371.2114246823</c:v>
                </c:pt>
                <c:pt idx="121">
                  <c:v>3910903.2296666307</c:v>
                </c:pt>
                <c:pt idx="122">
                  <c:v>53082.765307622278</c:v>
                </c:pt>
                <c:pt idx="123">
                  <c:v>3889239.4021140737</c:v>
                </c:pt>
                <c:pt idx="124">
                  <c:v>2831694.9067613725</c:v>
                </c:pt>
                <c:pt idx="125">
                  <c:v>484407.54998173093</c:v>
                </c:pt>
                <c:pt idx="126">
                  <c:v>5535014.0798568362</c:v>
                </c:pt>
                <c:pt idx="127">
                  <c:v>1175166.687675447</c:v>
                </c:pt>
                <c:pt idx="128">
                  <c:v>160263.44496892244</c:v>
                </c:pt>
                <c:pt idx="129">
                  <c:v>2309846.2728008861</c:v>
                </c:pt>
                <c:pt idx="130">
                  <c:v>2154331.5223174118</c:v>
                </c:pt>
                <c:pt idx="131">
                  <c:v>1365207.7896979032</c:v>
                </c:pt>
                <c:pt idx="132">
                  <c:v>6412752.1244599707</c:v>
                </c:pt>
                <c:pt idx="133">
                  <c:v>21567.086583541084</c:v>
                </c:pt>
                <c:pt idx="134">
                  <c:v>7035007.3084492739</c:v>
                </c:pt>
                <c:pt idx="135">
                  <c:v>4049779.8156974879</c:v>
                </c:pt>
                <c:pt idx="136">
                  <c:v>0</c:v>
                </c:pt>
                <c:pt idx="137">
                  <c:v>2424017.2753933151</c:v>
                </c:pt>
                <c:pt idx="138">
                  <c:v>8527061.8220499419</c:v>
                </c:pt>
                <c:pt idx="139">
                  <c:v>19911.374510017224</c:v>
                </c:pt>
                <c:pt idx="140">
                  <c:v>1290020.6085689748</c:v>
                </c:pt>
                <c:pt idx="141">
                  <c:v>8738343.6966172066</c:v>
                </c:pt>
                <c:pt idx="142">
                  <c:v>12786760.089389762</c:v>
                </c:pt>
                <c:pt idx="143">
                  <c:v>10228.051881801985</c:v>
                </c:pt>
                <c:pt idx="144">
                  <c:v>452650.49906911323</c:v>
                </c:pt>
                <c:pt idx="145">
                  <c:v>396964.08439437096</c:v>
                </c:pt>
                <c:pt idx="146">
                  <c:v>260942.56934459944</c:v>
                </c:pt>
                <c:pt idx="147">
                  <c:v>2089315.0176193458</c:v>
                </c:pt>
                <c:pt idx="148">
                  <c:v>269792.94499834691</c:v>
                </c:pt>
                <c:pt idx="149">
                  <c:v>0</c:v>
                </c:pt>
                <c:pt idx="150">
                  <c:v>0</c:v>
                </c:pt>
                <c:pt idx="151">
                  <c:v>2098963.1182557209</c:v>
                </c:pt>
                <c:pt idx="152">
                  <c:v>351228.0741929129</c:v>
                </c:pt>
                <c:pt idx="153">
                  <c:v>878627.76855935005</c:v>
                </c:pt>
                <c:pt idx="154">
                  <c:v>1320095.5374758118</c:v>
                </c:pt>
                <c:pt idx="155">
                  <c:v>179534.51549464333</c:v>
                </c:pt>
                <c:pt idx="156">
                  <c:v>4539012.791447958</c:v>
                </c:pt>
                <c:pt idx="157">
                  <c:v>560433.68981472868</c:v>
                </c:pt>
                <c:pt idx="158">
                  <c:v>1.7934457789095051</c:v>
                </c:pt>
                <c:pt idx="159">
                  <c:v>229386.0115237587</c:v>
                </c:pt>
                <c:pt idx="160">
                  <c:v>0</c:v>
                </c:pt>
                <c:pt idx="161">
                  <c:v>420432.28014173586</c:v>
                </c:pt>
                <c:pt idx="162">
                  <c:v>2945783.4870925955</c:v>
                </c:pt>
                <c:pt idx="163">
                  <c:v>7115013.0970733659</c:v>
                </c:pt>
                <c:pt idx="164">
                  <c:v>21364.66069917196</c:v>
                </c:pt>
                <c:pt idx="165">
                  <c:v>4930701.7534582093</c:v>
                </c:pt>
                <c:pt idx="166">
                  <c:v>710566.51416920836</c:v>
                </c:pt>
                <c:pt idx="167">
                  <c:v>0</c:v>
                </c:pt>
                <c:pt idx="168">
                  <c:v>402583.83340408665</c:v>
                </c:pt>
                <c:pt idx="169">
                  <c:v>828491.45225359953</c:v>
                </c:pt>
                <c:pt idx="170">
                  <c:v>4287911.0332808662</c:v>
                </c:pt>
                <c:pt idx="171">
                  <c:v>13124.849015596639</c:v>
                </c:pt>
                <c:pt idx="172">
                  <c:v>137512.08653081916</c:v>
                </c:pt>
                <c:pt idx="173">
                  <c:v>127479.21501861177</c:v>
                </c:pt>
                <c:pt idx="174">
                  <c:v>778085.95011767535</c:v>
                </c:pt>
                <c:pt idx="175">
                  <c:v>0</c:v>
                </c:pt>
                <c:pt idx="176">
                  <c:v>83915.338144518857</c:v>
                </c:pt>
                <c:pt idx="177">
                  <c:v>700463.0826099969</c:v>
                </c:pt>
                <c:pt idx="178">
                  <c:v>0</c:v>
                </c:pt>
                <c:pt idx="179">
                  <c:v>1537855.7328539439</c:v>
                </c:pt>
                <c:pt idx="180">
                  <c:v>682946.0352846802</c:v>
                </c:pt>
                <c:pt idx="181">
                  <c:v>1317834.1601456942</c:v>
                </c:pt>
                <c:pt idx="182">
                  <c:v>2742985.1448772722</c:v>
                </c:pt>
                <c:pt idx="183">
                  <c:v>49224.394806764081</c:v>
                </c:pt>
                <c:pt idx="184">
                  <c:v>283781.41277950502</c:v>
                </c:pt>
                <c:pt idx="185">
                  <c:v>715940.47041085456</c:v>
                </c:pt>
                <c:pt idx="186">
                  <c:v>64440.451833195169</c:v>
                </c:pt>
                <c:pt idx="187">
                  <c:v>814990.45731676032</c:v>
                </c:pt>
                <c:pt idx="188">
                  <c:v>18383877.072348703</c:v>
                </c:pt>
                <c:pt idx="189">
                  <c:v>316055.43749679945</c:v>
                </c:pt>
                <c:pt idx="190">
                  <c:v>190088.89563687734</c:v>
                </c:pt>
                <c:pt idx="191">
                  <c:v>0</c:v>
                </c:pt>
                <c:pt idx="192">
                  <c:v>5017940.319592719</c:v>
                </c:pt>
                <c:pt idx="193">
                  <c:v>2334977.0804233686</c:v>
                </c:pt>
                <c:pt idx="194">
                  <c:v>375421.59394889325</c:v>
                </c:pt>
                <c:pt idx="195">
                  <c:v>392344.58041130326</c:v>
                </c:pt>
                <c:pt idx="196">
                  <c:v>0</c:v>
                </c:pt>
                <c:pt idx="197">
                  <c:v>925903.30831316765</c:v>
                </c:pt>
                <c:pt idx="198">
                  <c:v>34577.390915189491</c:v>
                </c:pt>
                <c:pt idx="199">
                  <c:v>3234253.6862690304</c:v>
                </c:pt>
                <c:pt idx="200">
                  <c:v>0</c:v>
                </c:pt>
                <c:pt idx="201">
                  <c:v>3886390.1580994171</c:v>
                </c:pt>
                <c:pt idx="202">
                  <c:v>0</c:v>
                </c:pt>
                <c:pt idx="203">
                  <c:v>28580.644600234547</c:v>
                </c:pt>
                <c:pt idx="204">
                  <c:v>7077944.8988273842</c:v>
                </c:pt>
                <c:pt idx="205">
                  <c:v>1651991.7756941014</c:v>
                </c:pt>
                <c:pt idx="206">
                  <c:v>626558.0021358357</c:v>
                </c:pt>
                <c:pt idx="207">
                  <c:v>735608.33831288619</c:v>
                </c:pt>
                <c:pt idx="208">
                  <c:v>33571.776636446273</c:v>
                </c:pt>
                <c:pt idx="209">
                  <c:v>1407881.7016890107</c:v>
                </c:pt>
                <c:pt idx="210">
                  <c:v>1035611.9884330954</c:v>
                </c:pt>
                <c:pt idx="211">
                  <c:v>7972943.9100710256</c:v>
                </c:pt>
                <c:pt idx="212">
                  <c:v>0</c:v>
                </c:pt>
                <c:pt idx="213">
                  <c:v>483299.8652736037</c:v>
                </c:pt>
                <c:pt idx="214">
                  <c:v>8298492.1742415288</c:v>
                </c:pt>
                <c:pt idx="215">
                  <c:v>6360164.8720265236</c:v>
                </c:pt>
                <c:pt idx="216">
                  <c:v>1208171.7321401273</c:v>
                </c:pt>
                <c:pt idx="217">
                  <c:v>0</c:v>
                </c:pt>
                <c:pt idx="218">
                  <c:v>5455681.0901372861</c:v>
                </c:pt>
                <c:pt idx="219">
                  <c:v>134.99895044239187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 updated 11 June 2018.xlsx]Exit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2070187.3150044265</c:v>
                </c:pt>
                <c:pt idx="1">
                  <c:v>3020772.0401012097</c:v>
                </c:pt>
                <c:pt idx="2">
                  <c:v>3965420.571624944</c:v>
                </c:pt>
                <c:pt idx="3">
                  <c:v>3727278.5438911626</c:v>
                </c:pt>
                <c:pt idx="4">
                  <c:v>0</c:v>
                </c:pt>
                <c:pt idx="5">
                  <c:v>524850.3050130842</c:v>
                </c:pt>
                <c:pt idx="6">
                  <c:v>4919963.9745974988</c:v>
                </c:pt>
                <c:pt idx="7">
                  <c:v>261203.10663490157</c:v>
                </c:pt>
                <c:pt idx="8">
                  <c:v>550573.33050164604</c:v>
                </c:pt>
                <c:pt idx="9">
                  <c:v>569231.95936443622</c:v>
                </c:pt>
                <c:pt idx="10">
                  <c:v>3475647.2121778298</c:v>
                </c:pt>
                <c:pt idx="11">
                  <c:v>0</c:v>
                </c:pt>
                <c:pt idx="12">
                  <c:v>1619348.6500443371</c:v>
                </c:pt>
                <c:pt idx="13">
                  <c:v>164014.28776617991</c:v>
                </c:pt>
                <c:pt idx="14">
                  <c:v>0</c:v>
                </c:pt>
                <c:pt idx="15">
                  <c:v>39371.746473079664</c:v>
                </c:pt>
                <c:pt idx="16">
                  <c:v>1317118.4711842458</c:v>
                </c:pt>
                <c:pt idx="17">
                  <c:v>31969782.665896405</c:v>
                </c:pt>
                <c:pt idx="18">
                  <c:v>75453.863116945038</c:v>
                </c:pt>
                <c:pt idx="19">
                  <c:v>1270924.5406956053</c:v>
                </c:pt>
                <c:pt idx="20">
                  <c:v>608.46360501873312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1614080.4431131852</c:v>
                </c:pt>
                <c:pt idx="26">
                  <c:v>2146916.4323649285</c:v>
                </c:pt>
                <c:pt idx="27">
                  <c:v>3973209.2884875638</c:v>
                </c:pt>
                <c:pt idx="28">
                  <c:v>129893.34659570064</c:v>
                </c:pt>
                <c:pt idx="29">
                  <c:v>848024.61946727266</c:v>
                </c:pt>
                <c:pt idx="30">
                  <c:v>2114894.3675813861</c:v>
                </c:pt>
                <c:pt idx="31">
                  <c:v>9250824.3791990746</c:v>
                </c:pt>
                <c:pt idx="32">
                  <c:v>2799097.1180632547</c:v>
                </c:pt>
                <c:pt idx="33">
                  <c:v>32663.480834879643</c:v>
                </c:pt>
                <c:pt idx="34">
                  <c:v>1406741.185118228</c:v>
                </c:pt>
                <c:pt idx="35">
                  <c:v>6878167.8541606702</c:v>
                </c:pt>
                <c:pt idx="36">
                  <c:v>4268460.1213519219</c:v>
                </c:pt>
                <c:pt idx="37">
                  <c:v>0</c:v>
                </c:pt>
                <c:pt idx="38">
                  <c:v>149609.05124609772</c:v>
                </c:pt>
                <c:pt idx="39">
                  <c:v>4412160.9577930579</c:v>
                </c:pt>
                <c:pt idx="40">
                  <c:v>1119251.8228468341</c:v>
                </c:pt>
                <c:pt idx="41">
                  <c:v>1305628.1845324966</c:v>
                </c:pt>
                <c:pt idx="42">
                  <c:v>2297270.6293895151</c:v>
                </c:pt>
                <c:pt idx="43">
                  <c:v>543595.04432291142</c:v>
                </c:pt>
                <c:pt idx="44">
                  <c:v>5780.5142905677003</c:v>
                </c:pt>
                <c:pt idx="45">
                  <c:v>0</c:v>
                </c:pt>
                <c:pt idx="46">
                  <c:v>340750.61720515025</c:v>
                </c:pt>
                <c:pt idx="47">
                  <c:v>3159435.0541335111</c:v>
                </c:pt>
                <c:pt idx="48">
                  <c:v>0</c:v>
                </c:pt>
                <c:pt idx="49">
                  <c:v>2958.8002673399528</c:v>
                </c:pt>
                <c:pt idx="50">
                  <c:v>518211.9701746853</c:v>
                </c:pt>
                <c:pt idx="51">
                  <c:v>0</c:v>
                </c:pt>
                <c:pt idx="52">
                  <c:v>441104.52537193592</c:v>
                </c:pt>
                <c:pt idx="53">
                  <c:v>208837.40529036836</c:v>
                </c:pt>
                <c:pt idx="54">
                  <c:v>8833.7336243778591</c:v>
                </c:pt>
                <c:pt idx="55">
                  <c:v>0</c:v>
                </c:pt>
                <c:pt idx="56">
                  <c:v>2554816.3953023301</c:v>
                </c:pt>
                <c:pt idx="57">
                  <c:v>0</c:v>
                </c:pt>
                <c:pt idx="58">
                  <c:v>0</c:v>
                </c:pt>
                <c:pt idx="59">
                  <c:v>362541.16485554195</c:v>
                </c:pt>
                <c:pt idx="60">
                  <c:v>4584263.507589981</c:v>
                </c:pt>
                <c:pt idx="61">
                  <c:v>7198536.9898157092</c:v>
                </c:pt>
                <c:pt idx="62">
                  <c:v>0</c:v>
                </c:pt>
                <c:pt idx="63">
                  <c:v>5305425.3704116959</c:v>
                </c:pt>
                <c:pt idx="64">
                  <c:v>4769829.4571304014</c:v>
                </c:pt>
                <c:pt idx="65">
                  <c:v>3205024.9166570618</c:v>
                </c:pt>
                <c:pt idx="66">
                  <c:v>0</c:v>
                </c:pt>
                <c:pt idx="67">
                  <c:v>0</c:v>
                </c:pt>
                <c:pt idx="68">
                  <c:v>1426802.1727753771</c:v>
                </c:pt>
                <c:pt idx="69">
                  <c:v>1577804.033392102</c:v>
                </c:pt>
                <c:pt idx="70">
                  <c:v>979390.4487070539</c:v>
                </c:pt>
                <c:pt idx="71">
                  <c:v>3772186.3947535399</c:v>
                </c:pt>
                <c:pt idx="72">
                  <c:v>0</c:v>
                </c:pt>
                <c:pt idx="73">
                  <c:v>919412.04767009767</c:v>
                </c:pt>
                <c:pt idx="74">
                  <c:v>388317.9646288394</c:v>
                </c:pt>
                <c:pt idx="75">
                  <c:v>11778074.421894889</c:v>
                </c:pt>
                <c:pt idx="76">
                  <c:v>4317445.0542845186</c:v>
                </c:pt>
                <c:pt idx="77">
                  <c:v>34.387129847235371</c:v>
                </c:pt>
                <c:pt idx="78">
                  <c:v>1546050.5222160483</c:v>
                </c:pt>
                <c:pt idx="79">
                  <c:v>1215677.6604438415</c:v>
                </c:pt>
                <c:pt idx="80">
                  <c:v>629990.04190200358</c:v>
                </c:pt>
                <c:pt idx="81">
                  <c:v>6491129.7942739436</c:v>
                </c:pt>
                <c:pt idx="82">
                  <c:v>10931447.342864048</c:v>
                </c:pt>
                <c:pt idx="83">
                  <c:v>0</c:v>
                </c:pt>
                <c:pt idx="84">
                  <c:v>155109.44552016462</c:v>
                </c:pt>
                <c:pt idx="85">
                  <c:v>794837.45610647579</c:v>
                </c:pt>
                <c:pt idx="86">
                  <c:v>0</c:v>
                </c:pt>
                <c:pt idx="87">
                  <c:v>3810368.7249814416</c:v>
                </c:pt>
                <c:pt idx="88">
                  <c:v>1505598.541362351</c:v>
                </c:pt>
                <c:pt idx="89">
                  <c:v>136297.27883405369</c:v>
                </c:pt>
                <c:pt idx="90">
                  <c:v>6825629.2271116767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63060.095692570409</c:v>
                </c:pt>
                <c:pt idx="98">
                  <c:v>1346359.8853723509</c:v>
                </c:pt>
                <c:pt idx="99">
                  <c:v>3104329.4589886689</c:v>
                </c:pt>
                <c:pt idx="100">
                  <c:v>318280.35549428151</c:v>
                </c:pt>
                <c:pt idx="101">
                  <c:v>15182.506847921224</c:v>
                </c:pt>
                <c:pt idx="102">
                  <c:v>126839.02491461422</c:v>
                </c:pt>
                <c:pt idx="103">
                  <c:v>2441967.2677333881</c:v>
                </c:pt>
                <c:pt idx="104">
                  <c:v>465343.55532667355</c:v>
                </c:pt>
                <c:pt idx="105">
                  <c:v>661190.36982701521</c:v>
                </c:pt>
                <c:pt idx="106">
                  <c:v>108655.64414159431</c:v>
                </c:pt>
                <c:pt idx="107">
                  <c:v>1532310.1499596899</c:v>
                </c:pt>
                <c:pt idx="108">
                  <c:v>280067.2303784758</c:v>
                </c:pt>
                <c:pt idx="109">
                  <c:v>44288.948911833424</c:v>
                </c:pt>
                <c:pt idx="110">
                  <c:v>2808462.4281592043</c:v>
                </c:pt>
                <c:pt idx="111">
                  <c:v>9474.8984799761565</c:v>
                </c:pt>
                <c:pt idx="112">
                  <c:v>0</c:v>
                </c:pt>
                <c:pt idx="113">
                  <c:v>100972.59837789458</c:v>
                </c:pt>
                <c:pt idx="114">
                  <c:v>1018877.8761169942</c:v>
                </c:pt>
                <c:pt idx="115">
                  <c:v>128273.18754570841</c:v>
                </c:pt>
                <c:pt idx="116">
                  <c:v>490315.23666328809</c:v>
                </c:pt>
                <c:pt idx="117">
                  <c:v>1605223.7046857763</c:v>
                </c:pt>
                <c:pt idx="118">
                  <c:v>1449050.3071011622</c:v>
                </c:pt>
                <c:pt idx="119">
                  <c:v>7479695.0975803416</c:v>
                </c:pt>
                <c:pt idx="120">
                  <c:v>3432720.6541382344</c:v>
                </c:pt>
                <c:pt idx="121">
                  <c:v>3319440.4881744529</c:v>
                </c:pt>
                <c:pt idx="122">
                  <c:v>45109.282020070692</c:v>
                </c:pt>
                <c:pt idx="123">
                  <c:v>2945735.8197220946</c:v>
                </c:pt>
                <c:pt idx="124">
                  <c:v>3804522.9756214344</c:v>
                </c:pt>
                <c:pt idx="125">
                  <c:v>383706.58483957278</c:v>
                </c:pt>
                <c:pt idx="126">
                  <c:v>4574227.8941153884</c:v>
                </c:pt>
                <c:pt idx="127">
                  <c:v>1642681.7306450529</c:v>
                </c:pt>
                <c:pt idx="128">
                  <c:v>150265.85281657672</c:v>
                </c:pt>
                <c:pt idx="129">
                  <c:v>2189014.4198544277</c:v>
                </c:pt>
                <c:pt idx="130">
                  <c:v>3030733.9568290175</c:v>
                </c:pt>
                <c:pt idx="131">
                  <c:v>1165006.8979039427</c:v>
                </c:pt>
                <c:pt idx="132">
                  <c:v>14086733.619075796</c:v>
                </c:pt>
                <c:pt idx="133">
                  <c:v>20499.403117464724</c:v>
                </c:pt>
                <c:pt idx="134">
                  <c:v>8325492.2542311568</c:v>
                </c:pt>
                <c:pt idx="135">
                  <c:v>2651264.4656056906</c:v>
                </c:pt>
                <c:pt idx="136">
                  <c:v>0</c:v>
                </c:pt>
                <c:pt idx="137">
                  <c:v>2504034.0082759224</c:v>
                </c:pt>
                <c:pt idx="138">
                  <c:v>10279688.595220052</c:v>
                </c:pt>
                <c:pt idx="139">
                  <c:v>35623.45959002414</c:v>
                </c:pt>
                <c:pt idx="140">
                  <c:v>1133669.3480754944</c:v>
                </c:pt>
                <c:pt idx="141">
                  <c:v>8172769.5371869002</c:v>
                </c:pt>
                <c:pt idx="142">
                  <c:v>11438333.27149339</c:v>
                </c:pt>
                <c:pt idx="143">
                  <c:v>20597.828616226361</c:v>
                </c:pt>
                <c:pt idx="144">
                  <c:v>516602.88922324131</c:v>
                </c:pt>
                <c:pt idx="145">
                  <c:v>622738.58793297235</c:v>
                </c:pt>
                <c:pt idx="146">
                  <c:v>238569.64339825587</c:v>
                </c:pt>
                <c:pt idx="147">
                  <c:v>1599372.9253713936</c:v>
                </c:pt>
                <c:pt idx="148">
                  <c:v>258596.51594929353</c:v>
                </c:pt>
                <c:pt idx="149">
                  <c:v>0</c:v>
                </c:pt>
                <c:pt idx="150">
                  <c:v>0</c:v>
                </c:pt>
                <c:pt idx="151">
                  <c:v>4512410.8613173161</c:v>
                </c:pt>
                <c:pt idx="152">
                  <c:v>301801.87859047402</c:v>
                </c:pt>
                <c:pt idx="153">
                  <c:v>910836.62425548502</c:v>
                </c:pt>
                <c:pt idx="154">
                  <c:v>1532758.8175982861</c:v>
                </c:pt>
                <c:pt idx="155">
                  <c:v>177126.27170751599</c:v>
                </c:pt>
                <c:pt idx="156">
                  <c:v>4755756.1384874657</c:v>
                </c:pt>
                <c:pt idx="157">
                  <c:v>827677.55489250063</c:v>
                </c:pt>
                <c:pt idx="158">
                  <c:v>3.2752207636365376</c:v>
                </c:pt>
                <c:pt idx="159">
                  <c:v>480271.87416423502</c:v>
                </c:pt>
                <c:pt idx="160">
                  <c:v>0</c:v>
                </c:pt>
                <c:pt idx="161">
                  <c:v>1075169.1173086788</c:v>
                </c:pt>
                <c:pt idx="162">
                  <c:v>2302393.5224659676</c:v>
                </c:pt>
                <c:pt idx="163">
                  <c:v>6015343.140122965</c:v>
                </c:pt>
                <c:pt idx="164">
                  <c:v>35530.440128172049</c:v>
                </c:pt>
                <c:pt idx="165">
                  <c:v>3845439.6268593622</c:v>
                </c:pt>
                <c:pt idx="166">
                  <c:v>958365.30293787294</c:v>
                </c:pt>
                <c:pt idx="167">
                  <c:v>0</c:v>
                </c:pt>
                <c:pt idx="168">
                  <c:v>650824.15607676585</c:v>
                </c:pt>
                <c:pt idx="169">
                  <c:v>1238734.5613472587</c:v>
                </c:pt>
                <c:pt idx="170">
                  <c:v>2264267.7370959772</c:v>
                </c:pt>
                <c:pt idx="171">
                  <c:v>19538.513010541894</c:v>
                </c:pt>
                <c:pt idx="172">
                  <c:v>69895.834951824814</c:v>
                </c:pt>
                <c:pt idx="173">
                  <c:v>132543.41123672086</c:v>
                </c:pt>
                <c:pt idx="174">
                  <c:v>709972.35234552331</c:v>
                </c:pt>
                <c:pt idx="175">
                  <c:v>0</c:v>
                </c:pt>
                <c:pt idx="176">
                  <c:v>102410.11136321632</c:v>
                </c:pt>
                <c:pt idx="177">
                  <c:v>1287878.6114477911</c:v>
                </c:pt>
                <c:pt idx="178">
                  <c:v>0</c:v>
                </c:pt>
                <c:pt idx="179">
                  <c:v>2558004.5845673215</c:v>
                </c:pt>
                <c:pt idx="180">
                  <c:v>1410655.0931552192</c:v>
                </c:pt>
                <c:pt idx="181">
                  <c:v>1904571.2782516526</c:v>
                </c:pt>
                <c:pt idx="182">
                  <c:v>4933900.6265554549</c:v>
                </c:pt>
                <c:pt idx="183">
                  <c:v>32727.496962134082</c:v>
                </c:pt>
                <c:pt idx="184">
                  <c:v>236092.13487399236</c:v>
                </c:pt>
                <c:pt idx="185">
                  <c:v>365731.90550937736</c:v>
                </c:pt>
                <c:pt idx="186">
                  <c:v>66082.753900548239</c:v>
                </c:pt>
                <c:pt idx="187">
                  <c:v>1530264.2329910062</c:v>
                </c:pt>
                <c:pt idx="188">
                  <c:v>13084360.203811076</c:v>
                </c:pt>
                <c:pt idx="189">
                  <c:v>635927.76246410515</c:v>
                </c:pt>
                <c:pt idx="190">
                  <c:v>382811.75530039618</c:v>
                </c:pt>
                <c:pt idx="191">
                  <c:v>0</c:v>
                </c:pt>
                <c:pt idx="192">
                  <c:v>6344306.3098391965</c:v>
                </c:pt>
                <c:pt idx="193">
                  <c:v>4854823.001067427</c:v>
                </c:pt>
                <c:pt idx="194">
                  <c:v>795195.37513419497</c:v>
                </c:pt>
                <c:pt idx="195">
                  <c:v>389380.23216867016</c:v>
                </c:pt>
                <c:pt idx="196">
                  <c:v>0</c:v>
                </c:pt>
                <c:pt idx="197">
                  <c:v>1214119.0823415038</c:v>
                </c:pt>
                <c:pt idx="198">
                  <c:v>34951.150923552268</c:v>
                </c:pt>
                <c:pt idx="199">
                  <c:v>2968100.5048914691</c:v>
                </c:pt>
                <c:pt idx="200">
                  <c:v>0</c:v>
                </c:pt>
                <c:pt idx="201">
                  <c:v>3707845.7695591711</c:v>
                </c:pt>
                <c:pt idx="202">
                  <c:v>0</c:v>
                </c:pt>
                <c:pt idx="203">
                  <c:v>31497.068165873912</c:v>
                </c:pt>
                <c:pt idx="204">
                  <c:v>8350464.3140785601</c:v>
                </c:pt>
                <c:pt idx="205">
                  <c:v>3336878.409427328</c:v>
                </c:pt>
                <c:pt idx="206">
                  <c:v>692772.47176945291</c:v>
                </c:pt>
                <c:pt idx="207">
                  <c:v>399501.67575310473</c:v>
                </c:pt>
                <c:pt idx="208">
                  <c:v>49876.305169649255</c:v>
                </c:pt>
                <c:pt idx="209">
                  <c:v>2127231.8696089718</c:v>
                </c:pt>
                <c:pt idx="210">
                  <c:v>958864.95144668035</c:v>
                </c:pt>
                <c:pt idx="211">
                  <c:v>7666905.3423594497</c:v>
                </c:pt>
                <c:pt idx="212">
                  <c:v>0</c:v>
                </c:pt>
                <c:pt idx="213">
                  <c:v>263970.75401814934</c:v>
                </c:pt>
                <c:pt idx="214">
                  <c:v>5607160.7066355608</c:v>
                </c:pt>
                <c:pt idx="215">
                  <c:v>3578675.3214923735</c:v>
                </c:pt>
                <c:pt idx="216">
                  <c:v>2319706.0559652839</c:v>
                </c:pt>
                <c:pt idx="217">
                  <c:v>0</c:v>
                </c:pt>
                <c:pt idx="218">
                  <c:v>4091741.6047182688</c:v>
                </c:pt>
                <c:pt idx="219">
                  <c:v>272.82078995433585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2154303.2365345601</c:v>
                </c:pt>
                <c:pt idx="1">
                  <c:v>3156082.9225074966</c:v>
                </c:pt>
                <c:pt idx="2">
                  <c:v>4129203.6937460182</c:v>
                </c:pt>
                <c:pt idx="3">
                  <c:v>3877289.2797387764</c:v>
                </c:pt>
                <c:pt idx="4">
                  <c:v>0</c:v>
                </c:pt>
                <c:pt idx="5">
                  <c:v>545816.62135203718</c:v>
                </c:pt>
                <c:pt idx="6">
                  <c:v>5136097.9374886341</c:v>
                </c:pt>
                <c:pt idx="7">
                  <c:v>272256.35191609489</c:v>
                </c:pt>
                <c:pt idx="8">
                  <c:v>573973.85451532435</c:v>
                </c:pt>
                <c:pt idx="9">
                  <c:v>589910.71111103089</c:v>
                </c:pt>
                <c:pt idx="10">
                  <c:v>3619780.7296286989</c:v>
                </c:pt>
                <c:pt idx="11">
                  <c:v>0</c:v>
                </c:pt>
                <c:pt idx="12">
                  <c:v>1684582.2550229891</c:v>
                </c:pt>
                <c:pt idx="13">
                  <c:v>170915.90125548519</c:v>
                </c:pt>
                <c:pt idx="14">
                  <c:v>0</c:v>
                </c:pt>
                <c:pt idx="15">
                  <c:v>44061.91544956412</c:v>
                </c:pt>
                <c:pt idx="16">
                  <c:v>1377020.4823440274</c:v>
                </c:pt>
                <c:pt idx="17">
                  <c:v>35778190.884390384</c:v>
                </c:pt>
                <c:pt idx="18">
                  <c:v>78679.986751974007</c:v>
                </c:pt>
                <c:pt idx="19">
                  <c:v>1322367.6332652331</c:v>
                </c:pt>
                <c:pt idx="20">
                  <c:v>635.78082189095653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1680140.4184467974</c:v>
                </c:pt>
                <c:pt idx="26">
                  <c:v>2244399.1488705883</c:v>
                </c:pt>
                <c:pt idx="27">
                  <c:v>4144612.7731747767</c:v>
                </c:pt>
                <c:pt idx="28">
                  <c:v>135795.69702506374</c:v>
                </c:pt>
                <c:pt idx="29">
                  <c:v>885444.64399629331</c:v>
                </c:pt>
                <c:pt idx="30">
                  <c:v>2208839.1994377105</c:v>
                </c:pt>
                <c:pt idx="31">
                  <c:v>9636841.6473097149</c:v>
                </c:pt>
                <c:pt idx="32">
                  <c:v>2911370.8381988481</c:v>
                </c:pt>
                <c:pt idx="33">
                  <c:v>34165.045727150005</c:v>
                </c:pt>
                <c:pt idx="34">
                  <c:v>1471410.1402354883</c:v>
                </c:pt>
                <c:pt idx="35">
                  <c:v>7168675.7689433768</c:v>
                </c:pt>
                <c:pt idx="36">
                  <c:v>4439856.6789044533</c:v>
                </c:pt>
                <c:pt idx="37">
                  <c:v>0</c:v>
                </c:pt>
                <c:pt idx="38">
                  <c:v>155957.76341784184</c:v>
                </c:pt>
                <c:pt idx="39">
                  <c:v>4592269.2539811041</c:v>
                </c:pt>
                <c:pt idx="40">
                  <c:v>1168469.4871840579</c:v>
                </c:pt>
                <c:pt idx="41">
                  <c:v>1353069.0435020754</c:v>
                </c:pt>
                <c:pt idx="42">
                  <c:v>2400916.5086971149</c:v>
                </c:pt>
                <c:pt idx="43">
                  <c:v>566616.21123492206</c:v>
                </c:pt>
                <c:pt idx="44">
                  <c:v>6045.6591674523297</c:v>
                </c:pt>
                <c:pt idx="45">
                  <c:v>0</c:v>
                </c:pt>
                <c:pt idx="46">
                  <c:v>354775.85253374622</c:v>
                </c:pt>
                <c:pt idx="47">
                  <c:v>3302990.5881758681</c:v>
                </c:pt>
                <c:pt idx="48">
                  <c:v>0</c:v>
                </c:pt>
                <c:pt idx="49">
                  <c:v>3088.2435650921179</c:v>
                </c:pt>
                <c:pt idx="50">
                  <c:v>539394.51087235264</c:v>
                </c:pt>
                <c:pt idx="51">
                  <c:v>0</c:v>
                </c:pt>
                <c:pt idx="52">
                  <c:v>458914.38660032133</c:v>
                </c:pt>
                <c:pt idx="53">
                  <c:v>217360.19371689606</c:v>
                </c:pt>
                <c:pt idx="54">
                  <c:v>9179.0928319490722</c:v>
                </c:pt>
                <c:pt idx="55">
                  <c:v>0</c:v>
                </c:pt>
                <c:pt idx="56">
                  <c:v>2664052.8039570013</c:v>
                </c:pt>
                <c:pt idx="57">
                  <c:v>0</c:v>
                </c:pt>
                <c:pt idx="58">
                  <c:v>0</c:v>
                </c:pt>
                <c:pt idx="59">
                  <c:v>378897.82940458413</c:v>
                </c:pt>
                <c:pt idx="60">
                  <c:v>4789653.0874034185</c:v>
                </c:pt>
                <c:pt idx="61">
                  <c:v>7493788.6815086333</c:v>
                </c:pt>
                <c:pt idx="62">
                  <c:v>0</c:v>
                </c:pt>
                <c:pt idx="63">
                  <c:v>5539469.9442150332</c:v>
                </c:pt>
                <c:pt idx="64">
                  <c:v>4959209.787839558</c:v>
                </c:pt>
                <c:pt idx="65">
                  <c:v>3335745.1383990874</c:v>
                </c:pt>
                <c:pt idx="66">
                  <c:v>0</c:v>
                </c:pt>
                <c:pt idx="67">
                  <c:v>0</c:v>
                </c:pt>
                <c:pt idx="68">
                  <c:v>1492371.8833225626</c:v>
                </c:pt>
                <c:pt idx="69">
                  <c:v>1639763.3626633254</c:v>
                </c:pt>
                <c:pt idx="70">
                  <c:v>1018964.4911861303</c:v>
                </c:pt>
                <c:pt idx="71">
                  <c:v>3930795.0767887114</c:v>
                </c:pt>
                <c:pt idx="72">
                  <c:v>0</c:v>
                </c:pt>
                <c:pt idx="73">
                  <c:v>960793.41197200445</c:v>
                </c:pt>
                <c:pt idx="74">
                  <c:v>404702.52232079837</c:v>
                </c:pt>
                <c:pt idx="75">
                  <c:v>12271625.407219984</c:v>
                </c:pt>
                <c:pt idx="76">
                  <c:v>4483750.8994086161</c:v>
                </c:pt>
                <c:pt idx="77">
                  <c:v>35.947869054819556</c:v>
                </c:pt>
                <c:pt idx="78">
                  <c:v>1610815.5270124697</c:v>
                </c:pt>
                <c:pt idx="79">
                  <c:v>1269054.5456430591</c:v>
                </c:pt>
                <c:pt idx="80">
                  <c:v>652838.8299485941</c:v>
                </c:pt>
                <c:pt idx="81">
                  <c:v>6763737.1963581843</c:v>
                </c:pt>
                <c:pt idx="82">
                  <c:v>11385422.006961148</c:v>
                </c:pt>
                <c:pt idx="83">
                  <c:v>0</c:v>
                </c:pt>
                <c:pt idx="84">
                  <c:v>162230.26841466298</c:v>
                </c:pt>
                <c:pt idx="85">
                  <c:v>829113.53902991652</c:v>
                </c:pt>
                <c:pt idx="86">
                  <c:v>0</c:v>
                </c:pt>
                <c:pt idx="87">
                  <c:v>3980673.1068206504</c:v>
                </c:pt>
                <c:pt idx="88">
                  <c:v>1569553.3177275031</c:v>
                </c:pt>
                <c:pt idx="89">
                  <c:v>141996.51973110379</c:v>
                </c:pt>
                <c:pt idx="90">
                  <c:v>7111597.1249140091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65924.538551545076</c:v>
                </c:pt>
                <c:pt idx="98">
                  <c:v>1404040.7618072492</c:v>
                </c:pt>
                <c:pt idx="99">
                  <c:v>3227821.9742758702</c:v>
                </c:pt>
                <c:pt idx="100">
                  <c:v>329823.90364327515</c:v>
                </c:pt>
                <c:pt idx="101">
                  <c:v>15776.290015547422</c:v>
                </c:pt>
                <c:pt idx="102">
                  <c:v>132025.76537843299</c:v>
                </c:pt>
                <c:pt idx="103">
                  <c:v>2541885.8603107361</c:v>
                </c:pt>
                <c:pt idx="104">
                  <c:v>482877.59832453751</c:v>
                </c:pt>
                <c:pt idx="105">
                  <c:v>686772.61853823566</c:v>
                </c:pt>
                <c:pt idx="106">
                  <c:v>113313.69208842148</c:v>
                </c:pt>
                <c:pt idx="107">
                  <c:v>1597030.6607283782</c:v>
                </c:pt>
                <c:pt idx="108">
                  <c:v>291324.80610318534</c:v>
                </c:pt>
                <c:pt idx="109">
                  <c:v>46129.160693856044</c:v>
                </c:pt>
                <c:pt idx="110">
                  <c:v>2930927.979050409</c:v>
                </c:pt>
                <c:pt idx="111">
                  <c:v>9858.5960494853553</c:v>
                </c:pt>
                <c:pt idx="112">
                  <c:v>0</c:v>
                </c:pt>
                <c:pt idx="113">
                  <c:v>104736.69538102597</c:v>
                </c:pt>
                <c:pt idx="114">
                  <c:v>1059393.6139335572</c:v>
                </c:pt>
                <c:pt idx="115">
                  <c:v>133231.22761940991</c:v>
                </c:pt>
                <c:pt idx="116">
                  <c:v>510799.58581750648</c:v>
                </c:pt>
                <c:pt idx="117">
                  <c:v>1671341.4149842823</c:v>
                </c:pt>
                <c:pt idx="118">
                  <c:v>1513580.5111063789</c:v>
                </c:pt>
                <c:pt idx="119">
                  <c:v>7804494.8449641746</c:v>
                </c:pt>
                <c:pt idx="120">
                  <c:v>3566595.7443867736</c:v>
                </c:pt>
                <c:pt idx="121">
                  <c:v>3457390.0359383984</c:v>
                </c:pt>
                <c:pt idx="122">
                  <c:v>46986.517731981483</c:v>
                </c:pt>
                <c:pt idx="123">
                  <c:v>3065042.5358571913</c:v>
                </c:pt>
                <c:pt idx="124">
                  <c:v>3973433.0065004155</c:v>
                </c:pt>
                <c:pt idx="125">
                  <c:v>399557.03928031749</c:v>
                </c:pt>
                <c:pt idx="126">
                  <c:v>4762760.36383422</c:v>
                </c:pt>
                <c:pt idx="127">
                  <c:v>1716086.7839599091</c:v>
                </c:pt>
                <c:pt idx="128">
                  <c:v>156443.74457026744</c:v>
                </c:pt>
                <c:pt idx="129">
                  <c:v>2281873.214133108</c:v>
                </c:pt>
                <c:pt idx="130">
                  <c:v>3166278.6579401824</c:v>
                </c:pt>
                <c:pt idx="131">
                  <c:v>1213786.875492428</c:v>
                </c:pt>
                <c:pt idx="132">
                  <c:v>15713652.929338722</c:v>
                </c:pt>
                <c:pt idx="133">
                  <c:v>21324.779015238724</c:v>
                </c:pt>
                <c:pt idx="134">
                  <c:v>8683214.0231414922</c:v>
                </c:pt>
                <c:pt idx="135">
                  <c:v>2754995.2295688568</c:v>
                </c:pt>
                <c:pt idx="136">
                  <c:v>0</c:v>
                </c:pt>
                <c:pt idx="137">
                  <c:v>2609029.5234690486</c:v>
                </c:pt>
                <c:pt idx="138">
                  <c:v>10730691.702763993</c:v>
                </c:pt>
                <c:pt idx="139">
                  <c:v>37257.731825651317</c:v>
                </c:pt>
                <c:pt idx="140">
                  <c:v>1181058.0377852949</c:v>
                </c:pt>
                <c:pt idx="141">
                  <c:v>8517520.6433449313</c:v>
                </c:pt>
                <c:pt idx="142">
                  <c:v>11916862.718696516</c:v>
                </c:pt>
                <c:pt idx="143">
                  <c:v>21532.71949484451</c:v>
                </c:pt>
                <c:pt idx="144">
                  <c:v>538373.25451996806</c:v>
                </c:pt>
                <c:pt idx="145">
                  <c:v>650999.35165245517</c:v>
                </c:pt>
                <c:pt idx="146">
                  <c:v>247829.87770758223</c:v>
                </c:pt>
                <c:pt idx="147">
                  <c:v>1664544.6486645043</c:v>
                </c:pt>
                <c:pt idx="148">
                  <c:v>269320.13950835355</c:v>
                </c:pt>
                <c:pt idx="149">
                  <c:v>0</c:v>
                </c:pt>
                <c:pt idx="150">
                  <c:v>0</c:v>
                </c:pt>
                <c:pt idx="151">
                  <c:v>4720085.5889563477</c:v>
                </c:pt>
                <c:pt idx="152">
                  <c:v>314426.70138761192</c:v>
                </c:pt>
                <c:pt idx="153">
                  <c:v>950181.81463613291</c:v>
                </c:pt>
                <c:pt idx="154">
                  <c:v>1599465.3090353985</c:v>
                </c:pt>
                <c:pt idx="155">
                  <c:v>184674.77040755411</c:v>
                </c:pt>
                <c:pt idx="156">
                  <c:v>4962391.8965929914</c:v>
                </c:pt>
                <c:pt idx="157">
                  <c:v>864890.66840896476</c:v>
                </c:pt>
                <c:pt idx="158">
                  <c:v>3.4253650682765731</c:v>
                </c:pt>
                <c:pt idx="159">
                  <c:v>502325.90747776284</c:v>
                </c:pt>
                <c:pt idx="160">
                  <c:v>0</c:v>
                </c:pt>
                <c:pt idx="161">
                  <c:v>1124581.4515832679</c:v>
                </c:pt>
                <c:pt idx="162">
                  <c:v>2388053.5974338567</c:v>
                </c:pt>
                <c:pt idx="163">
                  <c:v>6259054.9973747823</c:v>
                </c:pt>
                <c:pt idx="164">
                  <c:v>37132.112405338135</c:v>
                </c:pt>
                <c:pt idx="165">
                  <c:v>4002445.5839437316</c:v>
                </c:pt>
                <c:pt idx="166">
                  <c:v>1001128.2842062841</c:v>
                </c:pt>
                <c:pt idx="167">
                  <c:v>0</c:v>
                </c:pt>
                <c:pt idx="168">
                  <c:v>680077.95679791039</c:v>
                </c:pt>
                <c:pt idx="169">
                  <c:v>1294611.0076972079</c:v>
                </c:pt>
                <c:pt idx="170">
                  <c:v>2346408.6109431591</c:v>
                </c:pt>
                <c:pt idx="171">
                  <c:v>20419.288369270307</c:v>
                </c:pt>
                <c:pt idx="172">
                  <c:v>72444.397619477313</c:v>
                </c:pt>
                <c:pt idx="173">
                  <c:v>138211.28722707659</c:v>
                </c:pt>
                <c:pt idx="174">
                  <c:v>737863.41594786535</c:v>
                </c:pt>
                <c:pt idx="175">
                  <c:v>0</c:v>
                </c:pt>
                <c:pt idx="176">
                  <c:v>106568.30218097393</c:v>
                </c:pt>
                <c:pt idx="177">
                  <c:v>1344157.7489338568</c:v>
                </c:pt>
                <c:pt idx="178">
                  <c:v>0</c:v>
                </c:pt>
                <c:pt idx="179">
                  <c:v>2674625.4186959593</c:v>
                </c:pt>
                <c:pt idx="180">
                  <c:v>1475452.6066123918</c:v>
                </c:pt>
                <c:pt idx="181">
                  <c:v>1990029.1991165753</c:v>
                </c:pt>
                <c:pt idx="182">
                  <c:v>5159209.4637441365</c:v>
                </c:pt>
                <c:pt idx="183">
                  <c:v>33914.473885016232</c:v>
                </c:pt>
                <c:pt idx="184">
                  <c:v>245945.54043444985</c:v>
                </c:pt>
                <c:pt idx="185">
                  <c:v>378996.44976412493</c:v>
                </c:pt>
                <c:pt idx="186">
                  <c:v>68907.645010246721</c:v>
                </c:pt>
                <c:pt idx="187">
                  <c:v>1600584.6471876812</c:v>
                </c:pt>
                <c:pt idx="188">
                  <c:v>13602863.944273842</c:v>
                </c:pt>
                <c:pt idx="189">
                  <c:v>664788.77888003772</c:v>
                </c:pt>
                <c:pt idx="190">
                  <c:v>400186.7526812469</c:v>
                </c:pt>
                <c:pt idx="191">
                  <c:v>0</c:v>
                </c:pt>
                <c:pt idx="192">
                  <c:v>6620109.4481927501</c:v>
                </c:pt>
                <c:pt idx="193">
                  <c:v>5077933.2581563443</c:v>
                </c:pt>
                <c:pt idx="194">
                  <c:v>831796.08190842322</c:v>
                </c:pt>
                <c:pt idx="195">
                  <c:v>405425.12631052925</c:v>
                </c:pt>
                <c:pt idx="196">
                  <c:v>0</c:v>
                </c:pt>
                <c:pt idx="197">
                  <c:v>1268107.2416246966</c:v>
                </c:pt>
                <c:pt idx="198">
                  <c:v>36388.263148160324</c:v>
                </c:pt>
                <c:pt idx="199">
                  <c:v>3089799.4927074253</c:v>
                </c:pt>
                <c:pt idx="200">
                  <c:v>0</c:v>
                </c:pt>
                <c:pt idx="201">
                  <c:v>3865974.7812017491</c:v>
                </c:pt>
                <c:pt idx="202">
                  <c:v>0</c:v>
                </c:pt>
                <c:pt idx="203">
                  <c:v>32843.873142498036</c:v>
                </c:pt>
                <c:pt idx="204">
                  <c:v>8716961.4686998129</c:v>
                </c:pt>
                <c:pt idx="205">
                  <c:v>3490268.0048818849</c:v>
                </c:pt>
                <c:pt idx="206">
                  <c:v>722739.75922498293</c:v>
                </c:pt>
                <c:pt idx="207">
                  <c:v>414215.79373862135</c:v>
                </c:pt>
                <c:pt idx="208">
                  <c:v>52124.02028518515</c:v>
                </c:pt>
                <c:pt idx="209">
                  <c:v>2223266.1436879658</c:v>
                </c:pt>
                <c:pt idx="210">
                  <c:v>997835.46054150001</c:v>
                </c:pt>
                <c:pt idx="211">
                  <c:v>7992076.9934764458</c:v>
                </c:pt>
                <c:pt idx="212">
                  <c:v>0</c:v>
                </c:pt>
                <c:pt idx="213">
                  <c:v>273580.17447625962</c:v>
                </c:pt>
                <c:pt idx="214">
                  <c:v>5825688.1128614387</c:v>
                </c:pt>
                <c:pt idx="215">
                  <c:v>3710356.8802756956</c:v>
                </c:pt>
                <c:pt idx="216">
                  <c:v>2426329.8091535848</c:v>
                </c:pt>
                <c:pt idx="217">
                  <c:v>0</c:v>
                </c:pt>
                <c:pt idx="218">
                  <c:v>4255288.5656727999</c:v>
                </c:pt>
                <c:pt idx="219">
                  <c:v>285.2084690102331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1778245.3585074875</c:v>
                </c:pt>
                <c:pt idx="1">
                  <c:v>2227772.5289195413</c:v>
                </c:pt>
                <c:pt idx="2">
                  <c:v>5138177.5848430078</c:v>
                </c:pt>
                <c:pt idx="3">
                  <c:v>5429146.8376080683</c:v>
                </c:pt>
                <c:pt idx="4">
                  <c:v>0</c:v>
                </c:pt>
                <c:pt idx="5">
                  <c:v>555193.06151231087</c:v>
                </c:pt>
                <c:pt idx="6">
                  <c:v>4348902.5208382681</c:v>
                </c:pt>
                <c:pt idx="7">
                  <c:v>252356.14138141085</c:v>
                </c:pt>
                <c:pt idx="8">
                  <c:v>600440.80920507899</c:v>
                </c:pt>
                <c:pt idx="9">
                  <c:v>1145282.3945924551</c:v>
                </c:pt>
                <c:pt idx="10">
                  <c:v>4425690.2838462768</c:v>
                </c:pt>
                <c:pt idx="11">
                  <c:v>0</c:v>
                </c:pt>
                <c:pt idx="12">
                  <c:v>2181278.7390561723</c:v>
                </c:pt>
                <c:pt idx="13">
                  <c:v>176402.6690305488</c:v>
                </c:pt>
                <c:pt idx="14">
                  <c:v>0</c:v>
                </c:pt>
                <c:pt idx="15">
                  <c:v>20104.412659317306</c:v>
                </c:pt>
                <c:pt idx="16">
                  <c:v>794406.13329172472</c:v>
                </c:pt>
                <c:pt idx="17">
                  <c:v>16324744.541960778</c:v>
                </c:pt>
                <c:pt idx="18">
                  <c:v>64426.662775569974</c:v>
                </c:pt>
                <c:pt idx="19">
                  <c:v>1185315.2550803486</c:v>
                </c:pt>
                <c:pt idx="20">
                  <c:v>427.82214219867291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453458.62257069751</c:v>
                </c:pt>
                <c:pt idx="25">
                  <c:v>1536186.4174334984</c:v>
                </c:pt>
                <c:pt idx="26">
                  <c:v>1095268.0279281582</c:v>
                </c:pt>
                <c:pt idx="27">
                  <c:v>3036902.1017465033</c:v>
                </c:pt>
                <c:pt idx="28">
                  <c:v>65081.389796940086</c:v>
                </c:pt>
                <c:pt idx="29">
                  <c:v>729798.27244758443</c:v>
                </c:pt>
                <c:pt idx="30">
                  <c:v>1205739.2441962189</c:v>
                </c:pt>
                <c:pt idx="31">
                  <c:v>9694004.3271848317</c:v>
                </c:pt>
                <c:pt idx="32">
                  <c:v>3610160.3599162409</c:v>
                </c:pt>
                <c:pt idx="33">
                  <c:v>16698.610519541842</c:v>
                </c:pt>
                <c:pt idx="34">
                  <c:v>719170.84620704525</c:v>
                </c:pt>
                <c:pt idx="35">
                  <c:v>7273548.0323124155</c:v>
                </c:pt>
                <c:pt idx="36">
                  <c:v>5754620.6571654854</c:v>
                </c:pt>
                <c:pt idx="37">
                  <c:v>0</c:v>
                </c:pt>
                <c:pt idx="38">
                  <c:v>154507.96529709155</c:v>
                </c:pt>
                <c:pt idx="39">
                  <c:v>4258942.4769813325</c:v>
                </c:pt>
                <c:pt idx="40">
                  <c:v>825457.04926782264</c:v>
                </c:pt>
                <c:pt idx="41">
                  <c:v>1641240.1785655031</c:v>
                </c:pt>
                <c:pt idx="42">
                  <c:v>1561123.5589592401</c:v>
                </c:pt>
                <c:pt idx="43">
                  <c:v>610059.08360799798</c:v>
                </c:pt>
                <c:pt idx="44">
                  <c:v>3431.3361584720942</c:v>
                </c:pt>
                <c:pt idx="45">
                  <c:v>0</c:v>
                </c:pt>
                <c:pt idx="46">
                  <c:v>289918.44023939408</c:v>
                </c:pt>
                <c:pt idx="47">
                  <c:v>2023792.6617263439</c:v>
                </c:pt>
                <c:pt idx="48">
                  <c:v>0</c:v>
                </c:pt>
                <c:pt idx="49">
                  <c:v>2509.6579213947084</c:v>
                </c:pt>
                <c:pt idx="50">
                  <c:v>686864.23774063436</c:v>
                </c:pt>
                <c:pt idx="51">
                  <c:v>0</c:v>
                </c:pt>
                <c:pt idx="52">
                  <c:v>581713.25932127947</c:v>
                </c:pt>
                <c:pt idx="53">
                  <c:v>192979.23039674686</c:v>
                </c:pt>
                <c:pt idx="54">
                  <c:v>10240.445274794534</c:v>
                </c:pt>
                <c:pt idx="55">
                  <c:v>0</c:v>
                </c:pt>
                <c:pt idx="56">
                  <c:v>2086121.4480636725</c:v>
                </c:pt>
                <c:pt idx="57">
                  <c:v>0</c:v>
                </c:pt>
                <c:pt idx="58">
                  <c:v>0</c:v>
                </c:pt>
                <c:pt idx="59">
                  <c:v>246376.40813102637</c:v>
                </c:pt>
                <c:pt idx="60">
                  <c:v>3223283.579491931</c:v>
                </c:pt>
                <c:pt idx="61">
                  <c:v>9267720.5039155371</c:v>
                </c:pt>
                <c:pt idx="62">
                  <c:v>0</c:v>
                </c:pt>
                <c:pt idx="63">
                  <c:v>4582012.5271212962</c:v>
                </c:pt>
                <c:pt idx="64">
                  <c:v>5029662.2287864862</c:v>
                </c:pt>
                <c:pt idx="65">
                  <c:v>4187928.8025938403</c:v>
                </c:pt>
                <c:pt idx="66">
                  <c:v>0</c:v>
                </c:pt>
                <c:pt idx="67">
                  <c:v>0</c:v>
                </c:pt>
                <c:pt idx="68">
                  <c:v>719576.91289626353</c:v>
                </c:pt>
                <c:pt idx="69">
                  <c:v>2463511.5552239115</c:v>
                </c:pt>
                <c:pt idx="70">
                  <c:v>1341394.8192567343</c:v>
                </c:pt>
                <c:pt idx="71">
                  <c:v>3414788.0815600441</c:v>
                </c:pt>
                <c:pt idx="72">
                  <c:v>0</c:v>
                </c:pt>
                <c:pt idx="73">
                  <c:v>631524.9083072691</c:v>
                </c:pt>
                <c:pt idx="74">
                  <c:v>448591.92141280876</c:v>
                </c:pt>
                <c:pt idx="75">
                  <c:v>13208078.719334817</c:v>
                </c:pt>
                <c:pt idx="76">
                  <c:v>6914386.4160076557</c:v>
                </c:pt>
                <c:pt idx="77">
                  <c:v>21.673781497110294</c:v>
                </c:pt>
                <c:pt idx="78">
                  <c:v>1845856.8734844108</c:v>
                </c:pt>
                <c:pt idx="79">
                  <c:v>904640.19862393755</c:v>
                </c:pt>
                <c:pt idx="80">
                  <c:v>1117667.2990111548</c:v>
                </c:pt>
                <c:pt idx="81">
                  <c:v>7455794.7952382704</c:v>
                </c:pt>
                <c:pt idx="82">
                  <c:v>9735370.2870653179</c:v>
                </c:pt>
                <c:pt idx="83">
                  <c:v>0</c:v>
                </c:pt>
                <c:pt idx="84">
                  <c:v>78358.444746543406</c:v>
                </c:pt>
                <c:pt idx="85">
                  <c:v>738334.19511898444</c:v>
                </c:pt>
                <c:pt idx="86">
                  <c:v>0</c:v>
                </c:pt>
                <c:pt idx="87">
                  <c:v>2776353.0847633528</c:v>
                </c:pt>
                <c:pt idx="88">
                  <c:v>1588806.4856614538</c:v>
                </c:pt>
                <c:pt idx="89">
                  <c:v>114702.78647922566</c:v>
                </c:pt>
                <c:pt idx="90">
                  <c:v>7708523.1313896552</c:v>
                </c:pt>
                <c:pt idx="91">
                  <c:v>0</c:v>
                </c:pt>
                <c:pt idx="92">
                  <c:v>78917.196398637723</c:v>
                </c:pt>
                <c:pt idx="93">
                  <c:v>0</c:v>
                </c:pt>
                <c:pt idx="94">
                  <c:v>163710.41513710021</c:v>
                </c:pt>
                <c:pt idx="95">
                  <c:v>142167.17374167801</c:v>
                </c:pt>
                <c:pt idx="96">
                  <c:v>1398286.0296189093</c:v>
                </c:pt>
                <c:pt idx="97">
                  <c:v>41092.29561167302</c:v>
                </c:pt>
                <c:pt idx="98">
                  <c:v>1384508.0342937647</c:v>
                </c:pt>
                <c:pt idx="99">
                  <c:v>4450269.1819767738</c:v>
                </c:pt>
                <c:pt idx="100">
                  <c:v>552094.8846111102</c:v>
                </c:pt>
                <c:pt idx="101">
                  <c:v>16633.597179834374</c:v>
                </c:pt>
                <c:pt idx="102">
                  <c:v>117689.83954889841</c:v>
                </c:pt>
                <c:pt idx="103">
                  <c:v>3138341.1061456152</c:v>
                </c:pt>
                <c:pt idx="104">
                  <c:v>794517.06224007031</c:v>
                </c:pt>
                <c:pt idx="105">
                  <c:v>1034776.6465210563</c:v>
                </c:pt>
                <c:pt idx="106">
                  <c:v>95961.987655155201</c:v>
                </c:pt>
                <c:pt idx="107">
                  <c:v>1632887.6809902699</c:v>
                </c:pt>
                <c:pt idx="108">
                  <c:v>246537.34076965632</c:v>
                </c:pt>
                <c:pt idx="109">
                  <c:v>49601.245986810471</c:v>
                </c:pt>
                <c:pt idx="110">
                  <c:v>2411619.509299078</c:v>
                </c:pt>
                <c:pt idx="111">
                  <c:v>10310.152976576526</c:v>
                </c:pt>
                <c:pt idx="112">
                  <c:v>0</c:v>
                </c:pt>
                <c:pt idx="113">
                  <c:v>193599.8302480852</c:v>
                </c:pt>
                <c:pt idx="114">
                  <c:v>1193834.6888900218</c:v>
                </c:pt>
                <c:pt idx="115">
                  <c:v>211129.1908922389</c:v>
                </c:pt>
                <c:pt idx="116">
                  <c:v>454787.02761863777</c:v>
                </c:pt>
                <c:pt idx="117">
                  <c:v>2101994.9315189919</c:v>
                </c:pt>
                <c:pt idx="118">
                  <c:v>1014519.556417548</c:v>
                </c:pt>
                <c:pt idx="119">
                  <c:v>6821267.0335963331</c:v>
                </c:pt>
                <c:pt idx="120">
                  <c:v>5132940.8466468016</c:v>
                </c:pt>
                <c:pt idx="121">
                  <c:v>3996903.5824495517</c:v>
                </c:pt>
                <c:pt idx="122">
                  <c:v>54279.081629467662</c:v>
                </c:pt>
                <c:pt idx="123">
                  <c:v>3952801.8499392741</c:v>
                </c:pt>
                <c:pt idx="124">
                  <c:v>2883586.8645826424</c:v>
                </c:pt>
                <c:pt idx="125">
                  <c:v>496933.55114788021</c:v>
                </c:pt>
                <c:pt idx="126">
                  <c:v>5653962.3074630992</c:v>
                </c:pt>
                <c:pt idx="127">
                  <c:v>1198368.5463852019</c:v>
                </c:pt>
                <c:pt idx="128">
                  <c:v>164511.02418827929</c:v>
                </c:pt>
                <c:pt idx="129">
                  <c:v>2361107.7514617317</c:v>
                </c:pt>
                <c:pt idx="130">
                  <c:v>2197328.3584073265</c:v>
                </c:pt>
                <c:pt idx="131">
                  <c:v>1398292.2206460838</c:v>
                </c:pt>
                <c:pt idx="132">
                  <c:v>6590454.7092428422</c:v>
                </c:pt>
                <c:pt idx="133">
                  <c:v>22129.455922328019</c:v>
                </c:pt>
                <c:pt idx="134">
                  <c:v>7257712.2009580927</c:v>
                </c:pt>
                <c:pt idx="135">
                  <c:v>4145284.5161843235</c:v>
                </c:pt>
                <c:pt idx="136">
                  <c:v>0</c:v>
                </c:pt>
                <c:pt idx="137">
                  <c:v>2505826.7639130759</c:v>
                </c:pt>
                <c:pt idx="138">
                  <c:v>8658234.766595671</c:v>
                </c:pt>
                <c:pt idx="139">
                  <c:v>20485.676445705631</c:v>
                </c:pt>
                <c:pt idx="140">
                  <c:v>1325677.5852356835</c:v>
                </c:pt>
                <c:pt idx="141">
                  <c:v>8935598.3576970045</c:v>
                </c:pt>
                <c:pt idx="142">
                  <c:v>13075401.520227242</c:v>
                </c:pt>
                <c:pt idx="143">
                  <c:v>10543.236705912945</c:v>
                </c:pt>
                <c:pt idx="144">
                  <c:v>467279.38569463533</c:v>
                </c:pt>
                <c:pt idx="145">
                  <c:v>406486.43409630319</c:v>
                </c:pt>
                <c:pt idx="146">
                  <c:v>266934.83462372993</c:v>
                </c:pt>
                <c:pt idx="147">
                  <c:v>2128926.1938546714</c:v>
                </c:pt>
                <c:pt idx="148">
                  <c:v>278602.93124039017</c:v>
                </c:pt>
                <c:pt idx="149">
                  <c:v>0</c:v>
                </c:pt>
                <c:pt idx="150">
                  <c:v>0</c:v>
                </c:pt>
                <c:pt idx="151">
                  <c:v>2172820.6270193211</c:v>
                </c:pt>
                <c:pt idx="152">
                  <c:v>358252.37821075076</c:v>
                </c:pt>
                <c:pt idx="153">
                  <c:v>896199.67985675239</c:v>
                </c:pt>
                <c:pt idx="154">
                  <c:v>1349097.6823215238</c:v>
                </c:pt>
                <c:pt idx="155">
                  <c:v>183668.37847706227</c:v>
                </c:pt>
                <c:pt idx="156">
                  <c:v>4650921.3258670205</c:v>
                </c:pt>
                <c:pt idx="157">
                  <c:v>572505.72954347485</c:v>
                </c:pt>
                <c:pt idx="158">
                  <c:v>1.846061381741229</c:v>
                </c:pt>
                <c:pt idx="159">
                  <c:v>237163.82935354978</c:v>
                </c:pt>
                <c:pt idx="160">
                  <c:v>0</c:v>
                </c:pt>
                <c:pt idx="161">
                  <c:v>430336.93050893041</c:v>
                </c:pt>
                <c:pt idx="162">
                  <c:v>3015181.0021627303</c:v>
                </c:pt>
                <c:pt idx="163">
                  <c:v>7289354.4569028495</c:v>
                </c:pt>
                <c:pt idx="164">
                  <c:v>21889.92226224106</c:v>
                </c:pt>
                <c:pt idx="165">
                  <c:v>5019740.6137293763</c:v>
                </c:pt>
                <c:pt idx="166">
                  <c:v>723997.73119958024</c:v>
                </c:pt>
                <c:pt idx="167">
                  <c:v>0</c:v>
                </c:pt>
                <c:pt idx="168">
                  <c:v>412063.25403566845</c:v>
                </c:pt>
                <c:pt idx="169">
                  <c:v>846864.06941162911</c:v>
                </c:pt>
                <c:pt idx="170">
                  <c:v>4372200.975768825</c:v>
                </c:pt>
                <c:pt idx="171">
                  <c:v>13413.69709971018</c:v>
                </c:pt>
                <c:pt idx="172">
                  <c:v>140751.66180449244</c:v>
                </c:pt>
                <c:pt idx="173">
                  <c:v>131325.54879875068</c:v>
                </c:pt>
                <c:pt idx="174">
                  <c:v>796814.01080874167</c:v>
                </c:pt>
                <c:pt idx="175">
                  <c:v>0</c:v>
                </c:pt>
                <c:pt idx="176">
                  <c:v>85758.843959589023</c:v>
                </c:pt>
                <c:pt idx="177">
                  <c:v>716520.64376048022</c:v>
                </c:pt>
                <c:pt idx="178">
                  <c:v>0</c:v>
                </c:pt>
                <c:pt idx="179">
                  <c:v>1577868.0146427327</c:v>
                </c:pt>
                <c:pt idx="180">
                  <c:v>705825.25038246671</c:v>
                </c:pt>
                <c:pt idx="181">
                  <c:v>1345322.4020818945</c:v>
                </c:pt>
                <c:pt idx="182">
                  <c:v>2820781.3361268123</c:v>
                </c:pt>
                <c:pt idx="183">
                  <c:v>50520.598239241845</c:v>
                </c:pt>
                <c:pt idx="184">
                  <c:v>290302.34951934317</c:v>
                </c:pt>
                <c:pt idx="185">
                  <c:v>751682.30255620345</c:v>
                </c:pt>
                <c:pt idx="186">
                  <c:v>66324.727469940262</c:v>
                </c:pt>
                <c:pt idx="187">
                  <c:v>839857.80979239463</c:v>
                </c:pt>
                <c:pt idx="188">
                  <c:v>18720438.712073717</c:v>
                </c:pt>
                <c:pt idx="189">
                  <c:v>325782.33193320804</c:v>
                </c:pt>
                <c:pt idx="190">
                  <c:v>195946.62258518848</c:v>
                </c:pt>
                <c:pt idx="191">
                  <c:v>0</c:v>
                </c:pt>
                <c:pt idx="192">
                  <c:v>5184728.9791710917</c:v>
                </c:pt>
                <c:pt idx="193">
                  <c:v>2413896.5716485716</c:v>
                </c:pt>
                <c:pt idx="194">
                  <c:v>388442.80705113511</c:v>
                </c:pt>
                <c:pt idx="195">
                  <c:v>404428.67035673943</c:v>
                </c:pt>
                <c:pt idx="196">
                  <c:v>0</c:v>
                </c:pt>
                <c:pt idx="197">
                  <c:v>942605.48689096374</c:v>
                </c:pt>
                <c:pt idx="198">
                  <c:v>35576.127588648043</c:v>
                </c:pt>
                <c:pt idx="199">
                  <c:v>3338881.9734466379</c:v>
                </c:pt>
                <c:pt idx="200">
                  <c:v>0</c:v>
                </c:pt>
                <c:pt idx="201">
                  <c:v>3985111.0285073589</c:v>
                </c:pt>
                <c:pt idx="202">
                  <c:v>0</c:v>
                </c:pt>
                <c:pt idx="203">
                  <c:v>29505.324477880888</c:v>
                </c:pt>
                <c:pt idx="204">
                  <c:v>7246152.5269782962</c:v>
                </c:pt>
                <c:pt idx="205">
                  <c:v>1706300.5370495175</c:v>
                </c:pt>
                <c:pt idx="206">
                  <c:v>644216.0417837589</c:v>
                </c:pt>
                <c:pt idx="207">
                  <c:v>751473.17198282667</c:v>
                </c:pt>
                <c:pt idx="208">
                  <c:v>34308.024136090447</c:v>
                </c:pt>
                <c:pt idx="209">
                  <c:v>1439566.1547576792</c:v>
                </c:pt>
                <c:pt idx="210">
                  <c:v>1063064.2287887949</c:v>
                </c:pt>
                <c:pt idx="211">
                  <c:v>8155322.570950808</c:v>
                </c:pt>
                <c:pt idx="212">
                  <c:v>0</c:v>
                </c:pt>
                <c:pt idx="213">
                  <c:v>492496.20591654681</c:v>
                </c:pt>
                <c:pt idx="214">
                  <c:v>8456397.7859344259</c:v>
                </c:pt>
                <c:pt idx="215">
                  <c:v>6481187.547411141</c:v>
                </c:pt>
                <c:pt idx="216">
                  <c:v>1245911.4713284578</c:v>
                </c:pt>
                <c:pt idx="217">
                  <c:v>0</c:v>
                </c:pt>
                <c:pt idx="218">
                  <c:v>5583023.7565540802</c:v>
                </c:pt>
                <c:pt idx="219">
                  <c:v>139.18189086751391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-277169010.68510246</c:v>
                </c:pt>
                <c:pt idx="1">
                  <c:v>-281042694.80515087</c:v>
                </c:pt>
                <c:pt idx="2">
                  <c:v>-78734129.351984024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-159622384.31366658</c:v>
                </c:pt>
                <c:pt idx="1">
                  <c:v>-165685067.49586323</c:v>
                </c:pt>
                <c:pt idx="2">
                  <c:v>-9556000.7172933817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60.741146875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3.3423104111115218E-3" maxValue="1.7517582906850078E-2"/>
    </cacheField>
    <cacheField name="2019/20 Entry Interruptible Price" numFmtId="164">
      <sharedItems containsSemiMixedTypes="0" containsString="0" containsNumber="1" minValue="3.0080793700003692E-3" maxValue="1.5765824616165068E-2"/>
    </cacheField>
    <cacheField name="2019/20 Entry Revenue Recovery Price" numFmtId="164">
      <sharedItems containsSemiMixedTypes="0" containsString="0" containsNumber="1" minValue="0" maxValue="3.9534765836643414E-2"/>
    </cacheField>
    <cacheField name="2019/20 Entry Combined Price" numFmtId="164">
      <sharedItems containsSemiMixedTypes="0" containsString="0" containsNumber="1" minValue="3.3423104111115218E-3" maxValue="5.6989841556354816E-2"/>
    </cacheField>
    <cacheField name="2020/21 Entry Firm Price" numFmtId="164">
      <sharedItems containsSemiMixedTypes="0" containsString="0" containsNumber="1" minValue="3.4730200914819299E-3" maxValue="1.8202653226771389E-2"/>
    </cacheField>
    <cacheField name="2020/21 Entry Interruptible Price" numFmtId="164">
      <sharedItems containsSemiMixedTypes="0" containsString="0" containsNumber="1" minValue="3.125718082333737E-3" maxValue="1.6382387904094253E-2"/>
    </cacheField>
    <cacheField name="2020/21 Entry Revenue Recovery Price" numFmtId="164">
      <sharedItems containsSemiMixedTypes="0" containsString="0" containsNumber="1" minValue="0" maxValue="4.4331689200762775E-2"/>
    </cacheField>
    <cacheField name="2020/21 Entry Combined Price" numFmtId="164">
      <sharedItems containsSemiMixedTypes="0" containsString="0" containsNumber="1" minValue="3.4730200914819299E-3" maxValue="5.8771914089045571E-2"/>
    </cacheField>
    <cacheField name="2021/22 Entry Firm Price" numFmtId="164">
      <sharedItems containsSemiMixedTypes="0" containsString="0" containsNumber="1" minValue="1.2657999418913659E-2" maxValue="6.665684988063518E-2"/>
    </cacheField>
    <cacheField name="2021/22 Entry Interruptible Price" numFmtId="164">
      <sharedItems containsSemiMixedTypes="0" containsString="0" containsNumber="1" minValue="1.1392199477022294E-2" maxValue="5.9991164892571662E-2"/>
    </cacheField>
    <cacheField name="2021/22 Entry Revenue Recovery Price" numFmtId="164">
      <sharedItems containsSemiMixedTypes="0" containsString="0" containsNumber="1" minValue="5.9093280888873126E-3" maxValue="5.9093280888873126E-3"/>
    </cacheField>
    <cacheField name="2021/22 Entry Combined Price" numFmtId="164">
      <sharedItems containsSemiMixedTypes="0" containsString="0" containsNumber="1" minValue="1.8567327507800969E-2" maxValue="7.25661779695225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60.74130833333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4.3825502293524544E-3" maxValue="1.8578890556739648E-2"/>
    </cacheField>
    <cacheField name="2019/20 Exit Interruptible Price" numFmtId="164">
      <sharedItems containsSemiMixedTypes="0" containsString="0" containsNumber="1" minValue="3.9442952064172084E-3" maxValue="1.6721001501065685E-2"/>
    </cacheField>
    <cacheField name="2019/20 Exit Revenue Recovery Price" numFmtId="164">
      <sharedItems containsSemiMixedTypes="0" containsString="0" containsNumber="1" minValue="0" maxValue="2.6441007301379715E-2"/>
    </cacheField>
    <cacheField name="2019/20 Exit Combined Price" numFmtId="164">
      <sharedItems containsSemiMixedTypes="0" containsString="0" containsNumber="1" minValue="4.3825502293524544E-3" maxValue="3.9629356621984219E-2"/>
    </cacheField>
    <cacheField name="2020/21 Exit Firm Price" numFmtId="164">
      <sharedItems containsSemiMixedTypes="0" containsString="0" containsNumber="1" minValue="4.553941174305234E-3" maxValue="1.9305466053209059E-2"/>
    </cacheField>
    <cacheField name="2020/21 Exit Interruptible Price" numFmtId="164">
      <sharedItems containsSemiMixedTypes="0" containsString="0" containsNumber="1" minValue="4.0985470568747108E-3" maxValue="1.7374919447888153E-2"/>
    </cacheField>
    <cacheField name="2020/21 Exit Revenue Recovery Price" numFmtId="164">
      <sharedItems containsSemiMixedTypes="0" containsString="0" containsNumber="1" minValue="0" maxValue="3.0403969751615093E-2"/>
    </cacheField>
    <cacheField name="2020/21 Exit Combined Price" numFmtId="164">
      <sharedItems containsSemiMixedTypes="0" containsString="0" containsNumber="1" minValue="4.553941174305234E-3" maxValue="4.2956334667755239E-2"/>
    </cacheField>
    <cacheField name="2021/22 Exit Firm Price" numFmtId="164">
      <sharedItems containsSemiMixedTypes="0" containsString="0" containsNumber="1" minValue="7.2631023584062019E-3" maxValue="3.4415156949746346E-2"/>
    </cacheField>
    <cacheField name="2021/22 Exit Interruptible Price" numFmtId="164">
      <sharedItems containsSemiMixedTypes="0" containsString="0" containsNumber="1" minValue="6.5367921225655814E-3" maxValue="3.097364125477171E-2"/>
    </cacheField>
    <cacheField name="2021/22 Exit Revenue Recovery Price" numFmtId="164">
      <sharedItems containsSemiMixedTypes="0" containsString="0" containsNumber="1" minValue="4.7832366210658094E-4" maxValue="4.7832366210658094E-4"/>
    </cacheField>
    <cacheField name="2021/22 Exit Combined Price" numFmtId="164">
      <sharedItems containsSemiMixedTypes="0" containsString="0" containsNumber="1" minValue="7.7414260205127825E-3" maxValue="3.4893480611852927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60.741483796293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51852720.824314512"/>
    </cacheField>
    <cacheField name="2019/20 Entry Revenue Recovery Revenue" numFmtId="165">
      <sharedItems containsSemiMixedTypes="0" containsString="0" containsNumber="1" minValue="0" maxValue="131083726.94305871"/>
    </cacheField>
    <cacheField name="2019/20 Entry Combined Revenue" numFmtId="165">
      <sharedItems containsSemiMixedTypes="0" containsString="0" containsNumber="1" minValue="0" maxValue="182936447.76737323"/>
    </cacheField>
    <cacheField name="2020/21 Entry Capacity Revenue" numFmtId="165">
      <sharedItems containsSemiMixedTypes="0" containsString="0" containsNumber="1" minValue="0" maxValue="55041772.450776935"/>
    </cacheField>
    <cacheField name="2020/21 Entry Revenue Recovery Revenue" numFmtId="165">
      <sharedItems containsSemiMixedTypes="0" containsString="0" containsNumber="1" minValue="0" maxValue="134726770.01772717"/>
    </cacheField>
    <cacheField name="2020/21 Entry Combined Revenue" numFmtId="165">
      <sharedItems containsSemiMixedTypes="0" containsString="0" containsNumber="1" minValue="0" maxValue="189768542.4685041"/>
    </cacheField>
    <cacheField name="2021/22 Entry Capacity Revenue" numFmtId="165">
      <sharedItems containsSemiMixedTypes="0" containsString="0" containsNumber="1" minValue="0" maxValue="207180118.80603474"/>
    </cacheField>
    <cacheField name="2021/22 Entry Revenue Recovery Revenue" numFmtId="165">
      <sharedItems containsSemiMixedTypes="0" containsString="0" containsNumber="1" minValue="0" maxValue="19569081.595180228"/>
    </cacheField>
    <cacheField name="2021/22 Entry Combined Revenue" numFmtId="165">
      <sharedItems containsSemiMixedTypes="0" containsString="0" containsNumber="1" minValue="0" maxValue="226749200.401214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60.741712962961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23315651.152190961"/>
    </cacheField>
    <cacheField name="2019/20 Exit Combined Revenue" numFmtId="165">
      <sharedItems containsSemiMixedTypes="0" containsString="0" containsNumber="1" minValue="0" maxValue="31969782.665896405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26810187.081391305"/>
    </cacheField>
    <cacheField name="2020/21 Exit Combined Revenue" numFmtId="165">
      <sharedItems containsSemiMixedTypes="0" containsString="0" containsNumber="1" minValue="0" maxValue="35778190.884390384"/>
    </cacheField>
    <cacheField name="2021/22 Exit Capacity Revenue" numFmtId="165">
      <sharedItems containsSemiMixedTypes="0" containsString="0" containsNumber="1" minValue="0" maxValue="18383877.072348703"/>
    </cacheField>
    <cacheField name="2021/22 Exit Revenue Recovery Revenue" numFmtId="165">
      <sharedItems containsSemiMixedTypes="0" containsString="0" containsNumber="1" minValue="0" maxValue="421785.27907042182"/>
    </cacheField>
    <cacheField name="2021/22 Exit Combined Revenue" numFmtId="165">
      <sharedItems containsSemiMixedTypes="0" containsString="0" containsNumber="1" minValue="0" maxValue="18720438.7120737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4.8166629899058068E-3"/>
    <n v="4.3349966909152259E-3"/>
    <n v="0"/>
    <n v="4.8166629899058068E-3"/>
    <n v="5.0050310354857463E-3"/>
    <n v="4.5045279319371719E-3"/>
    <n v="0"/>
    <n v="5.0050310354857463E-3"/>
    <n v="1.7117261602704662E-2"/>
    <n v="1.5405535442434195E-2"/>
    <n v="5.9093280888873126E-3"/>
    <n v="2.3026589691591975E-2"/>
  </r>
  <r>
    <x v="1"/>
    <s v="INTERCONNECTION POINT"/>
    <n v="1.09E-2"/>
    <n v="0"/>
    <n v="4.3400000000000001E-2"/>
    <n v="5.4300000000000001E-2"/>
    <n v="7.5374021221594791E-3"/>
    <n v="6.783661909943531E-3"/>
    <n v="3.9534765836643414E-2"/>
    <n v="4.7072167958802896E-2"/>
    <n v="7.8321716980000004E-3"/>
    <n v="7.0489545281999999E-3"/>
    <n v="4.4331689200762775E-2"/>
    <n v="5.2163860898762779E-2"/>
    <n v="2.7596336173632167E-2"/>
    <n v="2.483670255626895E-2"/>
    <n v="5.9093280888873126E-3"/>
    <n v="3.3505664262519483E-2"/>
  </r>
  <r>
    <x v="2"/>
    <s v="BEACH TERMINAL"/>
    <n v="1.09E-2"/>
    <n v="0"/>
    <n v="4.3400000000000001E-2"/>
    <n v="5.4300000000000001E-2"/>
    <n v="7.5374021221594791E-3"/>
    <n v="6.783661909943531E-3"/>
    <n v="3.9472258649504738E-2"/>
    <n v="4.7009660771664213E-2"/>
    <n v="7.8321716980000004E-3"/>
    <n v="7.0489545281999999E-3"/>
    <n v="4.0569260862274178E-2"/>
    <n v="4.8401432560274182E-2"/>
    <n v="2.7596336173632167E-2"/>
    <n v="2.483670255626895E-2"/>
    <n v="5.9093280888873126E-3"/>
    <n v="3.3505664262519483E-2"/>
  </r>
  <r>
    <x v="3"/>
    <s v="ONSHORE FIELD"/>
    <n v="1E-4"/>
    <n v="0"/>
    <n v="4.3400000000000001E-2"/>
    <n v="4.3500000000000004E-2"/>
    <n v="8.606998847371464E-3"/>
    <n v="7.7462989626343182E-3"/>
    <n v="3.9472258649504738E-2"/>
    <n v="4.80792574968762E-2"/>
    <n v="8.9435977654576688E-3"/>
    <n v="8.049237988911901E-3"/>
    <n v="4.0569260862274178E-2"/>
    <n v="4.9512858627731846E-2"/>
    <n v="3.1362354843453781E-2"/>
    <n v="2.82261193591084E-2"/>
    <n v="5.9093280888873126E-3"/>
    <n v="3.7271682932341094E-2"/>
  </r>
  <r>
    <x v="4"/>
    <s v="BEACH TERMINAL"/>
    <n v="1.4E-3"/>
    <n v="0"/>
    <n v="4.3400000000000001E-2"/>
    <n v="4.48E-2"/>
    <n v="9.507845089379784E-3"/>
    <n v="8.5570605804418057E-3"/>
    <n v="3.9472258649504738E-2"/>
    <n v="4.898010373888452E-2"/>
    <n v="9.8796739262563948E-3"/>
    <n v="8.8917065336307551E-3"/>
    <n v="4.0569260862274178E-2"/>
    <n v="5.0448934788530575E-2"/>
    <n v="3.5947392881744124E-2"/>
    <n v="3.2352653593569716E-2"/>
    <n v="5.9093280888873126E-3"/>
    <n v="4.1856720970631436E-2"/>
  </r>
  <r>
    <x v="5"/>
    <s v="STORAGE SITE"/>
    <n v="1E-4"/>
    <n v="0"/>
    <n v="0"/>
    <n v="1E-4"/>
    <n v="4.6721391269584026E-3"/>
    <n v="4.2049252142625625E-3"/>
    <n v="0"/>
    <n v="4.6721391269584026E-3"/>
    <n v="4.8548551936350819E-3"/>
    <n v="4.369369674271574E-3"/>
    <n v="0"/>
    <n v="4.8548551936350819E-3"/>
    <n v="1.6476744580013154E-2"/>
    <n v="1.4829070122011838E-2"/>
    <n v="5.9093280888873126E-3"/>
    <n v="2.2386072668900466E-2"/>
  </r>
  <r>
    <x v="6"/>
    <s v="ONSHORE FIELD"/>
    <n v="4.1000000000000003E-3"/>
    <n v="0"/>
    <n v="4.3400000000000001E-2"/>
    <n v="4.7500000000000001E-2"/>
    <n v="9.4691992160504494E-3"/>
    <n v="8.5222792944454045E-3"/>
    <n v="3.9472258649504738E-2"/>
    <n v="4.8941457865555191E-2"/>
    <n v="9.8395167062449197E-3"/>
    <n v="8.8555650356204278E-3"/>
    <n v="4.0569260862274178E-2"/>
    <n v="5.0408777568519095E-2"/>
    <n v="3.6608372384092876E-2"/>
    <n v="3.2947535145683583E-2"/>
    <n v="5.9093280888873126E-3"/>
    <n v="4.2517700472980188E-2"/>
  </r>
  <r>
    <x v="7"/>
    <s v="STORAGE SITE"/>
    <n v="1E-4"/>
    <n v="0"/>
    <n v="0"/>
    <n v="1E-4"/>
    <n v="3.7791063292386849E-3"/>
    <n v="3.4011956963148167E-3"/>
    <n v="0"/>
    <n v="3.7791063292386849E-3"/>
    <n v="3.9268980420426132E-3"/>
    <n v="3.5342082378383515E-3"/>
    <n v="0"/>
    <n v="3.9268980420426132E-3"/>
    <n v="1.3726744559770541E-2"/>
    <n v="1.2354070103793486E-2"/>
    <n v="5.9093280888873126E-3"/>
    <n v="1.9636072648657854E-2"/>
  </r>
  <r>
    <x v="8"/>
    <s v="STORAGE SITE"/>
    <n v="1.35E-2"/>
    <n v="0"/>
    <n v="0"/>
    <n v="1.35E-2"/>
    <n v="3.65412698243406E-3"/>
    <n v="3.288714284190654E-3"/>
    <n v="0"/>
    <n v="3.65412698243406E-3"/>
    <n v="3.7970310551135329E-3"/>
    <n v="3.4173279496021798E-3"/>
    <n v="0"/>
    <n v="3.7970310551135329E-3"/>
    <n v="1.4120138607659767E-2"/>
    <n v="1.2708124746893789E-2"/>
    <n v="5.9093280888873126E-3"/>
    <n v="2.002946669654708E-2"/>
  </r>
  <r>
    <x v="9"/>
    <s v="STORAGE SITE"/>
    <n v="1E-4"/>
    <n v="0"/>
    <n v="0"/>
    <n v="1E-4"/>
    <n v="5.1382484037201092E-3"/>
    <n v="4.6244235633480981E-3"/>
    <n v="0"/>
    <n v="5.1382484037201092E-3"/>
    <n v="5.3391928774234538E-3"/>
    <n v="4.8052735896811083E-3"/>
    <n v="0"/>
    <n v="5.3391928774234538E-3"/>
    <n v="1.828370087879836E-2"/>
    <n v="1.6455330790918526E-2"/>
    <n v="5.9093280888873126E-3"/>
    <n v="2.4193028967685673E-2"/>
  </r>
  <r>
    <x v="10"/>
    <s v="BEACH TERMINAL"/>
    <n v="1.4E-2"/>
    <n v="0"/>
    <n v="4.3400000000000001E-2"/>
    <n v="5.74E-2"/>
    <n v="7.2630704161282559E-3"/>
    <n v="6.5367633745154309E-3"/>
    <n v="3.9472258649504738E-2"/>
    <n v="4.6735329065632991E-2"/>
    <n v="7.5471115421241429E-3"/>
    <n v="6.7924003879117293E-3"/>
    <n v="4.0569260862274178E-2"/>
    <n v="4.8116372404398325E-2"/>
    <n v="2.7771248786889614E-2"/>
    <n v="2.499412390820065E-2"/>
    <n v="5.9093280888873126E-3"/>
    <n v="3.3680576875776927E-2"/>
  </r>
  <r>
    <x v="11"/>
    <s v="STORAGE SITE"/>
    <n v="1E-3"/>
    <n v="0"/>
    <n v="0"/>
    <n v="1E-3"/>
    <n v="4.1562626824314941E-3"/>
    <n v="3.7406364141883445E-3"/>
    <n v="0"/>
    <n v="4.1562626824314941E-3"/>
    <n v="4.3188040684589537E-3"/>
    <n v="3.8869236616130582E-3"/>
    <n v="0"/>
    <n v="4.3188040684589537E-3"/>
    <n v="1.555263806601786E-2"/>
    <n v="1.3997374259416074E-2"/>
    <n v="5.9093280888873126E-3"/>
    <n v="2.1461966154905171E-2"/>
  </r>
  <r>
    <x v="12"/>
    <s v="STORAGE SITE"/>
    <n v="1.4800000000000001E-2"/>
    <n v="0"/>
    <n v="0"/>
    <n v="1.4800000000000001E-2"/>
    <n v="6.2887774185937505E-3"/>
    <n v="5.6598996767343755E-3"/>
    <n v="0"/>
    <n v="6.2887774185937505E-3"/>
    <n v="6.534716300743139E-3"/>
    <n v="5.881244670668825E-3"/>
    <n v="0"/>
    <n v="6.534716300743139E-3"/>
    <n v="2.4055050037059846E-2"/>
    <n v="2.1649545033353861E-2"/>
    <n v="5.9093280888873126E-3"/>
    <n v="2.9964378125947159E-2"/>
  </r>
  <r>
    <x v="13"/>
    <s v="STORAGE SITE"/>
    <n v="1.5900000000000001E-2"/>
    <n v="0"/>
    <n v="0"/>
    <n v="1.5900000000000001E-2"/>
    <n v="3.4861518135437543E-3"/>
    <n v="3.1375366321893788E-3"/>
    <n v="0"/>
    <n v="3.4861518135437543E-3"/>
    <n v="3.6224867834364766E-3"/>
    <n v="3.2602381050928285E-3"/>
    <n v="0"/>
    <n v="3.6224867834364766E-3"/>
    <n v="1.3399506009195308E-2"/>
    <n v="1.2059555408275777E-2"/>
    <n v="5.9093280888873126E-3"/>
    <n v="1.9308834098082622E-2"/>
  </r>
  <r>
    <x v="14"/>
    <s v="STORAGE SITE"/>
    <n v="1E-4"/>
    <n v="0"/>
    <n v="0"/>
    <n v="1E-4"/>
    <n v="3.7265081138412024E-3"/>
    <n v="3.3538573024570824E-3"/>
    <n v="0"/>
    <n v="3.7265081138412024E-3"/>
    <n v="3.872242837593545E-3"/>
    <n v="3.4850185538341906E-3"/>
    <n v="0"/>
    <n v="3.872242837593545E-3"/>
    <n v="1.353500422518146E-2"/>
    <n v="1.2181503802663314E-2"/>
    <n v="5.9093280888873126E-3"/>
    <n v="1.9444332314068773E-2"/>
  </r>
  <r>
    <x v="15"/>
    <s v="ONSHORE FIELD"/>
    <n v="5.3E-3"/>
    <n v="0"/>
    <n v="4.3400000000000001E-2"/>
    <n v="4.87E-2"/>
    <n v="6.6846208222230436E-3"/>
    <n v="6.0161587400007384E-3"/>
    <n v="3.9472258649504738E-2"/>
    <n v="4.615687947172778E-2"/>
    <n v="6.9460401829638599E-3"/>
    <n v="6.2514361646674741E-3"/>
    <n v="4.0569260862274178E-2"/>
    <n v="4.7515301045238038E-2"/>
    <n v="2.5315998837827317E-2"/>
    <n v="2.2784398954044587E-2"/>
    <n v="5.9093280888873126E-3"/>
    <n v="3.122532692671463E-2"/>
  </r>
  <r>
    <x v="16"/>
    <s v="STORAGE SITE"/>
    <n v="1.26E-2"/>
    <n v="0"/>
    <n v="0"/>
    <n v="1.26E-2"/>
    <n v="3.5878819455143081E-3"/>
    <n v="3.2290937509628775E-3"/>
    <n v="0"/>
    <n v="3.5878819455143081E-3"/>
    <n v="3.7281953349427217E-3"/>
    <n v="3.3553758014484496E-3"/>
    <n v="0"/>
    <n v="3.7281953349427217E-3"/>
    <n v="1.3825186150871348E-2"/>
    <n v="1.2442667535784213E-2"/>
    <n v="5.9093280888873126E-3"/>
    <n v="1.9734514239758659E-2"/>
  </r>
  <r>
    <x v="17"/>
    <s v="STORAGE SITE"/>
    <n v="5.3E-3"/>
    <n v="0"/>
    <n v="0"/>
    <n v="5.3E-3"/>
    <n v="3.3423104111115218E-3"/>
    <n v="3.0080793700003692E-3"/>
    <n v="0"/>
    <n v="3.3423104111115218E-3"/>
    <n v="3.4730200914819299E-3"/>
    <n v="3.125718082333737E-3"/>
    <n v="0"/>
    <n v="3.4730200914819299E-3"/>
    <n v="1.2657999418913659E-2"/>
    <n v="1.1392199477022294E-2"/>
    <n v="5.9093280888873126E-3"/>
    <n v="1.8567327507800969E-2"/>
  </r>
  <r>
    <x v="18"/>
    <s v="LNG IMPORTATION TERMINAL"/>
    <n v="9.4000000000000004E-3"/>
    <n v="0"/>
    <n v="4.3400000000000001E-2"/>
    <n v="5.28E-2"/>
    <n v="9.1790734374117573E-3"/>
    <n v="8.2611660936705803E-3"/>
    <n v="3.9472258649504738E-2"/>
    <n v="4.8651332086916493E-2"/>
    <n v="9.5380448097630108E-3"/>
    <n v="8.5842403287867096E-3"/>
    <n v="4.0569260862274178E-2"/>
    <n v="5.0107305672037188E-2"/>
    <n v="3.2349943322596504E-2"/>
    <n v="2.9114948990336856E-2"/>
    <n v="5.9093280888873126E-3"/>
    <n v="3.8259271411483817E-2"/>
  </r>
  <r>
    <x v="19"/>
    <s v="LNG IMPORTATION TERMINAL"/>
    <n v="2.2800000000000001E-2"/>
    <n v="0"/>
    <n v="4.3400000000000001E-2"/>
    <n v="6.6200000000000009E-2"/>
    <n v="1.3903836981966075E-2"/>
    <n v="1.2513453283769469E-2"/>
    <n v="3.9472258649504738E-2"/>
    <n v="5.3376095631470812E-2"/>
    <n v="1.4447582434750236E-2"/>
    <n v="1.3002824191275212E-2"/>
    <n v="4.0569260862274178E-2"/>
    <n v="5.5016843297024415E-2"/>
    <n v="4.9861973706062802E-2"/>
    <n v="4.4875776335456523E-2"/>
    <n v="5.9093280888873126E-3"/>
    <n v="5.5771301794950115E-2"/>
  </r>
  <r>
    <x v="20"/>
    <s v="STORAGE SITE"/>
    <n v="1E-4"/>
    <n v="0"/>
    <n v="0"/>
    <n v="1E-4"/>
    <n v="3.8893435831575569E-3"/>
    <n v="3.5004092248418013E-3"/>
    <n v="0"/>
    <n v="3.8893435831575569E-3"/>
    <n v="4.0414464084711863E-3"/>
    <n v="3.6373017676240675E-3"/>
    <n v="0"/>
    <n v="4.0414464084711863E-3"/>
    <n v="1.4185722104320245E-2"/>
    <n v="1.2767149893888221E-2"/>
    <n v="5.9093280888873126E-3"/>
    <n v="2.0095050193207557E-2"/>
  </r>
  <r>
    <x v="21"/>
    <s v="INTERCONNECTION POINT"/>
    <n v="7.7000000000000002E-3"/>
    <n v="0"/>
    <n v="4.3400000000000001E-2"/>
    <n v="5.11E-2"/>
    <n v="1.0318837217079864E-2"/>
    <n v="9.286953495371876E-3"/>
    <n v="3.9534765836643414E-2"/>
    <n v="4.9853603053723279E-2"/>
    <n v="1.0722381995552496E-2"/>
    <n v="9.6501437959972455E-3"/>
    <n v="4.4331689200762775E-2"/>
    <n v="5.5054071196315273E-2"/>
    <n v="3.9974931980961005E-2"/>
    <n v="3.5977438782864905E-2"/>
    <n v="5.9093280888873126E-3"/>
    <n v="4.5884260069848318E-2"/>
  </r>
  <r>
    <x v="22"/>
    <s v="BEACH TERMINAL"/>
    <n v="4.8800000000000003E-2"/>
    <n v="0"/>
    <n v="4.3400000000000001E-2"/>
    <n v="9.2200000000000004E-2"/>
    <n v="1.7517582906850078E-2"/>
    <n v="1.5765824616165068E-2"/>
    <n v="3.9472258649504738E-2"/>
    <n v="5.6989841556354816E-2"/>
    <n v="1.8202653226771389E-2"/>
    <n v="1.6382387904094253E-2"/>
    <n v="4.0569260862274178E-2"/>
    <n v="5.8771914089045571E-2"/>
    <n v="6.665684988063518E-2"/>
    <n v="5.9991164892571662E-2"/>
    <n v="5.9093280888873126E-3"/>
    <n v="7.25661779695225E-2"/>
  </r>
  <r>
    <x v="23"/>
    <s v="BEACH TERMINAL"/>
    <n v="1.0999999999999999E-2"/>
    <n v="0"/>
    <n v="4.3400000000000001E-2"/>
    <n v="5.4400000000000004E-2"/>
    <n v="8.7107820649522331E-3"/>
    <n v="7.8397038584570103E-3"/>
    <n v="3.9472258649504738E-2"/>
    <n v="4.8183040714456969E-2"/>
    <n v="9.0514396937891491E-3"/>
    <n v="8.1462957244102345E-3"/>
    <n v="4.0569260862274178E-2"/>
    <n v="4.9620700556063324E-2"/>
    <n v="3.3715836775934337E-2"/>
    <n v="3.03442530983409E-2"/>
    <n v="5.9093280888873126E-3"/>
    <n v="3.9625164864821649E-2"/>
  </r>
  <r>
    <x v="24"/>
    <s v="BEACH TERMINAL"/>
    <n v="1.4200000000000001E-2"/>
    <n v="0"/>
    <n v="4.3400000000000001E-2"/>
    <n v="5.7599999999999998E-2"/>
    <n v="7.0098602837100682E-3"/>
    <n v="6.3088742553390606E-3"/>
    <n v="3.9472258649504738E-2"/>
    <n v="4.6482118933214807E-2"/>
    <n v="7.283998973545357E-3"/>
    <n v="6.5555990761908215E-3"/>
    <n v="4.0569260862274178E-2"/>
    <n v="4.7853259835819534E-2"/>
    <n v="2.6284536889721873E-2"/>
    <n v="2.3656083200749686E-2"/>
    <n v="5.9093280888873126E-3"/>
    <n v="3.2193864978609182E-2"/>
  </r>
  <r>
    <x v="25"/>
    <s v="ONSHORE FIELD"/>
    <n v="1E-4"/>
    <n v="0"/>
    <n v="4.3400000000000001E-2"/>
    <n v="4.3500000000000004E-2"/>
    <n v="1.0249945463074934E-2"/>
    <n v="9.2249509167674406E-3"/>
    <n v="3.9472258649504738E-2"/>
    <n v="4.9722204112579674E-2"/>
    <n v="1.0650796051589567E-2"/>
    <n v="9.5857164464306106E-3"/>
    <n v="4.0569260862274178E-2"/>
    <n v="5.1220056913863748E-2"/>
    <n v="3.5896220178362997E-2"/>
    <n v="3.2306598160526695E-2"/>
    <n v="5.9093280888873126E-3"/>
    <n v="4.180554826725031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2.0854843795121265E-2"/>
    <n v="1.876935941560914E-2"/>
    <n v="4.7832366210658094E-4"/>
    <n v="2.1333167457227846E-2"/>
  </r>
  <r>
    <x v="1"/>
    <x v="1"/>
    <n v="2.5399999999999999E-2"/>
    <n v="0"/>
    <n v="2.0199999999999999E-2"/>
    <n v="4.5600000000000002E-2"/>
    <n v="1.2930056372265374E-2"/>
    <n v="1.1637050735038837E-2"/>
    <n v="2.1050466065244567E-2"/>
    <n v="3.3980522437509944E-2"/>
    <n v="1.3435719619452552E-2"/>
    <n v="1.2092147657507298E-2"/>
    <n v="2.2098998250015503E-2"/>
    <n v="3.5534717869468053E-2"/>
    <n v="2.5309136939645781E-2"/>
    <n v="2.2778223245681205E-2"/>
    <n v="4.7832366210658094E-4"/>
    <n v="2.5787460601752361E-2"/>
  </r>
  <r>
    <x v="2"/>
    <x v="2"/>
    <n v="1.7299999999999999E-2"/>
    <n v="0"/>
    <n v="2.0199999999999999E-2"/>
    <n v="3.7499999999999999E-2"/>
    <n v="9.6944941814094149E-3"/>
    <n v="8.725044763268474E-3"/>
    <n v="2.1050466065244567E-2"/>
    <n v="3.0744960246653984E-2"/>
    <n v="1.0073622413063815E-2"/>
    <n v="9.0662601717574325E-3"/>
    <n v="2.2098998250015503E-2"/>
    <n v="3.217262066307932E-2"/>
    <n v="1.9569954412827054E-2"/>
    <n v="1.7612958971544346E-2"/>
    <n v="4.7832366210658094E-4"/>
    <n v="2.0048278074933635E-2"/>
  </r>
  <r>
    <x v="3"/>
    <x v="3"/>
    <n v="1.7299999999999999E-2"/>
    <n v="0"/>
    <n v="2.0199999999999999E-2"/>
    <n v="3.7499999999999999E-2"/>
    <n v="9.6944941814094132E-3"/>
    <n v="8.7250447632684722E-3"/>
    <n v="2.1050466065244567E-2"/>
    <n v="3.074496024665398E-2"/>
    <n v="1.0073622413063815E-2"/>
    <n v="9.0662601717574325E-3"/>
    <n v="2.2098998250015503E-2"/>
    <n v="3.217262066307932E-2"/>
    <n v="1.9569954412827054E-2"/>
    <n v="1.7612958971544346E-2"/>
    <n v="4.7832366210658094E-4"/>
    <n v="2.0048278074933635E-2"/>
  </r>
  <r>
    <x v="4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2.1837880058724318E-2"/>
    <n v="1.9654092052851888E-2"/>
    <n v="4.7832366210658094E-4"/>
    <n v="2.2316203720830898E-2"/>
  </r>
  <r>
    <x v="5"/>
    <x v="0"/>
    <n v="1E-4"/>
    <n v="0"/>
    <n v="2.0199999999999999E-2"/>
    <n v="2.0299999999999999E-2"/>
    <n v="1.3931322426981831E-2"/>
    <n v="1.2538190184283649E-2"/>
    <n v="2.1050466065244567E-2"/>
    <n v="3.4981788492226398E-2"/>
    <n v="1.4476142769076361E-2"/>
    <n v="1.3028528492168725E-2"/>
    <n v="2.2098998250015503E-2"/>
    <n v="3.6575141019091865E-2"/>
    <n v="1.9808872593541322E-2"/>
    <n v="1.7827985334187189E-2"/>
    <n v="4.7832366210658094E-4"/>
    <n v="2.0287196255647903E-2"/>
  </r>
  <r>
    <x v="6"/>
    <x v="3"/>
    <n v="2.0799999999999999E-2"/>
    <n v="0"/>
    <n v="2.0199999999999999E-2"/>
    <n v="4.0999999999999995E-2"/>
    <n v="9.9870823308106753E-3"/>
    <n v="8.9883740977296078E-3"/>
    <n v="2.1050466065244567E-2"/>
    <n v="3.1037548396055242E-2"/>
    <n v="1.0377652977676202E-2"/>
    <n v="9.3398876799085824E-3"/>
    <n v="2.2098998250015503E-2"/>
    <n v="3.2476651227691708E-2"/>
    <n v="1.9905532955274523E-2"/>
    <n v="1.791497965974707E-2"/>
    <n v="4.7832366210658094E-4"/>
    <n v="2.0383856617381103E-2"/>
  </r>
  <r>
    <x v="7"/>
    <x v="4"/>
    <n v="1.4E-3"/>
    <n v="0"/>
    <n v="2.0199999999999999E-2"/>
    <n v="2.1599999999999998E-2"/>
    <n v="8.6363206867422337E-3"/>
    <n v="7.7726886180680098E-3"/>
    <n v="2.1050466065244567E-2"/>
    <n v="2.9686786751986799E-2"/>
    <n v="8.9740663110826745E-3"/>
    <n v="8.0766596799744066E-3"/>
    <n v="2.2098998250015503E-2"/>
    <n v="3.1073064561098179E-2"/>
    <n v="1.4639640121412235E-2"/>
    <n v="1.3175676109271011E-2"/>
    <n v="4.7832366210658094E-4"/>
    <n v="1.5117963783518816E-2"/>
  </r>
  <r>
    <x v="8"/>
    <x v="5"/>
    <n v="2.2800000000000001E-2"/>
    <n v="0"/>
    <n v="2.0199999999999999E-2"/>
    <n v="4.2999999999999997E-2"/>
    <n v="1.0130649093565376E-2"/>
    <n v="9.1175841842088389E-3"/>
    <n v="2.1050466065244567E-2"/>
    <n v="3.1181115158809943E-2"/>
    <n v="1.0526834289459351E-2"/>
    <n v="9.4741508605134164E-3"/>
    <n v="2.2098998250015503E-2"/>
    <n v="3.2625832539474854E-2"/>
    <n v="2.0048132727549111E-2"/>
    <n v="1.8043319454794201E-2"/>
    <n v="4.7832366210658094E-4"/>
    <n v="2.0526456389655692E-2"/>
  </r>
  <r>
    <x v="9"/>
    <x v="3"/>
    <n v="2.2800000000000001E-2"/>
    <n v="0"/>
    <n v="2.0199999999999999E-2"/>
    <n v="4.2999999999999997E-2"/>
    <n v="1.0130649093565373E-2"/>
    <n v="9.1175841842088354E-3"/>
    <n v="2.1050466065244567E-2"/>
    <n v="3.118111515880994E-2"/>
    <n v="1.0526834289459349E-2"/>
    <n v="9.4741508605134146E-3"/>
    <n v="2.2098998250015503E-2"/>
    <n v="3.2625832539474854E-2"/>
    <n v="2.0048132727549114E-2"/>
    <n v="1.8043319454794201E-2"/>
    <n v="4.7832366210658094E-4"/>
    <n v="2.0526456389655695E-2"/>
  </r>
  <r>
    <x v="10"/>
    <x v="3"/>
    <n v="1.6500000000000001E-2"/>
    <n v="0"/>
    <n v="2.0199999999999999E-2"/>
    <n v="3.6699999999999997E-2"/>
    <n v="9.6742041480754794E-3"/>
    <n v="8.7067837332679317E-3"/>
    <n v="2.1050466065244567E-2"/>
    <n v="3.0724670213320045E-2"/>
    <n v="1.0052538885575968E-2"/>
    <n v="9.0472849970183716E-3"/>
    <n v="2.2098998250015503E-2"/>
    <n v="3.2151537135591469E-2"/>
    <n v="1.9575045783027569E-2"/>
    <n v="1.761754120472481E-2"/>
    <n v="4.7832366210658094E-4"/>
    <n v="2.005336944513415E-2"/>
  </r>
  <r>
    <x v="11"/>
    <x v="6"/>
    <n v="2.75E-2"/>
    <n v="0"/>
    <n v="0"/>
    <n v="2.75E-2"/>
    <n v="6.8199881299622006E-3"/>
    <n v="6.1379893169659803E-3"/>
    <n v="0"/>
    <n v="6.8199881299622006E-3"/>
    <n v="7.0867013788674322E-3"/>
    <n v="6.3780312409806895E-3"/>
    <n v="0"/>
    <n v="7.0867013788674322E-3"/>
    <n v="1.323299407352059E-2"/>
    <n v="1.190969466616853E-2"/>
    <n v="4.7832366210658094E-4"/>
    <n v="1.3711317735627171E-2"/>
  </r>
  <r>
    <x v="12"/>
    <x v="7"/>
    <n v="3.5499999999999997E-2"/>
    <n v="0"/>
    <n v="2.0199999999999999E-2"/>
    <n v="5.57E-2"/>
    <n v="1.6319890423474273E-2"/>
    <n v="1.4687901381126847E-2"/>
    <n v="2.1050466065244567E-2"/>
    <n v="3.7370356488718837E-2"/>
    <n v="1.69581218857109E-2"/>
    <n v="1.5262309697139811E-2"/>
    <n v="2.2098998250015503E-2"/>
    <n v="3.9057120135726403E-2"/>
    <n v="3.0854599974333201E-2"/>
    <n v="2.7769139976899879E-2"/>
    <n v="4.7832366210658094E-4"/>
    <n v="3.1332923636439781E-2"/>
  </r>
  <r>
    <x v="13"/>
    <x v="8"/>
    <n v="1E-4"/>
    <n v="0"/>
    <n v="2.0199999999999999E-2"/>
    <n v="2.0299999999999999E-2"/>
    <n v="1.0330325376651085E-2"/>
    <n v="9.2972928389859766E-3"/>
    <n v="2.1050466065244567E-2"/>
    <n v="3.138079144189565E-2"/>
    <n v="1.0734319429272705E-2"/>
    <n v="9.6608874863454344E-3"/>
    <n v="2.2098998250015503E-2"/>
    <n v="3.283331767928821E-2"/>
    <n v="1.9035166392490636E-2"/>
    <n v="1.7131649753241572E-2"/>
    <n v="4.7832366210658094E-4"/>
    <n v="1.9513490054597217E-2"/>
  </r>
  <r>
    <x v="14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9.5175831962453182E-3"/>
    <n v="8.565824876620786E-3"/>
    <n v="4.7832366210658094E-4"/>
    <n v="9.9959068583518988E-3"/>
  </r>
  <r>
    <x v="15"/>
    <x v="9"/>
    <n v="1E-4"/>
    <n v="0"/>
    <n v="2.0199999999999999E-2"/>
    <n v="2.0299999999999999E-2"/>
    <n v="1.0330325376651083E-2"/>
    <n v="9.2972928389859748E-3"/>
    <n v="2.6441007301379715E-2"/>
    <n v="3.6771332678030802E-2"/>
    <n v="1.0734319429272703E-2"/>
    <n v="9.6608874863454326E-3"/>
    <n v="3.0403969751615093E-2"/>
    <n v="4.1138289180887799E-2"/>
    <n v="1.903516639249064E-2"/>
    <n v="1.7131649753241576E-2"/>
    <n v="4.7832366210658094E-4"/>
    <n v="1.951349005459722E-2"/>
  </r>
  <r>
    <x v="16"/>
    <x v="1"/>
    <n v="1E-4"/>
    <n v="0"/>
    <n v="2.0199999999999999E-2"/>
    <n v="2.0299999999999999E-2"/>
    <n v="1.0330325376651083E-2"/>
    <n v="9.2972928389859748E-3"/>
    <n v="2.1050466065244567E-2"/>
    <n v="3.138079144189565E-2"/>
    <n v="1.0734319429272703E-2"/>
    <n v="9.6608874863454326E-3"/>
    <n v="2.2098998250015503E-2"/>
    <n v="3.283331767928821E-2"/>
    <n v="1.903516639249064E-2"/>
    <n v="1.7131649753241576E-2"/>
    <n v="4.7832366210658094E-4"/>
    <n v="1.951349005459722E-2"/>
  </r>
  <r>
    <x v="17"/>
    <x v="9"/>
    <n v="1E-4"/>
    <n v="0"/>
    <n v="2.0199999999999999E-2"/>
    <n v="2.0299999999999999E-2"/>
    <n v="1.0330325376651085E-2"/>
    <n v="9.2972928389859766E-3"/>
    <n v="2.6441007301379715E-2"/>
    <n v="3.6771332678030802E-2"/>
    <n v="1.0734319429272703E-2"/>
    <n v="9.6608874863454326E-3"/>
    <n v="3.0403969751615093E-2"/>
    <n v="4.1138289180887799E-2"/>
    <n v="1.903516639249064E-2"/>
    <n v="1.7131649753241576E-2"/>
    <n v="4.7832366210658094E-4"/>
    <n v="1.951349005459722E-2"/>
  </r>
  <r>
    <x v="18"/>
    <x v="4"/>
    <n v="3.0999999999999999E-3"/>
    <n v="0"/>
    <n v="2.0199999999999999E-2"/>
    <n v="2.3299999999999998E-2"/>
    <n v="9.5603013887893083E-3"/>
    <n v="8.6042712499103773E-3"/>
    <n v="2.1050466065244567E-2"/>
    <n v="3.0610767454033877E-2"/>
    <n v="9.9341816647262899E-3"/>
    <n v="8.9407634982536614E-3"/>
    <n v="2.2098998250015503E-2"/>
    <n v="3.2033179914741791E-2"/>
    <n v="1.5233956935559409E-2"/>
    <n v="1.3710561242003469E-2"/>
    <n v="4.7832366210658094E-4"/>
    <n v="1.5712280597665992E-2"/>
  </r>
  <r>
    <x v="19"/>
    <x v="0"/>
    <n v="1E-4"/>
    <n v="0"/>
    <n v="2.0199999999999999E-2"/>
    <n v="2.0299999999999999E-2"/>
    <n v="1.6048035951381712E-2"/>
    <n v="1.444323235624354E-2"/>
    <n v="2.1050466065244567E-2"/>
    <n v="3.7098502016626275E-2"/>
    <n v="1.6675635842404501E-2"/>
    <n v="1.5008072258164052E-2"/>
    <n v="2.2098998250015503E-2"/>
    <n v="3.8774634092420004E-2"/>
    <n v="2.1295333828291237E-2"/>
    <n v="1.9165800445462112E-2"/>
    <n v="4.7832366210658094E-4"/>
    <n v="2.1773657490397818E-2"/>
  </r>
  <r>
    <x v="20"/>
    <x v="1"/>
    <n v="1.2500000000000001E-2"/>
    <n v="0"/>
    <n v="2.0199999999999999E-2"/>
    <n v="3.27E-2"/>
    <n v="1.2517712080686166E-2"/>
    <n v="1.126594087261755E-2"/>
    <n v="2.1050466065244567E-2"/>
    <n v="3.356817814593073E-2"/>
    <n v="1.3007249539443972E-2"/>
    <n v="1.1706524585499575E-2"/>
    <n v="2.2098998250015503E-2"/>
    <n v="3.5106247789459477E-2"/>
    <n v="2.3815715863041174E-2"/>
    <n v="2.1434144276737056E-2"/>
    <n v="4.7832366210658094E-4"/>
    <n v="2.4294039525147755E-2"/>
  </r>
  <r>
    <x v="21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9.9281825977671299E-3"/>
    <n v="8.9353643379904164E-3"/>
    <n v="4.7832366210658094E-4"/>
    <n v="1.040650625987371E-2"/>
  </r>
  <r>
    <x v="22"/>
    <x v="10"/>
    <n v="8.3000000000000001E-3"/>
    <n v="0"/>
    <n v="2.0199999999999999E-2"/>
    <n v="2.8499999999999998E-2"/>
    <n v="1.1392415857912423E-2"/>
    <n v="1.0253174272121182E-2"/>
    <n v="2.1050466065244567E-2"/>
    <n v="3.2442881923156988E-2"/>
    <n v="1.1837945701724653E-2"/>
    <n v="1.0654151131552188E-2"/>
    <n v="2.2098998250015503E-2"/>
    <n v="3.3936943951740156E-2"/>
    <n v="1.985636519553426E-2"/>
    <n v="1.7870728675980833E-2"/>
    <n v="4.7832366210658094E-4"/>
    <n v="2.033468885764084E-2"/>
  </r>
  <r>
    <x v="23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9.9281825977671299E-3"/>
    <n v="8.9353643379904164E-3"/>
    <n v="4.7832366210658094E-4"/>
    <n v="1.040650625987371E-2"/>
  </r>
  <r>
    <x v="24"/>
    <x v="6"/>
    <n v="2.4799999999999999E-2"/>
    <n v="0"/>
    <n v="0"/>
    <n v="2.4799999999999999E-2"/>
    <n v="7.0395897806671366E-3"/>
    <n v="6.3356308026004228E-3"/>
    <n v="0"/>
    <n v="7.0395897806671366E-3"/>
    <n v="7.3148911192593806E-3"/>
    <n v="6.5834020073334424E-3"/>
    <n v="0"/>
    <n v="7.3148911192593806E-3"/>
    <n v="1.3143082531657396E-2"/>
    <n v="1.1828774278491655E-2"/>
    <n v="4.7832366210658094E-4"/>
    <n v="1.3621406193763976E-2"/>
  </r>
  <r>
    <x v="25"/>
    <x v="0"/>
    <n v="1E-4"/>
    <n v="0"/>
    <n v="2.0199999999999999E-2"/>
    <n v="2.0299999999999999E-2"/>
    <n v="1.3762994579628342E-2"/>
    <n v="1.2386695121665507E-2"/>
    <n v="2.1050466065244567E-2"/>
    <n v="3.4813460644872909E-2"/>
    <n v="1.4301232026534005E-2"/>
    <n v="1.2871108823880604E-2"/>
    <n v="2.2098998250015503E-2"/>
    <n v="3.6400230276549511E-2"/>
    <n v="1.9543560129754792E-2"/>
    <n v="1.7589204116779313E-2"/>
    <n v="4.7832366210658094E-4"/>
    <n v="2.0021883791861372E-2"/>
  </r>
  <r>
    <x v="26"/>
    <x v="10"/>
    <n v="1E-4"/>
    <n v="0"/>
    <n v="2.0199999999999999E-2"/>
    <n v="2.0299999999999999E-2"/>
    <n v="1.0320404004150421E-2"/>
    <n v="9.2883636037353785E-3"/>
    <n v="2.1050466065244567E-2"/>
    <n v="3.1370870069394985E-2"/>
    <n v="1.0724010055877782E-2"/>
    <n v="9.651609050290005E-3"/>
    <n v="2.2098998250015503E-2"/>
    <n v="3.2823008305893284E-2"/>
    <n v="1.5744286361918106E-2"/>
    <n v="1.4169857725726296E-2"/>
    <n v="4.7832366210658094E-4"/>
    <n v="1.6222610024024687E-2"/>
  </r>
  <r>
    <x v="27"/>
    <x v="11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1.5394865211250023E-2"/>
    <n v="1.3855378690125021E-2"/>
    <n v="4.7832366210658094E-4"/>
    <n v="1.5873188873356606E-2"/>
  </r>
  <r>
    <x v="28"/>
    <x v="10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1.5394865211250023E-2"/>
    <n v="1.3855378690125021E-2"/>
    <n v="4.7832366210658094E-4"/>
    <n v="1.5873188873356606E-2"/>
  </r>
  <r>
    <x v="29"/>
    <x v="2"/>
    <n v="1.3100000000000001E-2"/>
    <n v="0"/>
    <n v="2.0199999999999999E-2"/>
    <n v="3.3299999999999996E-2"/>
    <n v="9.5847823313974928E-3"/>
    <n v="8.6263040982577435E-3"/>
    <n v="2.1050466065244567E-2"/>
    <n v="3.063524839664206E-2"/>
    <n v="9.9596199978188651E-3"/>
    <n v="8.9636579980369793E-3"/>
    <n v="2.2098998250015503E-2"/>
    <n v="3.2058618247834368E-2"/>
    <n v="1.9224874520225033E-2"/>
    <n v="1.7302387068202529E-2"/>
    <n v="4.7832366210658094E-4"/>
    <n v="1.9703198182331613E-2"/>
  </r>
  <r>
    <x v="30"/>
    <x v="10"/>
    <n v="1E-4"/>
    <n v="0"/>
    <n v="2.0199999999999999E-2"/>
    <n v="2.0299999999999999E-2"/>
    <n v="1.4155707846030494E-2"/>
    <n v="1.2740137061427445E-2"/>
    <n v="2.1050466065244567E-2"/>
    <n v="3.5206173911275063E-2"/>
    <n v="1.4709303359427524E-2"/>
    <n v="1.3238373023484771E-2"/>
    <n v="2.2098998250015503E-2"/>
    <n v="3.6808301609443025E-2"/>
    <n v="1.9844624600470151E-2"/>
    <n v="1.7860162140423137E-2"/>
    <n v="4.7832366210658094E-4"/>
    <n v="2.0322948262576732E-2"/>
  </r>
  <r>
    <x v="31"/>
    <x v="5"/>
    <n v="1.9400000000000001E-2"/>
    <n v="0"/>
    <n v="2.0199999999999999E-2"/>
    <n v="3.9599999999999996E-2"/>
    <n v="1.1927314966646072E-2"/>
    <n v="1.0734583469981464E-2"/>
    <n v="2.1050466065244567E-2"/>
    <n v="3.2977781031890641E-2"/>
    <n v="1.2393763421518648E-2"/>
    <n v="1.1154387079366784E-2"/>
    <n v="2.2098998250015503E-2"/>
    <n v="3.4492761671534151E-2"/>
    <n v="2.05186713324082E-2"/>
    <n v="1.846680419916738E-2"/>
    <n v="4.7832366210658094E-4"/>
    <n v="2.0996994994514781E-2"/>
  </r>
  <r>
    <x v="32"/>
    <x v="2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15E-3"/>
    <n v="8.1316302636997451E-3"/>
    <n v="2.2098998250015503E-2"/>
    <n v="3.1134142987459666E-2"/>
    <n v="1.5219993568424458E-2"/>
    <n v="1.3697994211582012E-2"/>
    <n v="4.7832366210658094E-4"/>
    <n v="1.5698317230531039E-2"/>
  </r>
  <r>
    <x v="33"/>
    <x v="1"/>
    <n v="4.7000000000000002E-3"/>
    <n v="0"/>
    <n v="2.0199999999999999E-2"/>
    <n v="2.48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1.5219993568424458E-2"/>
    <n v="1.3697994211582012E-2"/>
    <n v="4.7832366210658094E-4"/>
    <n v="1.5698317230531039E-2"/>
  </r>
  <r>
    <x v="34"/>
    <x v="1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1.521999356842446E-2"/>
    <n v="1.3697994211582014E-2"/>
    <n v="4.7832366210658094E-4"/>
    <n v="1.5698317230531042E-2"/>
  </r>
  <r>
    <x v="35"/>
    <x v="12"/>
    <n v="2.6599999999999999E-2"/>
    <n v="0"/>
    <n v="2.0199999999999999E-2"/>
    <n v="4.6799999999999994E-2"/>
    <n v="1.4597342424026714E-2"/>
    <n v="1.3137608181624042E-2"/>
    <n v="2.1050466065244567E-2"/>
    <n v="3.5647808489271279E-2"/>
    <n v="1.5168209198147611E-2"/>
    <n v="1.365138827833285E-2"/>
    <n v="2.2098998250015503E-2"/>
    <n v="3.7267207448163114E-2"/>
    <n v="2.7194806142970266E-2"/>
    <n v="2.4475325528673236E-2"/>
    <n v="4.7832366210658094E-4"/>
    <n v="2.7673129805076847E-2"/>
  </r>
  <r>
    <x v="36"/>
    <x v="12"/>
    <n v="2.6599999999999999E-2"/>
    <n v="0"/>
    <n v="2.0199999999999999E-2"/>
    <n v="4.6799999999999994E-2"/>
    <n v="1.4597342424026716E-2"/>
    <n v="1.3137608181624042E-2"/>
    <n v="2.1050466065244567E-2"/>
    <n v="3.5647808489271279E-2"/>
    <n v="1.5168209198147615E-2"/>
    <n v="1.3651388278332854E-2"/>
    <n v="2.2098998250015503E-2"/>
    <n v="3.7267207448163114E-2"/>
    <n v="2.7194806142970266E-2"/>
    <n v="2.4475325528673236E-2"/>
    <n v="4.7832366210658094E-4"/>
    <n v="2.7673129805076847E-2"/>
  </r>
  <r>
    <x v="37"/>
    <x v="1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1.5830764609929091E-2"/>
    <n v="1.4247688148936183E-2"/>
    <n v="4.7832366210658094E-4"/>
    <n v="1.6309088272035671E-2"/>
  </r>
  <r>
    <x v="38"/>
    <x v="8"/>
    <n v="8.0000000000000004E-4"/>
    <n v="0"/>
    <n v="2.0199999999999999E-2"/>
    <n v="2.0999999999999998E-2"/>
    <n v="9.687736908171372E-3"/>
    <n v="8.718963217354235E-3"/>
    <n v="2.1050466065244567E-2"/>
    <n v="3.0738202973415937E-2"/>
    <n v="1.006660087920468E-2"/>
    <n v="9.0599407912842125E-3"/>
    <n v="2.2098998250015503E-2"/>
    <n v="3.2165599129220179E-2"/>
    <n v="1.7941468354411051E-2"/>
    <n v="1.6147321518969946E-2"/>
    <n v="4.7832366210658094E-4"/>
    <n v="1.8419792016517632E-2"/>
  </r>
  <r>
    <x v="39"/>
    <x v="0"/>
    <n v="1E-4"/>
    <n v="0"/>
    <n v="2.0199999999999999E-2"/>
    <n v="2.0299999999999999E-2"/>
    <n v="1.4268944250730994E-2"/>
    <n v="1.2842049825657896E-2"/>
    <n v="2.1050466065244567E-2"/>
    <n v="3.5319410315975561E-2"/>
    <n v="1.4826968166174554E-2"/>
    <n v="1.33442713495571E-2"/>
    <n v="2.2098998250015503E-2"/>
    <n v="3.6925966416190059E-2"/>
    <n v="2.0325546561162214E-2"/>
    <n v="1.8292991905045991E-2"/>
    <n v="4.7832366210658094E-4"/>
    <n v="2.0803870223268794E-2"/>
  </r>
  <r>
    <x v="40"/>
    <x v="4"/>
    <n v="5.4999999999999997E-3"/>
    <n v="0"/>
    <n v="2.0199999999999999E-2"/>
    <n v="2.5700000000000001E-2"/>
    <n v="9.1466574394576897E-3"/>
    <n v="8.2319916955119216E-3"/>
    <n v="2.1050466065244567E-2"/>
    <n v="3.0197123504702258E-2"/>
    <n v="9.5043611004924332E-3"/>
    <n v="8.5539249904431902E-3"/>
    <n v="2.2098998250015503E-2"/>
    <n v="3.160335935050794E-2"/>
    <n v="1.5214159053559094E-2"/>
    <n v="1.3692743148203186E-2"/>
    <n v="4.7832366210658094E-4"/>
    <n v="1.5692482715665677E-2"/>
  </r>
  <r>
    <x v="41"/>
    <x v="0"/>
    <n v="1E-4"/>
    <n v="0"/>
    <n v="2.0199999999999999E-2"/>
    <n v="2.0299999999999999E-2"/>
    <n v="1.7261904606419177E-2"/>
    <n v="1.5535714145777259E-2"/>
    <n v="2.1050466065244567E-2"/>
    <n v="3.8312370671663744E-2"/>
    <n v="1.7936975966095538E-2"/>
    <n v="1.6143278369485984E-2"/>
    <n v="2.2098998250015503E-2"/>
    <n v="4.0035974216111041E-2"/>
    <n v="2.1387240641268328E-2"/>
    <n v="1.9248516577141495E-2"/>
    <n v="4.7832366210658094E-4"/>
    <n v="2.1865564303374909E-2"/>
  </r>
  <r>
    <x v="42"/>
    <x v="1"/>
    <n v="2.7900000000000001E-2"/>
    <n v="0"/>
    <n v="2.0199999999999999E-2"/>
    <n v="4.8100000000000004E-2"/>
    <n v="1.1654107855127261E-2"/>
    <n v="1.0488697069614535E-2"/>
    <n v="2.1050466065244567E-2"/>
    <n v="3.2704573920371828E-2"/>
    <n v="1.2109871840327949E-2"/>
    <n v="1.0898884656295153E-2"/>
    <n v="2.2098998250015503E-2"/>
    <n v="3.420887009034345E-2"/>
    <n v="2.2412351818050423E-2"/>
    <n v="2.0171116636245379E-2"/>
    <n v="4.7832366210658094E-4"/>
    <n v="2.2890675480157004E-2"/>
  </r>
  <r>
    <x v="43"/>
    <x v="2"/>
    <n v="1.03E-2"/>
    <n v="0"/>
    <n v="2.0199999999999999E-2"/>
    <n v="3.0499999999999999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7946953227719272E-2"/>
    <n v="1.6152257904947346E-2"/>
    <n v="4.7832366210658094E-4"/>
    <n v="1.8425276889825853E-2"/>
  </r>
  <r>
    <x v="44"/>
    <x v="1"/>
    <n v="1.0699999999999999E-2"/>
    <n v="0"/>
    <n v="2.0199999999999999E-2"/>
    <n v="3.0899999999999997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7946953227719272E-2"/>
    <n v="1.6152257904947346E-2"/>
    <n v="4.7832366210658094E-4"/>
    <n v="1.8425276889825853E-2"/>
  </r>
  <r>
    <x v="45"/>
    <x v="8"/>
    <n v="8.3000000000000001E-3"/>
    <n v="0"/>
    <n v="2.0199999999999999E-2"/>
    <n v="2.8499999999999998E-2"/>
    <n v="1.0529474309376547E-2"/>
    <n v="9.4765268784388918E-3"/>
    <n v="2.1050466065244567E-2"/>
    <n v="3.1579940374621113E-2"/>
    <n v="1.0941256595328058E-2"/>
    <n v="9.8471309357952511E-3"/>
    <n v="2.2098998250015503E-2"/>
    <n v="3.3040254845343564E-2"/>
    <n v="2.0252488498604736E-2"/>
    <n v="1.8227239648744262E-2"/>
    <n v="4.7832366210658094E-4"/>
    <n v="2.0730812160711317E-2"/>
  </r>
  <r>
    <x v="46"/>
    <x v="0"/>
    <n v="1E-4"/>
    <n v="0"/>
    <n v="2.0199999999999999E-2"/>
    <n v="2.0299999999999999E-2"/>
    <n v="1.6677352099454774E-2"/>
    <n v="1.5009616889509296E-2"/>
    <n v="2.1050466065244567E-2"/>
    <n v="3.7727818164699341E-2"/>
    <n v="1.7329563023699701E-2"/>
    <n v="1.5596606721329731E-2"/>
    <n v="2.2098998250015503E-2"/>
    <n v="3.9428561273715204E-2"/>
    <n v="2.1793795269823509E-2"/>
    <n v="1.961441574284116E-2"/>
    <n v="4.7832366210658094E-4"/>
    <n v="2.2272118931930089E-2"/>
  </r>
  <r>
    <x v="47"/>
    <x v="1"/>
    <n v="2.2800000000000001E-2"/>
    <n v="0"/>
    <n v="2.0199999999999999E-2"/>
    <n v="4.2999999999999997E-2"/>
    <n v="1.0480065333211618E-2"/>
    <n v="9.4320587998904561E-3"/>
    <n v="2.1050466065244567E-2"/>
    <n v="3.1530531398456185E-2"/>
    <n v="1.088991535354816E-2"/>
    <n v="9.8009238181933425E-3"/>
    <n v="2.2098998250015503E-2"/>
    <n v="3.2988913603563666E-2"/>
    <n v="2.03432484846367E-2"/>
    <n v="1.8308923636173029E-2"/>
    <n v="4.7832366210658094E-4"/>
    <n v="2.0821572146743281E-2"/>
  </r>
  <r>
    <x v="48"/>
    <x v="6"/>
    <n v="1E-4"/>
    <n v="0"/>
    <n v="0"/>
    <n v="1E-4"/>
    <n v="4.5412212922536941E-3"/>
    <n v="4.0870991630283246E-3"/>
    <n v="0"/>
    <n v="4.5412212922536941E-3"/>
    <n v="4.7188174789000352E-3"/>
    <n v="4.2469357310100323E-3"/>
    <n v="0"/>
    <n v="4.7188174789000352E-3"/>
    <n v="7.2631023584062019E-3"/>
    <n v="6.5367921225655814E-3"/>
    <n v="4.7832366210658094E-4"/>
    <n v="7.7414260205127825E-3"/>
  </r>
  <r>
    <x v="49"/>
    <x v="10"/>
    <n v="3.8399999999999997E-2"/>
    <n v="0"/>
    <n v="2.0199999999999999E-2"/>
    <n v="5.8599999999999999E-2"/>
    <n v="1.7350934579390766E-2"/>
    <n v="1.5615841121451691E-2"/>
    <n v="2.1050466065244567E-2"/>
    <n v="3.8401400644635333E-2"/>
    <n v="1.8029487686086143E-2"/>
    <n v="1.622653891747753E-2"/>
    <n v="2.2098998250015503E-2"/>
    <n v="4.0128485936101646E-2"/>
    <n v="3.2479695700202371E-2"/>
    <n v="2.9231726130182132E-2"/>
    <n v="4.7832366210658094E-4"/>
    <n v="3.2958019362308952E-2"/>
  </r>
  <r>
    <x v="50"/>
    <x v="7"/>
    <n v="2.2800000000000001E-2"/>
    <n v="0"/>
    <n v="2.0199999999999999E-2"/>
    <n v="4.2999999999999997E-2"/>
    <n v="1.2099345418324787E-2"/>
    <n v="1.088941087649231E-2"/>
    <n v="2.1050466065244567E-2"/>
    <n v="3.3149811483569352E-2"/>
    <n v="1.2572521568290597E-2"/>
    <n v="1.1315269411461538E-2"/>
    <n v="2.2098998250015503E-2"/>
    <n v="3.4671519818306101E-2"/>
    <n v="2.3894889587673041E-2"/>
    <n v="2.1505400628905734E-2"/>
    <n v="4.7832366210658094E-4"/>
    <n v="2.4373213249779622E-2"/>
  </r>
  <r>
    <x v="51"/>
    <x v="1"/>
    <n v="1E-4"/>
    <n v="0"/>
    <n v="2.0199999999999999E-2"/>
    <n v="2.0299999999999999E-2"/>
    <n v="1.4423007889358299E-2"/>
    <n v="1.2980707100422468E-2"/>
    <n v="2.1050466065244567E-2"/>
    <n v="3.5473473954602867E-2"/>
    <n v="1.4987056861270203E-2"/>
    <n v="1.3488351175143182E-2"/>
    <n v="2.2098998250015503E-2"/>
    <n v="3.708605511128571E-2"/>
    <n v="1.8680883144045184E-2"/>
    <n v="1.6812794829640664E-2"/>
    <n v="4.7832366210658094E-4"/>
    <n v="1.9159206806151765E-2"/>
  </r>
  <r>
    <x v="52"/>
    <x v="7"/>
    <n v="3.8600000000000002E-2"/>
    <n v="0"/>
    <n v="2.0199999999999999E-2"/>
    <n v="5.8800000000000005E-2"/>
    <n v="1.7434376685540268E-2"/>
    <n v="1.569093901698624E-2"/>
    <n v="2.1050466065244567E-2"/>
    <n v="3.8484842750784835E-2"/>
    <n v="1.8116193011291533E-2"/>
    <n v="1.630457371016238E-2"/>
    <n v="2.2098998250015503E-2"/>
    <n v="4.0215191261307036E-2"/>
    <n v="3.2611214228563112E-2"/>
    <n v="2.9350092805706801E-2"/>
    <n v="4.7832366210658094E-4"/>
    <n v="3.3089537890669693E-2"/>
  </r>
  <r>
    <x v="53"/>
    <x v="11"/>
    <n v="1E-4"/>
    <n v="0"/>
    <n v="2.0199999999999999E-2"/>
    <n v="2.0299999999999999E-2"/>
    <n v="1.3350227455310427E-2"/>
    <n v="1.2015204709779386E-2"/>
    <n v="2.1050466065244567E-2"/>
    <n v="3.4400693520554998E-2"/>
    <n v="1.3872322577820471E-2"/>
    <n v="1.2485090320038424E-2"/>
    <n v="2.2098998250015503E-2"/>
    <n v="3.5971320827835974E-2"/>
    <n v="1.8133756401274594E-2"/>
    <n v="1.6320380761147134E-2"/>
    <n v="4.7832366210658094E-4"/>
    <n v="1.8612080063381175E-2"/>
  </r>
  <r>
    <x v="54"/>
    <x v="11"/>
    <n v="1.5E-3"/>
    <n v="0"/>
    <n v="2.0199999999999999E-2"/>
    <n v="2.1700000000000001E-2"/>
    <n v="1.1490755710233115E-2"/>
    <n v="1.0341680139209804E-2"/>
    <n v="2.1050466065244567E-2"/>
    <n v="3.2541221775477684E-2"/>
    <n v="1.1940131387939699E-2"/>
    <n v="1.0746118249145729E-2"/>
    <n v="2.2098998250015503E-2"/>
    <n v="3.4039129637955204E-2"/>
    <n v="1.6401438962854835E-2"/>
    <n v="1.4761295066569351E-2"/>
    <n v="4.7832366210658094E-4"/>
    <n v="1.6879762624961415E-2"/>
  </r>
  <r>
    <x v="55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2.4000406979353923E-2"/>
    <n v="2.160036628141853E-2"/>
    <n v="4.7832366210658094E-4"/>
    <n v="2.4478730641460503E-2"/>
  </r>
  <r>
    <x v="56"/>
    <x v="11"/>
    <n v="1E-4"/>
    <n v="0"/>
    <n v="2.0199999999999999E-2"/>
    <n v="2.0299999999999999E-2"/>
    <n v="1.0232919719848353E-2"/>
    <n v="9.2096277478635174E-3"/>
    <n v="2.1050466065244567E-2"/>
    <n v="3.1283385785092918E-2"/>
    <n v="1.0633104472703971E-2"/>
    <n v="9.5697940254335732E-3"/>
    <n v="2.2098998250015503E-2"/>
    <n v="3.2732102722719474E-2"/>
    <n v="1.5606396693775193E-2"/>
    <n v="1.4045757024397674E-2"/>
    <n v="4.7832366210658094E-4"/>
    <n v="1.6084720355881776E-2"/>
  </r>
  <r>
    <x v="57"/>
    <x v="12"/>
    <n v="2.5100000000000001E-2"/>
    <n v="0"/>
    <n v="2.0199999999999999E-2"/>
    <n v="4.53E-2"/>
    <n v="1.4262822449248933E-2"/>
    <n v="1.2836540204324041E-2"/>
    <n v="2.1050466065244567E-2"/>
    <n v="3.5313288514493502E-2"/>
    <n v="1.4820606955835567E-2"/>
    <n v="1.3338546260252011E-2"/>
    <n v="2.2098998250015503E-2"/>
    <n v="3.6919605205851067E-2"/>
    <n v="2.6601326443443752E-2"/>
    <n v="2.3941193799099376E-2"/>
    <n v="4.7832366210658094E-4"/>
    <n v="2.7079650105550333E-2"/>
  </r>
  <r>
    <x v="58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9.5175831962453182E-3"/>
    <n v="8.565824876620786E-3"/>
    <n v="4.7832366210658094E-4"/>
    <n v="9.9959068583518988E-3"/>
  </r>
  <r>
    <x v="59"/>
    <x v="1"/>
    <n v="2.8000000000000001E-2"/>
    <n v="0"/>
    <n v="2.0199999999999999E-2"/>
    <n v="4.82E-2"/>
    <n v="1.1655078631259341E-2"/>
    <n v="1.0489570768133408E-2"/>
    <n v="2.1050466065244567E-2"/>
    <n v="3.2705544696503906E-2"/>
    <n v="1.2110880581167773E-2"/>
    <n v="1.0899792523050995E-2"/>
    <n v="2.2098998250015503E-2"/>
    <n v="3.4209878831183274E-2"/>
    <n v="2.2413893177727576E-2"/>
    <n v="2.0172503859954821E-2"/>
    <n v="4.7832366210658094E-4"/>
    <n v="2.2892216839834157E-2"/>
  </r>
  <r>
    <x v="60"/>
    <x v="1"/>
    <n v="2.0400000000000001E-2"/>
    <n v="0"/>
    <n v="2.0199999999999999E-2"/>
    <n v="4.0599999999999997E-2"/>
    <n v="1.2890379598784541E-2"/>
    <n v="1.1601341638906087E-2"/>
    <n v="2.1050466065244567E-2"/>
    <n v="3.3940845664029107E-2"/>
    <n v="1.3394491183276786E-2"/>
    <n v="1.2055042064949107E-2"/>
    <n v="2.2098998250015503E-2"/>
    <n v="3.5493489433292287E-2"/>
    <n v="2.4078479704341064E-2"/>
    <n v="2.1670631733906959E-2"/>
    <n v="4.7832366210658094E-4"/>
    <n v="2.4556803366447645E-2"/>
  </r>
  <r>
    <x v="61"/>
    <x v="13"/>
    <n v="9.4999999999999998E-3"/>
    <n v="0"/>
    <n v="2.0199999999999999E-2"/>
    <n v="2.9699999999999997E-2"/>
    <n v="1.3522495664642078E-2"/>
    <n v="1.2170246098177871E-2"/>
    <n v="2.1050466065244567E-2"/>
    <n v="3.4572961729886643E-2"/>
    <n v="1.4051327780372403E-2"/>
    <n v="1.2646195002335164E-2"/>
    <n v="2.2098998250015503E-2"/>
    <n v="3.6150326030387904E-2"/>
    <n v="2.6399887289707664E-2"/>
    <n v="2.3759898560736899E-2"/>
    <n v="4.7832366210658094E-4"/>
    <n v="2.6878210951814245E-2"/>
  </r>
  <r>
    <x v="62"/>
    <x v="1"/>
    <n v="1.67E-2"/>
    <n v="0"/>
    <n v="2.0199999999999999E-2"/>
    <n v="3.6900000000000002E-2"/>
    <n v="9.6794061077339049E-3"/>
    <n v="8.7114654969605142E-3"/>
    <n v="2.1050466065244567E-2"/>
    <n v="3.072987217297847E-2"/>
    <n v="1.0057944281301249E-2"/>
    <n v="9.0521498531711247E-3"/>
    <n v="2.2098998250015503E-2"/>
    <n v="3.2156942531316748E-2"/>
    <n v="1.9522497453137198E-2"/>
    <n v="1.7570247707823478E-2"/>
    <n v="4.7832366210658094E-4"/>
    <n v="2.0000821115243778E-2"/>
  </r>
  <r>
    <x v="63"/>
    <x v="2"/>
    <n v="1.8599999999999998E-2"/>
    <n v="0"/>
    <n v="2.0199999999999999E-2"/>
    <n v="3.8800000000000001E-2"/>
    <n v="9.8216002043554056E-3"/>
    <n v="8.8394401839198659E-3"/>
    <n v="2.1050466065244567E-2"/>
    <n v="3.0872066269599971E-2"/>
    <n v="1.0205699245297057E-2"/>
    <n v="9.1851293207673504E-3"/>
    <n v="2.2098998250015503E-2"/>
    <n v="3.2304697495312562E-2"/>
    <n v="1.9741165429704863E-2"/>
    <n v="1.7767048886734377E-2"/>
    <n v="4.7832366210658094E-4"/>
    <n v="2.0219489091811444E-2"/>
  </r>
  <r>
    <x v="64"/>
    <x v="0"/>
    <n v="1E-4"/>
    <n v="0"/>
    <n v="2.0199999999999999E-2"/>
    <n v="2.0299999999999999E-2"/>
    <n v="1.4569491573839006E-2"/>
    <n v="1.3112542416455106E-2"/>
    <n v="2.1050466065244567E-2"/>
    <n v="3.5619957639083571E-2"/>
    <n v="1.51392691685366E-2"/>
    <n v="1.3625342251682939E-2"/>
    <n v="2.2098998250015503E-2"/>
    <n v="3.7238267418552101E-2"/>
    <n v="2.0161842249225941E-2"/>
    <n v="1.8145658024303346E-2"/>
    <n v="4.7832366210658094E-4"/>
    <n v="2.0640165911332522E-2"/>
  </r>
  <r>
    <x v="65"/>
    <x v="13"/>
    <n v="6.7000000000000002E-3"/>
    <n v="0"/>
    <n v="2.0199999999999999E-2"/>
    <n v="2.69E-2"/>
    <n v="1.4548161078843316E-2"/>
    <n v="1.3093344970958985E-2"/>
    <n v="2.1050466065244567E-2"/>
    <n v="3.5598627144087881E-2"/>
    <n v="1.5117104489446646E-2"/>
    <n v="1.3605394040501982E-2"/>
    <n v="2.2098998250015503E-2"/>
    <n v="3.7216102739462145E-2"/>
    <n v="2.8124257271795971E-2"/>
    <n v="2.5311831544616373E-2"/>
    <n v="4.7832366210658094E-4"/>
    <n v="2.8602580933902551E-2"/>
  </r>
  <r>
    <x v="66"/>
    <x v="6"/>
    <n v="8.8999999999999999E-3"/>
    <n v="0"/>
    <n v="0"/>
    <n v="8.8999999999999999E-3"/>
    <n v="6.8563855316316922E-3"/>
    <n v="6.1707469784685227E-3"/>
    <n v="0"/>
    <n v="6.8563855316316922E-3"/>
    <n v="7.124522194927976E-3"/>
    <n v="6.4120699754351782E-3"/>
    <n v="0"/>
    <n v="7.124522194927976E-3"/>
    <n v="1.3362575578345647E-2"/>
    <n v="1.2026318020511082E-2"/>
    <n v="4.7832366210658094E-4"/>
    <n v="1.3840899240452228E-2"/>
  </r>
  <r>
    <x v="67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1.5031794067237796E-2"/>
    <n v="1.3528614660514016E-2"/>
    <n v="4.7832366210658094E-4"/>
    <n v="1.5510117729344377E-2"/>
  </r>
  <r>
    <x v="68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1.5031794067237796E-2"/>
    <n v="1.3528614660514016E-2"/>
    <n v="4.7832366210658094E-4"/>
    <n v="1.5510117729344377E-2"/>
  </r>
  <r>
    <x v="69"/>
    <x v="7"/>
    <n v="2.35E-2"/>
    <n v="0"/>
    <n v="2.0199999999999999E-2"/>
    <n v="4.3700000000000003E-2"/>
    <n v="1.2287077984112585E-2"/>
    <n v="1.1058370185701327E-2"/>
    <n v="2.1050466065244567E-2"/>
    <n v="3.3337544049357154E-2"/>
    <n v="1.2767595900895642E-2"/>
    <n v="1.1490836310806078E-2"/>
    <n v="2.2098998250015503E-2"/>
    <n v="3.4866594150911145E-2"/>
    <n v="2.423374433374988E-2"/>
    <n v="2.1810369900374892E-2"/>
    <n v="4.7832366210658094E-4"/>
    <n v="2.4712067995856461E-2"/>
  </r>
  <r>
    <x v="70"/>
    <x v="5"/>
    <n v="2.6700000000000002E-2"/>
    <n v="0"/>
    <n v="2.0199999999999999E-2"/>
    <n v="4.6899999999999997E-2"/>
    <n v="1.1297809231324771E-2"/>
    <n v="1.0168028308192294E-2"/>
    <n v="2.1050466065244567E-2"/>
    <n v="3.2348275296569334E-2"/>
    <n v="1.1739639238676242E-2"/>
    <n v="1.0565675314808618E-2"/>
    <n v="2.2098998250015503E-2"/>
    <n v="3.3838637488691745E-2"/>
    <n v="2.1864684317063298E-2"/>
    <n v="1.9678215885356967E-2"/>
    <n v="4.7832366210658094E-4"/>
    <n v="2.2343007979169879E-2"/>
  </r>
  <r>
    <x v="71"/>
    <x v="11"/>
    <n v="1E-4"/>
    <n v="0"/>
    <n v="2.0199999999999999E-2"/>
    <n v="2.0299999999999999E-2"/>
    <n v="9.842333643696426E-3"/>
    <n v="8.8581002793267846E-3"/>
    <n v="2.1050466065244567E-2"/>
    <n v="3.0892799708940995E-2"/>
    <n v="1.0227243519329025E-2"/>
    <n v="9.2045191673961226E-3"/>
    <n v="2.2098998250015503E-2"/>
    <n v="3.2326241769344524E-2"/>
    <n v="1.5104227783678892E-2"/>
    <n v="1.3593805005311004E-2"/>
    <n v="4.7832366210658094E-4"/>
    <n v="1.5582551445785473E-2"/>
  </r>
  <r>
    <x v="72"/>
    <x v="1"/>
    <n v="1E-4"/>
    <n v="0"/>
    <n v="2.0199999999999999E-2"/>
    <n v="2.0299999999999999E-2"/>
    <n v="1.0323868728281196E-2"/>
    <n v="9.2914818554530772E-3"/>
    <n v="2.1050466065244567E-2"/>
    <n v="3.1374334793525763E-2"/>
    <n v="1.0727610276993578E-2"/>
    <n v="9.654849249294219E-3"/>
    <n v="2.2098998250015503E-2"/>
    <n v="3.2826608527009082E-2"/>
    <n v="1.574974733887426E-2"/>
    <n v="1.4174772604986834E-2"/>
    <n v="4.7832366210658094E-4"/>
    <n v="1.6228071000980841E-2"/>
  </r>
  <r>
    <x v="73"/>
    <x v="1"/>
    <n v="1.3100000000000001E-2"/>
    <n v="0"/>
    <n v="2.0199999999999999E-2"/>
    <n v="3.3299999999999996E-2"/>
    <n v="1.2071376220455532E-2"/>
    <n v="1.086423859840998E-2"/>
    <n v="2.1050466065244567E-2"/>
    <n v="3.3121842285700101E-2"/>
    <n v="1.2543458562706309E-2"/>
    <n v="1.1289112706435678E-2"/>
    <n v="2.2098998250015503E-2"/>
    <n v="3.4642456812721809E-2"/>
    <n v="2.2946673723055186E-2"/>
    <n v="2.0652006350749666E-2"/>
    <n v="4.7832366210658094E-4"/>
    <n v="2.3424997385161767E-2"/>
  </r>
  <r>
    <x v="74"/>
    <x v="7"/>
    <n v="1.8599999999999998E-2"/>
    <n v="0"/>
    <n v="2.0199999999999999E-2"/>
    <n v="3.8800000000000001E-2"/>
    <n v="1.0718061486434763E-2"/>
    <n v="9.6462553377912874E-3"/>
    <n v="2.1050466065244567E-2"/>
    <n v="3.1768527551679332E-2"/>
    <n v="1.1137218960984342E-2"/>
    <n v="1.0023497064885907E-2"/>
    <n v="2.2098998250015503E-2"/>
    <n v="3.3236217210999841E-2"/>
    <n v="2.1594166228033309E-2"/>
    <n v="1.9434749605229978E-2"/>
    <n v="4.7832366210658094E-4"/>
    <n v="2.207248989013989E-2"/>
  </r>
  <r>
    <x v="75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2.5066049953409112E-2"/>
    <n v="2.2559444958068199E-2"/>
    <n v="4.7832366210658094E-4"/>
    <n v="2.5544373615515693E-2"/>
  </r>
  <r>
    <x v="76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2.5066049953409112E-2"/>
    <n v="2.2559444958068199E-2"/>
    <n v="4.7832366210658094E-4"/>
    <n v="2.5544373615515693E-2"/>
  </r>
  <r>
    <x v="77"/>
    <x v="10"/>
    <n v="1.9599999999999999E-2"/>
    <n v="0"/>
    <n v="2.0199999999999999E-2"/>
    <n v="3.9800000000000002E-2"/>
    <n v="1.0385174258814939E-2"/>
    <n v="9.3466568329334445E-3"/>
    <n v="2.1050466065244567E-2"/>
    <n v="3.1435640324059502E-2"/>
    <n v="1.0791313318624544E-2"/>
    <n v="9.712181986762089E-3"/>
    <n v="2.2098998250015503E-2"/>
    <n v="3.2890311568640043E-2"/>
    <n v="1.9607459523242367E-2"/>
    <n v="1.764671357091813E-2"/>
    <n v="4.7832366210658094E-4"/>
    <n v="2.0085783185348947E-2"/>
  </r>
  <r>
    <x v="78"/>
    <x v="7"/>
    <n v="1.78E-2"/>
    <n v="0"/>
    <n v="2.0199999999999999E-2"/>
    <n v="3.7999999999999999E-2"/>
    <n v="1.1146312077094527E-2"/>
    <n v="1.0031680869385074E-2"/>
    <n v="2.1050466065244567E-2"/>
    <n v="3.2196778142339094E-2"/>
    <n v="1.1582217396978123E-2"/>
    <n v="1.0423995657280312E-2"/>
    <n v="2.2098998250015503E-2"/>
    <n v="3.3681215646993626E-2"/>
    <n v="2.2337334723171995E-2"/>
    <n v="2.0103601250854797E-2"/>
    <n v="4.7832366210658094E-4"/>
    <n v="2.2815658385278575E-2"/>
  </r>
  <r>
    <x v="79"/>
    <x v="4"/>
    <n v="1E-4"/>
    <n v="0"/>
    <n v="2.0199999999999999E-2"/>
    <n v="2.0299999999999999E-2"/>
    <n v="8.6115836619151311E-3"/>
    <n v="7.7504252957236175E-3"/>
    <n v="2.1050466065244567E-2"/>
    <n v="2.9662049727159696E-2"/>
    <n v="8.9483618810146607E-3"/>
    <n v="8.0535256929131945E-3"/>
    <n v="2.2098998250015503E-2"/>
    <n v="3.1047360131030162E-2"/>
    <n v="1.4260809172600843E-2"/>
    <n v="1.2834728255340759E-2"/>
    <n v="4.7832366210658094E-4"/>
    <n v="1.4739132834707423E-2"/>
  </r>
  <r>
    <x v="80"/>
    <x v="6"/>
    <n v="1E-4"/>
    <n v="0"/>
    <n v="0"/>
    <n v="1E-4"/>
    <n v="4.3921292282819054E-3"/>
    <n v="3.9529163054537152E-3"/>
    <n v="0"/>
    <n v="4.3921292282819054E-3"/>
    <n v="4.5638947847262377E-3"/>
    <n v="4.1075053062536136E-3"/>
    <n v="0"/>
    <n v="4.5638947847262377E-3"/>
    <n v="7.3077145839967224E-3"/>
    <n v="6.5769431255970501E-3"/>
    <n v="4.7832366210658094E-4"/>
    <n v="7.786038246103303E-3"/>
  </r>
  <r>
    <x v="81"/>
    <x v="13"/>
    <n v="1.09E-2"/>
    <n v="0"/>
    <n v="2.0199999999999999E-2"/>
    <n v="3.1099999999999999E-2"/>
    <n v="1.3126600077188067E-2"/>
    <n v="1.181394006946926E-2"/>
    <n v="2.1050466065244567E-2"/>
    <n v="3.4177066142432634E-2"/>
    <n v="1.363994967354373E-2"/>
    <n v="1.2275954706189356E-2"/>
    <n v="2.2098998250015503E-2"/>
    <n v="3.5738947923559236E-2"/>
    <n v="2.5723128598725574E-2"/>
    <n v="2.3150815738853015E-2"/>
    <n v="4.7832366210658094E-4"/>
    <n v="2.6201452260832155E-2"/>
  </r>
  <r>
    <x v="82"/>
    <x v="0"/>
    <n v="1E-4"/>
    <n v="0"/>
    <n v="2.0199999999999999E-2"/>
    <n v="2.0299999999999999E-2"/>
    <n v="1.4282383277911441E-2"/>
    <n v="1.2854144950120296E-2"/>
    <n v="2.1050466065244567E-2"/>
    <n v="3.533284934315601E-2"/>
    <n v="1.484093276122009E-2"/>
    <n v="1.335683948509808E-2"/>
    <n v="2.2098998250015503E-2"/>
    <n v="3.6939931011235591E-2"/>
    <n v="2.0377269278394471E-2"/>
    <n v="1.8339542350555023E-2"/>
    <n v="4.7832366210658094E-4"/>
    <n v="2.0855592940501051E-2"/>
  </r>
  <r>
    <x v="83"/>
    <x v="6"/>
    <n v="1E-4"/>
    <n v="0"/>
    <n v="0"/>
    <n v="1E-4"/>
    <n v="7.1411916389557207E-3"/>
    <n v="6.4270724750601482E-3"/>
    <n v="0"/>
    <n v="7.1411916389557207E-3"/>
    <n v="7.4204663806100458E-3"/>
    <n v="6.678419742549041E-3"/>
    <n v="0"/>
    <n v="7.4204663806100458E-3"/>
    <n v="1.0188634639197235E-2"/>
    <n v="9.1697711752775114E-3"/>
    <n v="4.7832366210658094E-4"/>
    <n v="1.0666958301303816E-2"/>
  </r>
  <r>
    <x v="84"/>
    <x v="10"/>
    <n v="2E-3"/>
    <n v="0"/>
    <n v="2.0199999999999999E-2"/>
    <n v="2.2199999999999998E-2"/>
    <n v="8.6665068719550195E-3"/>
    <n v="7.7998561847595176E-3"/>
    <n v="2.1050466065244567E-2"/>
    <n v="2.9716972937199587E-2"/>
    <n v="9.0054330050260839E-3"/>
    <n v="8.1048897045234766E-3"/>
    <n v="2.2098998250015503E-2"/>
    <n v="3.1104431255041587E-2"/>
    <n v="1.4748120883459632E-2"/>
    <n v="1.327330879511367E-2"/>
    <n v="4.7832366210658094E-4"/>
    <n v="1.5226444545566212E-2"/>
  </r>
  <r>
    <x v="85"/>
    <x v="2"/>
    <n v="4.7999999999999996E-3"/>
    <n v="0"/>
    <n v="2.0199999999999999E-2"/>
    <n v="2.4999999999999998E-2"/>
    <n v="8.7017441743013485E-3"/>
    <n v="7.8315697568712133E-3"/>
    <n v="2.1050466065244567E-2"/>
    <n v="2.9752210239545916E-2"/>
    <n v="9.0420483530833928E-3"/>
    <n v="8.1378435177750542E-3"/>
    <n v="2.2098998250015503E-2"/>
    <n v="3.1141046603098896E-2"/>
    <n v="1.5934341752476863E-2"/>
    <n v="1.4340907577229176E-2"/>
    <n v="4.7832366210658094E-4"/>
    <n v="1.6412665414583444E-2"/>
  </r>
  <r>
    <x v="86"/>
    <x v="1"/>
    <n v="1E-4"/>
    <n v="0"/>
    <n v="2.0199999999999999E-2"/>
    <n v="2.0299999999999999E-2"/>
    <n v="1.4350573824740136E-2"/>
    <n v="1.2915516442266121E-2"/>
    <n v="2.1050466065244567E-2"/>
    <n v="3.5401039889984706E-2"/>
    <n v="1.4911790075489246E-2"/>
    <n v="1.3420611067940322E-2"/>
    <n v="2.2098998250015503E-2"/>
    <n v="3.7010788325504751E-2"/>
    <n v="1.9995650209378858E-2"/>
    <n v="1.7996085188440973E-2"/>
    <n v="4.7832366210658094E-4"/>
    <n v="2.0473973871485439E-2"/>
  </r>
  <r>
    <x v="87"/>
    <x v="1"/>
    <n v="1.0500000000000001E-2"/>
    <n v="0"/>
    <n v="2.0199999999999999E-2"/>
    <n v="3.0699999999999998E-2"/>
    <n v="1.3337986429407226E-2"/>
    <n v="1.2004187786466504E-2"/>
    <n v="2.1050466065244567E-2"/>
    <n v="3.4388452494651792E-2"/>
    <n v="1.3859602834986046E-2"/>
    <n v="1.2473642551487441E-2"/>
    <n v="2.2098998250015503E-2"/>
    <n v="3.5958601085001547E-2"/>
    <n v="2.5297338931589412E-2"/>
    <n v="2.276760503843047E-2"/>
    <n v="4.7832366210658094E-4"/>
    <n v="2.5775662593695993E-2"/>
  </r>
  <r>
    <x v="88"/>
    <x v="8"/>
    <n v="7.1000000000000004E-3"/>
    <n v="0"/>
    <n v="2.0199999999999999E-2"/>
    <n v="2.7299999999999998E-2"/>
    <n v="1.0798008485803947E-2"/>
    <n v="9.718207637223553E-3"/>
    <n v="2.1050466065244567E-2"/>
    <n v="3.1848474551048514E-2"/>
    <n v="1.1220292494232419E-2"/>
    <n v="1.0098263244809176E-2"/>
    <n v="2.2098998250015503E-2"/>
    <n v="3.3319290744247922E-2"/>
    <n v="2.0622361089464424E-2"/>
    <n v="1.8560124980517984E-2"/>
    <n v="4.7832366210658094E-4"/>
    <n v="2.1100684751571005E-2"/>
  </r>
  <r>
    <x v="89"/>
    <x v="11"/>
    <n v="1E-4"/>
    <n v="0"/>
    <n v="2.0199999999999999E-2"/>
    <n v="2.0299999999999999E-2"/>
    <n v="1.2204355215276729E-2"/>
    <n v="1.0983919693749056E-2"/>
    <n v="2.1050466065244567E-2"/>
    <n v="3.3254821280521298E-2"/>
    <n v="1.2681638044547283E-2"/>
    <n v="1.1413474240092553E-2"/>
    <n v="2.2098998250015503E-2"/>
    <n v="3.4780636294562788E-2"/>
    <n v="1.6963108039289063E-2"/>
    <n v="1.5266797235360157E-2"/>
    <n v="4.7832366210658094E-4"/>
    <n v="1.7441431701395643E-2"/>
  </r>
  <r>
    <x v="90"/>
    <x v="12"/>
    <n v="1.6199999999999999E-2"/>
    <n v="0"/>
    <n v="2.0199999999999999E-2"/>
    <n v="3.6400000000000002E-2"/>
    <n v="1.149061545028672E-2"/>
    <n v="1.0341553905258047E-2"/>
    <n v="2.1050466065244567E-2"/>
    <n v="3.2541081515531284E-2"/>
    <n v="1.193998564276587E-2"/>
    <n v="1.0745987078489283E-2"/>
    <n v="2.2098998250015503E-2"/>
    <n v="3.4038983892781371E-2"/>
    <n v="2.1785758213989214E-2"/>
    <n v="1.9607182392590291E-2"/>
    <n v="4.7832366210658094E-4"/>
    <n v="2.2264081876095795E-2"/>
  </r>
  <r>
    <x v="91"/>
    <x v="10"/>
    <n v="2.7799999999999998E-2"/>
    <n v="0"/>
    <n v="2.0199999999999999E-2"/>
    <n v="4.8000000000000001E-2"/>
    <n v="1.1614513271679665E-2"/>
    <n v="1.0453061944511699E-2"/>
    <n v="2.1050466065244567E-2"/>
    <n v="3.2664979336924235E-2"/>
    <n v="1.2068728808438936E-2"/>
    <n v="1.0861855927595043E-2"/>
    <n v="2.2098998250015503E-2"/>
    <n v="3.4167727058454438E-2"/>
    <n v="2.2350002170008227E-2"/>
    <n v="2.0115001953007403E-2"/>
    <n v="4.7832366210658094E-4"/>
    <n v="2.2828325832114808E-2"/>
  </r>
  <r>
    <x v="92"/>
    <x v="6"/>
    <n v="2.5000000000000001E-3"/>
    <n v="0"/>
    <n v="0"/>
    <n v="2.5000000000000001E-3"/>
    <n v="4.3825502293524544E-3"/>
    <n v="3.9442952064172084E-3"/>
    <n v="0"/>
    <n v="4.3825502293524544E-3"/>
    <n v="4.553941174305234E-3"/>
    <n v="4.0985470568747108E-3"/>
    <n v="0"/>
    <n v="4.553941174305234E-3"/>
    <n v="7.5764181967438813E-3"/>
    <n v="6.8187763770694932E-3"/>
    <n v="4.7832366210658094E-4"/>
    <n v="8.0547418588504619E-3"/>
  </r>
  <r>
    <x v="93"/>
    <x v="1"/>
    <n v="1.6000000000000001E-3"/>
    <n v="0"/>
    <n v="2.0199999999999999E-2"/>
    <n v="2.18E-2"/>
    <n v="8.7651004587049088E-3"/>
    <n v="7.8885904128344168E-3"/>
    <n v="2.1050466065244567E-2"/>
    <n v="2.9815566523949476E-2"/>
    <n v="9.1078823486104681E-3"/>
    <n v="8.1970941137494216E-3"/>
    <n v="2.2098998250015503E-2"/>
    <n v="3.1206880598625971E-2"/>
    <n v="1.5152836393487763E-2"/>
    <n v="1.3637552754138986E-2"/>
    <n v="4.7832366210658094E-4"/>
    <n v="1.5631160055594343E-2"/>
  </r>
  <r>
    <x v="94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097297713661189E-2"/>
    <n v="9.0875679422950714E-3"/>
    <n v="4.7832366210658094E-4"/>
    <n v="1.057562137576777E-2"/>
  </r>
  <r>
    <x v="95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097297713661189E-2"/>
    <n v="9.0875679422950714E-3"/>
    <n v="4.7832366210658094E-4"/>
    <n v="1.057562137576777E-2"/>
  </r>
  <r>
    <x v="96"/>
    <x v="6"/>
    <n v="2.3400000000000001E-2"/>
    <n v="0"/>
    <n v="0"/>
    <n v="2.3400000000000001E-2"/>
    <n v="5.1601948576422496E-3"/>
    <n v="4.6441753718780253E-3"/>
    <n v="0"/>
    <n v="5.1601948576422496E-3"/>
    <n v="5.3619976041044291E-3"/>
    <n v="4.8257978436939859E-3"/>
    <n v="0"/>
    <n v="5.3619976041044291E-3"/>
    <n v="1.0129644891512395E-2"/>
    <n v="9.1166804023611551E-3"/>
    <n v="4.7832366210658094E-4"/>
    <n v="1.0607968553618976E-2"/>
  </r>
  <r>
    <x v="97"/>
    <x v="10"/>
    <n v="2.41E-2"/>
    <n v="0"/>
    <n v="2.0199999999999999E-2"/>
    <n v="4.4299999999999999E-2"/>
    <n v="1.0257685308703728E-2"/>
    <n v="9.2319167778333548E-3"/>
    <n v="2.1050466065244567E-2"/>
    <n v="3.1308151373948295E-2"/>
    <n v="1.0658838583870353E-2"/>
    <n v="9.5929547254833183E-3"/>
    <n v="2.2098998250015503E-2"/>
    <n v="3.2757836833885855E-2"/>
    <n v="2.0204834854710828E-2"/>
    <n v="1.8184351369239744E-2"/>
    <n v="4.7832366210658094E-4"/>
    <n v="2.0683158516817408E-2"/>
  </r>
  <r>
    <x v="98"/>
    <x v="5"/>
    <n v="2.4299999999999999E-2"/>
    <n v="0"/>
    <n v="2.0199999999999999E-2"/>
    <n v="4.4499999999999998E-2"/>
    <n v="1.0325376005065888E-2"/>
    <n v="9.2928384045592987E-3"/>
    <n v="2.1050466065244567E-2"/>
    <n v="3.1375842070310453E-2"/>
    <n v="1.0729176499729581E-2"/>
    <n v="9.6562588497566219E-3"/>
    <n v="2.2098998250015503E-2"/>
    <n v="3.2828174749745087E-2"/>
    <n v="2.0211229056104094E-2"/>
    <n v="1.8190106150493685E-2"/>
    <n v="4.7832366210658094E-4"/>
    <n v="2.0689552718210675E-2"/>
  </r>
  <r>
    <x v="99"/>
    <x v="15"/>
    <n v="1.2500000000000001E-2"/>
    <n v="0"/>
    <n v="2.0199999999999999E-2"/>
    <n v="3.27E-2"/>
    <n v="1.2517712080686166E-2"/>
    <n v="1.126594087261755E-2"/>
    <n v="2.1050466065244567E-2"/>
    <n v="3.356817814593073E-2"/>
    <n v="1.3007249539443969E-2"/>
    <n v="1.1706524585499572E-2"/>
    <n v="2.2098998250015503E-2"/>
    <n v="3.510624778945947E-2"/>
    <n v="2.3815715863041185E-2"/>
    <n v="2.1434144276737066E-2"/>
    <n v="4.7832366210658094E-4"/>
    <n v="2.4294039525147765E-2"/>
  </r>
  <r>
    <x v="100"/>
    <x v="6"/>
    <n v="1E-4"/>
    <n v="0"/>
    <n v="0"/>
    <n v="1E-4"/>
    <n v="4.4725914736782309E-3"/>
    <n v="4.0253323263104079E-3"/>
    <n v="0"/>
    <n v="4.4725914736782309E-3"/>
    <n v="4.6475037140280059E-3"/>
    <n v="4.1827533426252051E-3"/>
    <n v="0"/>
    <n v="4.6475037140280059E-3"/>
    <n v="7.2737700638398142E-3"/>
    <n v="6.5463930574558328E-3"/>
    <n v="4.7832366210658094E-4"/>
    <n v="7.7520937259463948E-3"/>
  </r>
  <r>
    <x v="101"/>
    <x v="11"/>
    <n v="1E-4"/>
    <n v="0"/>
    <n v="2.0199999999999999E-2"/>
    <n v="2.0299999999999999E-2"/>
    <n v="1.3150637274362392E-2"/>
    <n v="1.1835573546926152E-2"/>
    <n v="2.1050466065244567E-2"/>
    <n v="3.4201103339606957E-2"/>
    <n v="1.3664926907391255E-2"/>
    <n v="1.2298434216652131E-2"/>
    <n v="2.2098998250015503E-2"/>
    <n v="3.5763925157406756E-2"/>
    <n v="1.7803151346526162E-2"/>
    <n v="1.6022836211873545E-2"/>
    <n v="4.7832366210658094E-4"/>
    <n v="1.8281475008632742E-2"/>
  </r>
  <r>
    <x v="102"/>
    <x v="0"/>
    <n v="1E-4"/>
    <n v="0"/>
    <n v="2.0199999999999999E-2"/>
    <n v="2.0299999999999999E-2"/>
    <n v="1.3589839014619918E-2"/>
    <n v="1.2230855113157926E-2"/>
    <n v="2.1050466065244567E-2"/>
    <n v="3.4640305079864486E-2"/>
    <n v="1.4121304765969905E-2"/>
    <n v="1.2709174289372915E-2"/>
    <n v="2.2098998250015503E-2"/>
    <n v="3.622030301598541E-2"/>
    <n v="1.8720043091210229E-2"/>
    <n v="1.6848038782089205E-2"/>
    <n v="4.7832366210658094E-4"/>
    <n v="1.919836675331681E-2"/>
  </r>
  <r>
    <x v="103"/>
    <x v="7"/>
    <n v="3.04E-2"/>
    <n v="0"/>
    <n v="2.0199999999999999E-2"/>
    <n v="5.0599999999999999E-2"/>
    <n v="1.4531226590961616E-2"/>
    <n v="1.3078103931865455E-2"/>
    <n v="2.1050466065244567E-2"/>
    <n v="3.5581692656206185E-2"/>
    <n v="1.5099507734681869E-2"/>
    <n v="1.3589556961213682E-2"/>
    <n v="2.2098998250015503E-2"/>
    <n v="3.7198505984697372E-2"/>
    <n v="2.803537062071813E-2"/>
    <n v="2.5231833558646315E-2"/>
    <n v="4.7832366210658094E-4"/>
    <n v="2.8513694282824711E-2"/>
  </r>
  <r>
    <x v="104"/>
    <x v="12"/>
    <n v="0.02"/>
    <n v="0"/>
    <n v="2.0199999999999999E-2"/>
    <n v="4.02E-2"/>
    <n v="1.2751480862873022E-2"/>
    <n v="1.147633277658572E-2"/>
    <n v="2.1050466065244567E-2"/>
    <n v="3.3801946928117589E-2"/>
    <n v="1.3250160453582018E-2"/>
    <n v="1.1925144408223816E-2"/>
    <n v="2.2098998250015503E-2"/>
    <n v="3.5349158703597519E-2"/>
    <n v="2.3891359516067953E-2"/>
    <n v="2.1502223564461156E-2"/>
    <n v="4.7832366210658094E-4"/>
    <n v="2.4369683178174534E-2"/>
  </r>
  <r>
    <x v="105"/>
    <x v="12"/>
    <n v="0.02"/>
    <n v="0"/>
    <n v="2.0199999999999999E-2"/>
    <n v="4.02E-2"/>
    <n v="1.2751480862873022E-2"/>
    <n v="1.147633277658572E-2"/>
    <n v="2.1050466065244567E-2"/>
    <n v="3.3801946928117589E-2"/>
    <n v="1.3250160453582014E-2"/>
    <n v="1.1925144408223813E-2"/>
    <n v="2.2098998250015503E-2"/>
    <n v="3.5349158703597519E-2"/>
    <n v="2.3891359516067953E-2"/>
    <n v="2.1502223564461156E-2"/>
    <n v="4.7832366210658094E-4"/>
    <n v="2.4369683178174534E-2"/>
  </r>
  <r>
    <x v="106"/>
    <x v="11"/>
    <n v="9.4999999999999998E-3"/>
    <n v="0"/>
    <n v="2.0199999999999999E-2"/>
    <n v="2.9699999999999997E-2"/>
    <n v="1.0712718034299636E-2"/>
    <n v="9.641446230869672E-3"/>
    <n v="2.1050466065244567E-2"/>
    <n v="3.1763184099544206E-2"/>
    <n v="1.1131666539353642E-2"/>
    <n v="1.0018499885418277E-2"/>
    <n v="2.2098998250015503E-2"/>
    <n v="3.3230664789369146E-2"/>
    <n v="1.8030784430582304E-2"/>
    <n v="1.6227705987524071E-2"/>
    <n v="4.7832366210658094E-4"/>
    <n v="1.8509108092688884E-2"/>
  </r>
  <r>
    <x v="107"/>
    <x v="7"/>
    <n v="3.6700000000000003E-2"/>
    <n v="0"/>
    <n v="2.0199999999999999E-2"/>
    <n v="5.6900000000000006E-2"/>
    <n v="1.6772614376562221E-2"/>
    <n v="1.5095352938905999E-2"/>
    <n v="2.1050466065244567E-2"/>
    <n v="3.7823080441806788E-2"/>
    <n v="1.7428550778174741E-2"/>
    <n v="1.5685695700357268E-2"/>
    <n v="2.2098998250015503E-2"/>
    <n v="3.9527549028190244E-2"/>
    <n v="3.1568167629937478E-2"/>
    <n v="2.841135086694373E-2"/>
    <n v="4.7832366210658094E-4"/>
    <n v="3.2046491292044059E-2"/>
  </r>
  <r>
    <x v="108"/>
    <x v="0"/>
    <n v="1E-4"/>
    <n v="0"/>
    <n v="2.0199999999999999E-2"/>
    <n v="2.0299999999999999E-2"/>
    <n v="1.7758469729025218E-2"/>
    <n v="1.5982622756122694E-2"/>
    <n v="2.1050466065244567E-2"/>
    <n v="3.8808935794269785E-2"/>
    <n v="1.8452960550234279E-2"/>
    <n v="1.6607664495210853E-2"/>
    <n v="2.2098998250015503E-2"/>
    <n v="4.0551958800249782E-2"/>
    <n v="2.1598813023726019E-2"/>
    <n v="1.9438931721353418E-2"/>
    <n v="4.7832366210658094E-4"/>
    <n v="2.20771366858326E-2"/>
  </r>
  <r>
    <x v="109"/>
    <x v="2"/>
    <n v="2.3E-3"/>
    <n v="0"/>
    <n v="2.0199999999999999E-2"/>
    <n v="2.2499999999999999E-2"/>
    <n v="8.6213890263545402E-3"/>
    <n v="7.7592501237190858E-3"/>
    <n v="2.1050466065244567E-2"/>
    <n v="2.9671855091599107E-2"/>
    <n v="8.9585507095534915E-3"/>
    <n v="8.0626956385981413E-3"/>
    <n v="2.2098998250015503E-2"/>
    <n v="3.1057548959568995E-2"/>
    <n v="1.5392867692866284E-2"/>
    <n v="1.3853580923579656E-2"/>
    <n v="4.7832366210658094E-4"/>
    <n v="1.5871191354972867E-2"/>
  </r>
  <r>
    <x v="110"/>
    <x v="1"/>
    <n v="4.19E-2"/>
    <n v="0"/>
    <n v="2.0199999999999999E-2"/>
    <n v="6.2100000000000002E-2"/>
    <n v="1.8578890556739648E-2"/>
    <n v="1.6721001501065685E-2"/>
    <n v="2.1050466065244567E-2"/>
    <n v="3.9629356621984219E-2"/>
    <n v="1.9305466053209059E-2"/>
    <n v="1.7374919447888153E-2"/>
    <n v="2.2098998250015503E-2"/>
    <n v="4.1404464303224559E-2"/>
    <n v="3.4415156949746346E-2"/>
    <n v="3.097364125477171E-2"/>
    <n v="4.7832366210658094E-4"/>
    <n v="3.4893480611852927E-2"/>
  </r>
  <r>
    <x v="111"/>
    <x v="0"/>
    <n v="2.7000000000000001E-3"/>
    <n v="0"/>
    <n v="2.0199999999999999E-2"/>
    <n v="2.29E-2"/>
    <n v="1.1498083304787084E-2"/>
    <n v="1.0348274974308376E-2"/>
    <n v="2.1050466065244567E-2"/>
    <n v="3.2548549370031654E-2"/>
    <n v="1.1947745547002711E-2"/>
    <n v="1.075297099230244E-2"/>
    <n v="2.2098998250015503E-2"/>
    <n v="3.4046743797018213E-2"/>
    <n v="1.7760864633255241E-2"/>
    <n v="1.5984778169929718E-2"/>
    <n v="4.7832366210658094E-4"/>
    <n v="1.8239188295361822E-2"/>
  </r>
  <r>
    <x v="112"/>
    <x v="0"/>
    <n v="1E-4"/>
    <n v="0"/>
    <n v="2.0199999999999999E-2"/>
    <n v="2.0299999999999999E-2"/>
    <n v="1.3868297211234957E-2"/>
    <n v="1.2481467490111461E-2"/>
    <n v="2.1050466065244567E-2"/>
    <n v="3.4918763276479525E-2"/>
    <n v="1.4410652789500801E-2"/>
    <n v="1.2969587510550723E-2"/>
    <n v="2.2098998250015503E-2"/>
    <n v="3.6509651039516304E-2"/>
    <n v="1.9401380564449629E-2"/>
    <n v="1.7461242508004668E-2"/>
    <n v="4.7832366210658094E-4"/>
    <n v="1.9879704226556209E-2"/>
  </r>
  <r>
    <x v="113"/>
    <x v="3"/>
    <n v="1.55E-2"/>
    <n v="0"/>
    <n v="2.0199999999999999E-2"/>
    <n v="3.5699999999999996E-2"/>
    <n v="9.9012507284014922E-3"/>
    <n v="8.911125655561342E-3"/>
    <n v="2.1050466065244567E-2"/>
    <n v="3.0951716793646059E-2"/>
    <n v="1.0288464708788858E-2"/>
    <n v="9.2596182379099719E-3"/>
    <n v="2.2098998250015503E-2"/>
    <n v="3.2387462958804361E-2"/>
    <n v="2.0090486582507758E-2"/>
    <n v="1.8081437924256982E-2"/>
    <n v="4.7832366210658094E-4"/>
    <n v="2.0568810244614339E-2"/>
  </r>
  <r>
    <x v="114"/>
    <x v="11"/>
    <n v="2.9999999999999997E-4"/>
    <n v="0"/>
    <n v="2.0199999999999999E-2"/>
    <n v="2.0500000000000001E-2"/>
    <n v="9.9007009268573323E-3"/>
    <n v="8.9106308341715991E-3"/>
    <n v="2.1050466065244567E-2"/>
    <n v="3.0951166992101899E-2"/>
    <n v="1.0287893405835415E-2"/>
    <n v="9.2591040652518723E-3"/>
    <n v="2.2098998250015503E-2"/>
    <n v="3.2386891655850916E-2"/>
    <n v="1.5201887423014867E-2"/>
    <n v="1.3681698680713381E-2"/>
    <n v="4.7832366210658094E-4"/>
    <n v="1.5680211085121448E-2"/>
  </r>
  <r>
    <x v="115"/>
    <x v="7"/>
    <n v="2.4400000000000002E-2"/>
    <n v="0"/>
    <n v="2.0199999999999999E-2"/>
    <n v="4.4600000000000001E-2"/>
    <n v="1.2596058261941597E-2"/>
    <n v="1.1336452435747437E-2"/>
    <n v="2.1050466065244567E-2"/>
    <n v="3.3646524327186164E-2"/>
    <n v="1.3088659650451735E-2"/>
    <n v="1.1779793685406562E-2"/>
    <n v="2.2098998250015503E-2"/>
    <n v="3.518765790046724E-2"/>
    <n v="2.4750455766902914E-2"/>
    <n v="2.2275410190212622E-2"/>
    <n v="4.7832366210658094E-4"/>
    <n v="2.5228779429009494E-2"/>
  </r>
  <r>
    <x v="116"/>
    <x v="0"/>
    <n v="1.6000000000000001E-3"/>
    <n v="0"/>
    <n v="2.0199999999999999E-2"/>
    <n v="2.18E-2"/>
    <n v="1.1794920185393914E-2"/>
    <n v="1.0615428166854523E-2"/>
    <n v="2.1050466065244567E-2"/>
    <n v="3.2845386250638479E-2"/>
    <n v="1.2256191000427101E-2"/>
    <n v="1.1030571900384391E-2"/>
    <n v="2.2098998250015503E-2"/>
    <n v="3.4355189250442605E-2"/>
    <n v="1.8014893289748948E-2"/>
    <n v="1.6213403960774052E-2"/>
    <n v="4.7832366210658094E-4"/>
    <n v="1.8493216951855528E-2"/>
  </r>
  <r>
    <x v="117"/>
    <x v="3"/>
    <n v="1.77E-2"/>
    <n v="0"/>
    <n v="2.0199999999999999E-2"/>
    <n v="3.7900000000000003E-2"/>
    <n v="1.0495065437375117E-2"/>
    <n v="9.4455588936376046E-3"/>
    <n v="2.1050466065244567E-2"/>
    <n v="3.1545531502619684E-2"/>
    <n v="1.090550207552376E-2"/>
    <n v="9.8149518679713846E-3"/>
    <n v="2.2098998250015503E-2"/>
    <n v="3.3004500325539261E-2"/>
    <n v="2.1166182642581532E-2"/>
    <n v="1.9049564378323378E-2"/>
    <n v="4.7832366210658094E-4"/>
    <n v="2.1644506304688112E-2"/>
  </r>
  <r>
    <x v="118"/>
    <x v="5"/>
    <n v="1.2500000000000001E-2"/>
    <n v="0"/>
    <n v="2.0199999999999999E-2"/>
    <n v="3.27E-2"/>
    <n v="1.0007240934828573E-2"/>
    <n v="9.0065168413457145E-3"/>
    <n v="2.1050466065244567E-2"/>
    <n v="3.105770700007314E-2"/>
    <n v="1.0398599935965185E-2"/>
    <n v="9.3587399423686671E-3"/>
    <n v="2.2098998250015503E-2"/>
    <n v="3.2497598185980692E-2"/>
    <n v="1.7547076253094662E-2"/>
    <n v="1.5792368627785196E-2"/>
    <n v="4.7832366210658094E-4"/>
    <n v="1.8025399915201242E-2"/>
  </r>
  <r>
    <x v="119"/>
    <x v="15"/>
    <n v="1.2800000000000001E-2"/>
    <n v="0"/>
    <n v="2.0199999999999999E-2"/>
    <n v="3.3000000000000002E-2"/>
    <n v="1.227342734278344E-2"/>
    <n v="1.1046084608505096E-2"/>
    <n v="2.1050466065244567E-2"/>
    <n v="3.3323893408028007E-2"/>
    <n v="1.2753411415983613E-2"/>
    <n v="1.1478070274385252E-2"/>
    <n v="2.2098998250015503E-2"/>
    <n v="3.4852409665999118E-2"/>
    <n v="2.3319994693476606E-2"/>
    <n v="2.0987995224128943E-2"/>
    <n v="4.7832366210658094E-4"/>
    <n v="2.3798318355583187E-2"/>
  </r>
  <r>
    <x v="120"/>
    <x v="7"/>
    <n v="4.19E-2"/>
    <n v="0"/>
    <n v="2.0199999999999999E-2"/>
    <n v="6.2100000000000002E-2"/>
    <n v="1.8578890556739648E-2"/>
    <n v="1.6721001501065685E-2"/>
    <n v="2.1050466065244567E-2"/>
    <n v="3.9629356621984219E-2"/>
    <n v="1.9305466053209056E-2"/>
    <n v="1.7374919447888149E-2"/>
    <n v="2.2098998250015503E-2"/>
    <n v="4.1404464303224559E-2"/>
    <n v="3.4415156949746346E-2"/>
    <n v="3.097364125477171E-2"/>
    <n v="4.7832366210658094E-4"/>
    <n v="3.4893480611852927E-2"/>
  </r>
  <r>
    <x v="121"/>
    <x v="16"/>
    <n v="2.5999999999999999E-2"/>
    <n v="0"/>
    <n v="2.0199999999999999E-2"/>
    <n v="4.6199999999999998E-2"/>
    <n v="1.125347602948782E-2"/>
    <n v="1.0128128426539039E-2"/>
    <n v="2.1050466065244567E-2"/>
    <n v="3.2303942094732391E-2"/>
    <n v="1.169357227248795E-2"/>
    <n v="1.0524215045239156E-2"/>
    <n v="2.2098998250015503E-2"/>
    <n v="3.3792570522503451E-2"/>
    <n v="2.1816771173562177E-2"/>
    <n v="1.9635094056205959E-2"/>
    <n v="4.7832366210658094E-4"/>
    <n v="2.2295094835668758E-2"/>
  </r>
  <r>
    <x v="122"/>
    <x v="5"/>
    <n v="2.5100000000000001E-2"/>
    <n v="0"/>
    <n v="2.0199999999999999E-2"/>
    <n v="4.53E-2"/>
    <n v="1.0917429862788401E-2"/>
    <n v="9.8256868765095613E-3"/>
    <n v="2.1050466065244567E-2"/>
    <n v="3.1967895928032966E-2"/>
    <n v="1.1344384152577675E-2"/>
    <n v="1.0209945737319908E-2"/>
    <n v="2.2098998250015503E-2"/>
    <n v="3.3443382402593175E-2"/>
    <n v="2.128732791974634E-2"/>
    <n v="1.9158595127771703E-2"/>
    <n v="4.7832366210658094E-4"/>
    <n v="2.176565158185292E-2"/>
  </r>
  <r>
    <x v="123"/>
    <x v="12"/>
    <n v="3.2399999999999998E-2"/>
    <n v="0"/>
    <n v="2.0199999999999999E-2"/>
    <n v="5.2599999999999994E-2"/>
    <n v="1.5241831385989363E-2"/>
    <n v="1.3717648247390427E-2"/>
    <n v="2.1050466065244567E-2"/>
    <n v="3.6292297451233926E-2"/>
    <n v="1.5837902565404377E-2"/>
    <n v="1.4254112308863941E-2"/>
    <n v="2.2098998250015503E-2"/>
    <n v="3.793690081541988E-2"/>
    <n v="2.9354703795234124E-2"/>
    <n v="2.6419233415710713E-2"/>
    <n v="4.7832366210658094E-4"/>
    <n v="2.9833027457340705E-2"/>
  </r>
  <r>
    <x v="124"/>
    <x v="1"/>
    <n v="2.69E-2"/>
    <n v="0"/>
    <n v="2.0199999999999999E-2"/>
    <n v="4.7100000000000003E-2"/>
    <n v="1.4631670549349302E-2"/>
    <n v="1.3168503494414372E-2"/>
    <n v="2.1050466065244567E-2"/>
    <n v="3.5682136614593865E-2"/>
    <n v="1.5203879813465658E-2"/>
    <n v="1.3683491832119093E-2"/>
    <n v="2.2098998250015503E-2"/>
    <n v="3.7302878063481162E-2"/>
    <n v="2.731814545756046E-2"/>
    <n v="2.4586330911804413E-2"/>
    <n v="4.7832366210658094E-4"/>
    <n v="2.7796469119667041E-2"/>
  </r>
  <r>
    <x v="125"/>
    <x v="2"/>
    <n v="1.1599999999999999E-2"/>
    <n v="0"/>
    <n v="2.0199999999999999E-2"/>
    <n v="3.1799999999999995E-2"/>
    <n v="9.2009694414855823E-3"/>
    <n v="8.2808724973370239E-3"/>
    <n v="2.1050466065244567E-2"/>
    <n v="3.0251435506730151E-2"/>
    <n v="9.5607971136240644E-3"/>
    <n v="8.6047174022616576E-3"/>
    <n v="2.2098998250015503E-2"/>
    <n v="3.1659795363639567E-2"/>
    <n v="1.8552912439593495E-2"/>
    <n v="1.6697621195634144E-2"/>
    <n v="4.7832366210658094E-4"/>
    <n v="1.9031236101700075E-2"/>
  </r>
  <r>
    <x v="126"/>
    <x v="8"/>
    <n v="1.2E-2"/>
    <n v="0"/>
    <n v="2.0199999999999999E-2"/>
    <n v="3.2199999999999999E-2"/>
    <n v="1.1676397669547168E-2"/>
    <n v="1.0508757902592451E-2"/>
    <n v="2.1050466065244567E-2"/>
    <n v="3.2726863734791736E-2"/>
    <n v="1.2133033355505708E-2"/>
    <n v="1.0919730019955136E-2"/>
    <n v="2.2098998250015503E-2"/>
    <n v="3.4232031605521213E-2"/>
    <n v="2.2324122350053509E-2"/>
    <n v="2.0091710115048157E-2"/>
    <n v="4.7832366210658094E-4"/>
    <n v="2.2802446012160089E-2"/>
  </r>
  <r>
    <x v="127"/>
    <x v="1"/>
    <n v="1.06E-2"/>
    <n v="0"/>
    <n v="2.0199999999999999E-2"/>
    <n v="3.0800000000000001E-2"/>
    <n v="1.3375232213813057E-2"/>
    <n v="1.2037708992431751E-2"/>
    <n v="2.1050466065244567E-2"/>
    <n v="3.4425698279057622E-2"/>
    <n v="1.3898305211980837E-2"/>
    <n v="1.2508474690782754E-2"/>
    <n v="2.2098998250015503E-2"/>
    <n v="3.5997303461996338E-2"/>
    <n v="2.5356044433868071E-2"/>
    <n v="2.2820439990481264E-2"/>
    <n v="4.7832366210658094E-4"/>
    <n v="2.5834368095974652E-2"/>
  </r>
  <r>
    <x v="128"/>
    <x v="11"/>
    <n v="8.6E-3"/>
    <n v="0"/>
    <n v="2.0199999999999999E-2"/>
    <n v="2.8799999999999999E-2"/>
    <n v="1.0870509932698644E-2"/>
    <n v="9.7834589394287796E-3"/>
    <n v="2.1050466065244567E-2"/>
    <n v="3.1920975997943211E-2"/>
    <n v="1.1295629297447853E-2"/>
    <n v="1.0166066367703069E-2"/>
    <n v="2.2098998250015503E-2"/>
    <n v="3.3394627547463356E-2"/>
    <n v="1.8101169111518715E-2"/>
    <n v="1.6291052200366841E-2"/>
    <n v="4.7832366210658094E-4"/>
    <n v="1.8579492773625295E-2"/>
  </r>
  <r>
    <x v="129"/>
    <x v="5"/>
    <n v="2.6499999999999999E-2"/>
    <n v="0"/>
    <n v="2.0199999999999999E-2"/>
    <n v="4.6699999999999998E-2"/>
    <n v="1.1149348129450015E-2"/>
    <n v="1.0034413316505014E-2"/>
    <n v="2.1050466065244567E-2"/>
    <n v="3.219981419469458E-2"/>
    <n v="1.1585372182001787E-2"/>
    <n v="1.0426834963801607E-2"/>
    <n v="2.2098998250015503E-2"/>
    <n v="3.3684370432017288E-2"/>
    <n v="2.16175059451672E-2"/>
    <n v="1.9455755350650483E-2"/>
    <n v="4.7832366210658094E-4"/>
    <n v="2.2095829607273781E-2"/>
  </r>
  <r>
    <x v="130"/>
    <x v="1"/>
    <n v="1.0500000000000001E-2"/>
    <n v="0"/>
    <n v="2.0199999999999999E-2"/>
    <n v="3.0699999999999998E-2"/>
    <n v="1.3219365238664941E-2"/>
    <n v="1.1897428714798446E-2"/>
    <n v="2.1050466065244567E-2"/>
    <n v="3.4269831303909509E-2"/>
    <n v="1.3736342656232492E-2"/>
    <n v="1.2362708390609243E-2"/>
    <n v="2.2098998250015503E-2"/>
    <n v="3.5835340906247994E-2"/>
    <n v="2.5083079040497541E-2"/>
    <n v="2.2574771136447788E-2"/>
    <n v="4.7832366210658094E-4"/>
    <n v="2.5561402702604121E-2"/>
  </r>
  <r>
    <x v="131"/>
    <x v="3"/>
    <n v="1.9400000000000001E-2"/>
    <n v="0"/>
    <n v="2.0199999999999999E-2"/>
    <n v="3.9599999999999996E-2"/>
    <n v="9.877324393599559E-3"/>
    <n v="8.8895919542396028E-3"/>
    <n v="2.1050466065244567E-2"/>
    <n v="3.0927790458844126E-2"/>
    <n v="1.0263602672873108E-2"/>
    <n v="9.2372424055857973E-3"/>
    <n v="2.2098998250015503E-2"/>
    <n v="3.2362600922888611E-2"/>
    <n v="1.979651429001161E-2"/>
    <n v="1.781686286101045E-2"/>
    <n v="4.7832366210658094E-4"/>
    <n v="2.027483795211819E-2"/>
  </r>
  <r>
    <x v="132"/>
    <x v="9"/>
    <n v="2.9999999999999997E-4"/>
    <n v="0"/>
    <n v="2.0199999999999999E-2"/>
    <n v="2.0500000000000001E-2"/>
    <n v="1.2079947376689257E-2"/>
    <n v="1.087195263902033E-2"/>
    <n v="2.6441007301379715E-2"/>
    <n v="3.8520954678068972E-2"/>
    <n v="1.2552364916140148E-2"/>
    <n v="1.1297128424526133E-2"/>
    <n v="3.0403969751615093E-2"/>
    <n v="4.2956334667755239E-2"/>
    <n v="1.8218845690649021E-2"/>
    <n v="1.6396961121584119E-2"/>
    <n v="4.7832366210658094E-4"/>
    <n v="1.8697169352755602E-2"/>
  </r>
  <r>
    <x v="133"/>
    <x v="0"/>
    <n v="1E-4"/>
    <n v="0"/>
    <n v="2.0199999999999999E-2"/>
    <n v="2.0299999999999999E-2"/>
    <n v="1.2295085301607486E-2"/>
    <n v="1.1065576771446737E-2"/>
    <n v="2.1050466065244567E-2"/>
    <n v="3.334555136685205E-2"/>
    <n v="1.2775916365220623E-2"/>
    <n v="1.1498324728698561E-2"/>
    <n v="2.2098998250015503E-2"/>
    <n v="3.4874914615236126E-2"/>
    <n v="1.8398545318796158E-2"/>
    <n v="1.6558690786916543E-2"/>
    <n v="4.7832366210658094E-4"/>
    <n v="1.8876868980902739E-2"/>
  </r>
  <r>
    <x v="134"/>
    <x v="4"/>
    <n v="6.0000000000000001E-3"/>
    <n v="0"/>
    <n v="2.0199999999999999E-2"/>
    <n v="2.6200000000000001E-2"/>
    <n v="9.0384730613331313E-3"/>
    <n v="8.1346257551998188E-3"/>
    <n v="2.1050466065244567E-2"/>
    <n v="3.0088939126577698E-2"/>
    <n v="9.3919458928677993E-3"/>
    <n v="8.4527513035810194E-3"/>
    <n v="2.2098998250015503E-2"/>
    <n v="3.1490944142883302E-2"/>
    <n v="1.5154738059887601E-2"/>
    <n v="1.3639264253898841E-2"/>
    <n v="4.7832366210658094E-4"/>
    <n v="1.5633061721994183E-2"/>
  </r>
  <r>
    <x v="135"/>
    <x v="5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2.0343248484636704E-2"/>
    <n v="1.8308923636173032E-2"/>
    <n v="4.7832366210658094E-4"/>
    <n v="2.0821572146743284E-2"/>
  </r>
  <r>
    <x v="136"/>
    <x v="6"/>
    <n v="2.2800000000000001E-2"/>
    <n v="0"/>
    <n v="0"/>
    <n v="2.2800000000000001E-2"/>
    <n v="5.2400326666058091E-3"/>
    <n v="4.716029399945228E-3"/>
    <n v="0"/>
    <n v="5.2400326666058091E-3"/>
    <n v="5.444957676774078E-3"/>
    <n v="4.9004619090966704E-3"/>
    <n v="0"/>
    <n v="5.444957676774078E-3"/>
    <n v="1.017162424231835E-2"/>
    <n v="9.1544618180865144E-3"/>
    <n v="4.7832366210658094E-4"/>
    <n v="1.0649947904424931E-2"/>
  </r>
  <r>
    <x v="137"/>
    <x v="4"/>
    <n v="1E-4"/>
    <n v="0"/>
    <n v="2.0199999999999999E-2"/>
    <n v="2.0299999999999999E-2"/>
    <n v="8.5211899728198197E-3"/>
    <n v="7.6690709755378372E-3"/>
    <n v="2.1050466065244567E-2"/>
    <n v="2.9571656038064387E-2"/>
    <n v="8.8544331132594297E-3"/>
    <n v="7.9689898019334876E-3"/>
    <n v="2.2098998250015503E-2"/>
    <n v="3.0953431363274934E-2"/>
    <n v="1.4214960999300598E-2"/>
    <n v="1.2793464899370537E-2"/>
    <n v="4.7832366210658094E-4"/>
    <n v="1.4693284661407178E-2"/>
  </r>
  <r>
    <x v="138"/>
    <x v="1"/>
    <n v="1E-4"/>
    <n v="0"/>
    <n v="2.0199999999999999E-2"/>
    <n v="2.0299999999999999E-2"/>
    <n v="1.7153478804937887E-2"/>
    <n v="1.5438130924444097E-2"/>
    <n v="2.1050466065244567E-2"/>
    <n v="3.8203944870182457E-2"/>
    <n v="1.7824309893630319E-2"/>
    <n v="1.6041878904267289E-2"/>
    <n v="2.2098998250015503E-2"/>
    <n v="3.9923308143645822E-2"/>
    <n v="3.2543177422576008E-2"/>
    <n v="2.9288859680318406E-2"/>
    <n v="4.7832366210658094E-4"/>
    <n v="3.3021501084682589E-2"/>
  </r>
  <r>
    <x v="139"/>
    <x v="1"/>
    <n v="7.4999999999999997E-3"/>
    <n v="0"/>
    <n v="2.0199999999999999E-2"/>
    <n v="2.7699999999999999E-2"/>
    <n v="8.9966114617229965E-3"/>
    <n v="8.096950315550697E-3"/>
    <n v="2.1050466065244567E-2"/>
    <n v="3.0047077526967565E-2"/>
    <n v="9.3484471872944865E-3"/>
    <n v="8.4136024685650384E-3"/>
    <n v="2.2098998250015503E-2"/>
    <n v="3.1447445437309991E-2"/>
    <n v="1.7356644600548966E-2"/>
    <n v="1.5620980140494069E-2"/>
    <n v="4.7832366210658094E-4"/>
    <n v="1.7834968262655546E-2"/>
  </r>
  <r>
    <x v="140"/>
    <x v="8"/>
    <n v="7.1000000000000004E-3"/>
    <n v="0"/>
    <n v="2.0199999999999999E-2"/>
    <n v="2.7299999999999998E-2"/>
    <n v="8.9966114617229965E-3"/>
    <n v="8.096950315550697E-3"/>
    <n v="2.1050466065244567E-2"/>
    <n v="3.0047077526967565E-2"/>
    <n v="9.3484471872944831E-3"/>
    <n v="8.4136024685650349E-3"/>
    <n v="2.2098998250015503E-2"/>
    <n v="3.1447445437309984E-2"/>
    <n v="1.7356644600548969E-2"/>
    <n v="1.5620980140494073E-2"/>
    <n v="4.7832366210658094E-4"/>
    <n v="1.783496826265555E-2"/>
  </r>
  <r>
    <x v="141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2.1252767315012855E-2"/>
    <n v="1.9127490583511569E-2"/>
    <n v="4.7832366210658094E-4"/>
    <n v="2.1731090977119435E-2"/>
  </r>
  <r>
    <x v="142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2.1252767315012855E-2"/>
    <n v="1.9127490583511569E-2"/>
    <n v="4.7832366210658094E-4"/>
    <n v="2.1731090977119435E-2"/>
  </r>
  <r>
    <x v="143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1.5830764609929091E-2"/>
    <n v="1.4247688148936183E-2"/>
    <n v="4.7832366210658094E-4"/>
    <n v="1.6309088272035671E-2"/>
  </r>
  <r>
    <x v="144"/>
    <x v="4"/>
    <n v="2.7000000000000001E-3"/>
    <n v="0"/>
    <n v="2.0199999999999999E-2"/>
    <n v="2.29E-2"/>
    <n v="9.5682007651430607E-3"/>
    <n v="8.6113806886287548E-3"/>
    <n v="2.1050466065244567E-2"/>
    <n v="3.0618666830387629E-2"/>
    <n v="9.942389966593029E-3"/>
    <n v="8.9481509699337256E-3"/>
    <n v="2.2098998250015503E-2"/>
    <n v="3.2041388216608534E-2"/>
    <n v="1.4844492980935162E-2"/>
    <n v="1.3360043682841646E-2"/>
    <n v="4.7832366210658094E-4"/>
    <n v="1.5322816643041743E-2"/>
  </r>
  <r>
    <x v="145"/>
    <x v="10"/>
    <n v="2.3400000000000001E-2"/>
    <n v="0"/>
    <n v="2.0199999999999999E-2"/>
    <n v="4.36E-2"/>
    <n v="1.0405700268338298E-2"/>
    <n v="9.3651302415044685E-3"/>
    <n v="2.1050466065244567E-2"/>
    <n v="3.1456166333582863E-2"/>
    <n v="1.0812642050760131E-2"/>
    <n v="9.7313778456841176E-3"/>
    <n v="2.2098998250015503E-2"/>
    <n v="3.2911640300775633E-2"/>
    <n v="2.0336740934116897E-2"/>
    <n v="1.8303066840705207E-2"/>
    <n v="4.7832366210658094E-4"/>
    <n v="2.0815064596223478E-2"/>
  </r>
  <r>
    <x v="146"/>
    <x v="0"/>
    <n v="1E-4"/>
    <n v="0"/>
    <n v="2.0199999999999999E-2"/>
    <n v="2.0299999999999999E-2"/>
    <n v="1.5465191101062255E-2"/>
    <n v="1.3918671990956031E-2"/>
    <n v="2.1050466065244567E-2"/>
    <n v="3.6515657166306822E-2"/>
    <n v="1.6069997338976849E-2"/>
    <n v="1.4462997605079164E-2"/>
    <n v="2.2098998250015503E-2"/>
    <n v="3.8168995588992352E-2"/>
    <n v="2.0891399890235404E-2"/>
    <n v="1.8802259901211864E-2"/>
    <n v="4.7832366210658094E-4"/>
    <n v="2.1369723552341985E-2"/>
  </r>
  <r>
    <x v="147"/>
    <x v="7"/>
    <n v="2.5399999999999999E-2"/>
    <n v="0"/>
    <n v="2.0199999999999999E-2"/>
    <n v="4.5600000000000002E-2"/>
    <n v="1.2927261812047971E-2"/>
    <n v="1.1634535630843174E-2"/>
    <n v="2.1050466065244567E-2"/>
    <n v="3.3977727877292536E-2"/>
    <n v="1.3432815770740705E-2"/>
    <n v="1.2089534193666634E-2"/>
    <n v="2.2098998250015503E-2"/>
    <n v="3.5531814020756211E-2"/>
    <n v="2.5304620381032192E-2"/>
    <n v="2.2774158342928973E-2"/>
    <n v="4.7832366210658094E-4"/>
    <n v="2.5782944043138772E-2"/>
  </r>
  <r>
    <x v="148"/>
    <x v="4"/>
    <n v="1.6000000000000001E-3"/>
    <n v="0"/>
    <n v="2.0199999999999999E-2"/>
    <n v="2.18E-2"/>
    <n v="8.6507782807125674E-3"/>
    <n v="7.7857004526413112E-3"/>
    <n v="2.1050466065244567E-2"/>
    <n v="2.9701244345957133E-2"/>
    <n v="8.9890893066029397E-3"/>
    <n v="8.0901803759426457E-3"/>
    <n v="2.2098998250015503E-2"/>
    <n v="3.1088087556618443E-2"/>
    <n v="1.4691596696919145E-2"/>
    <n v="1.3222437027227229E-2"/>
    <n v="4.7832366210658094E-4"/>
    <n v="1.5169920359025726E-2"/>
  </r>
  <r>
    <x v="149"/>
    <x v="1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2.0854843795121265E-2"/>
    <n v="1.876935941560914E-2"/>
    <n v="4.7832366210658094E-4"/>
    <n v="2.1333167457227846E-2"/>
  </r>
  <r>
    <x v="150"/>
    <x v="1"/>
    <n v="8.3000000000000001E-3"/>
    <n v="0"/>
    <n v="2.0199999999999999E-2"/>
    <n v="2.8499999999999998E-2"/>
    <n v="1.1392415857912426E-2"/>
    <n v="1.0253174272121184E-2"/>
    <n v="2.1050466065244567E-2"/>
    <n v="3.2442881923156995E-2"/>
    <n v="1.1837945701724653E-2"/>
    <n v="1.0654151131552188E-2"/>
    <n v="2.2098998250015503E-2"/>
    <n v="3.3936943951740156E-2"/>
    <n v="1.985636519553426E-2"/>
    <n v="1.7870728675980833E-2"/>
    <n v="4.7832366210658094E-4"/>
    <n v="2.033468885764084E-2"/>
  </r>
  <r>
    <x v="151"/>
    <x v="1"/>
    <n v="1E-4"/>
    <n v="0"/>
    <n v="2.0199999999999999E-2"/>
    <n v="2.0299999999999999E-2"/>
    <n v="8.5308236028580637E-3"/>
    <n v="7.6777412425722566E-3"/>
    <n v="2.1050466065244567E-2"/>
    <n v="2.9581289668102632E-2"/>
    <n v="8.864443491279822E-3"/>
    <n v="7.9779991421518384E-3"/>
    <n v="2.2098998250015503E-2"/>
    <n v="3.0963441741295325E-2"/>
    <n v="1.4227053435621377E-2"/>
    <n v="1.2804348092059239E-2"/>
    <n v="4.7832366210658094E-4"/>
    <n v="1.4705377097727958E-2"/>
  </r>
  <r>
    <x v="152"/>
    <x v="7"/>
    <n v="1.44E-2"/>
    <n v="0"/>
    <n v="2.0199999999999999E-2"/>
    <n v="3.4599999999999999E-2"/>
    <n v="1.2111771913291255E-2"/>
    <n v="1.0900594721962129E-2"/>
    <n v="2.1050466065244567E-2"/>
    <n v="3.3162237978535819E-2"/>
    <n v="1.2585434033434999E-2"/>
    <n v="1.1326890630091499E-2"/>
    <n v="2.2098998250015503E-2"/>
    <n v="3.46844322834505E-2"/>
    <n v="2.3988304985312743E-2"/>
    <n v="2.158947448678147E-2"/>
    <n v="4.7832366210658094E-4"/>
    <n v="2.4466628647419324E-2"/>
  </r>
  <r>
    <x v="153"/>
    <x v="3"/>
    <n v="1.44E-2"/>
    <n v="0"/>
    <n v="2.0199999999999999E-2"/>
    <n v="3.4599999999999999E-2"/>
    <n v="1.2111771913291259E-2"/>
    <n v="1.0900594721962134E-2"/>
    <n v="2.1050466065244567E-2"/>
    <n v="3.3162237978535826E-2"/>
    <n v="1.2585434033435001E-2"/>
    <n v="1.1326890630091502E-2"/>
    <n v="2.2098998250015503E-2"/>
    <n v="3.46844322834505E-2"/>
    <n v="2.3988304985312743E-2"/>
    <n v="2.158947448678147E-2"/>
    <n v="4.7832366210658094E-4"/>
    <n v="2.4466628647419324E-2"/>
  </r>
  <r>
    <x v="154"/>
    <x v="8"/>
    <n v="2.7000000000000001E-3"/>
    <n v="0"/>
    <n v="2.0199999999999999E-2"/>
    <n v="2.29E-2"/>
    <n v="1.1744385376725603E-2"/>
    <n v="1.0569946839053044E-2"/>
    <n v="2.1050466065244567E-2"/>
    <n v="3.2794851441970169E-2"/>
    <n v="1.2203679897556234E-2"/>
    <n v="1.098331190780061E-2"/>
    <n v="2.2098998250015503E-2"/>
    <n v="3.4302678147571736E-2"/>
    <n v="2.1836794395414104E-2"/>
    <n v="1.9653114955872693E-2"/>
    <n v="4.7832366210658094E-4"/>
    <n v="2.2315118057520685E-2"/>
  </r>
  <r>
    <x v="155"/>
    <x v="8"/>
    <n v="9.2999999999999992E-3"/>
    <n v="0"/>
    <n v="2.0199999999999999E-2"/>
    <n v="2.9499999999999998E-2"/>
    <n v="1.0890252033443945E-2"/>
    <n v="9.8012268300995513E-3"/>
    <n v="2.1050466065244567E-2"/>
    <n v="3.1940718098688509E-2"/>
    <n v="1.1316143464028114E-2"/>
    <n v="1.0184529117625303E-2"/>
    <n v="2.2098998250015503E-2"/>
    <n v="3.3415141714043618E-2"/>
    <n v="2.0835576215619274E-2"/>
    <n v="1.8752018594057347E-2"/>
    <n v="4.7832366210658094E-4"/>
    <n v="2.1313899877725855E-2"/>
  </r>
  <r>
    <x v="156"/>
    <x v="3"/>
    <n v="1.4200000000000001E-2"/>
    <n v="0"/>
    <n v="2.0199999999999999E-2"/>
    <n v="3.44E-2"/>
    <n v="9.5502097442160452E-3"/>
    <n v="8.5951887697944401E-3"/>
    <n v="2.1050466065244567E-2"/>
    <n v="3.060067580946061E-2"/>
    <n v="9.9236953603296287E-3"/>
    <n v="8.931325824296666E-3"/>
    <n v="2.2098998250015503E-2"/>
    <n v="3.2022693610345133E-2"/>
    <n v="1.9458611074305434E-2"/>
    <n v="1.751274996687489E-2"/>
    <n v="4.7832366210658094E-4"/>
    <n v="1.9936934736412015E-2"/>
  </r>
  <r>
    <x v="157"/>
    <x v="1"/>
    <n v="1.3599999999999999E-2"/>
    <n v="0"/>
    <n v="2.0199999999999999E-2"/>
    <n v="3.3799999999999997E-2"/>
    <n v="1.2257893869495594E-2"/>
    <n v="1.1032104482546035E-2"/>
    <n v="2.1050466065244567E-2"/>
    <n v="3.3308359934740163E-2"/>
    <n v="1.2737270466106593E-2"/>
    <n v="1.1463543419495934E-2"/>
    <n v="2.2098998250015503E-2"/>
    <n v="3.4836268716122096E-2"/>
    <n v="2.324065631586154E-2"/>
    <n v="2.0916590684275385E-2"/>
    <n v="4.7832366210658094E-4"/>
    <n v="2.3718979977968121E-2"/>
  </r>
  <r>
    <x v="158"/>
    <x v="1"/>
    <n v="3.5000000000000001E-3"/>
    <n v="0"/>
    <n v="2.0199999999999999E-2"/>
    <n v="2.3699999999999999E-2"/>
    <n v="9.1059178743550361E-3"/>
    <n v="8.1953260869195316E-3"/>
    <n v="2.1050466065244567E-2"/>
    <n v="3.0156383939599601E-2"/>
    <n v="9.4620283094837415E-3"/>
    <n v="8.515825478535367E-3"/>
    <n v="2.2098998250015503E-2"/>
    <n v="3.1561026559499245E-2"/>
    <n v="1.7063908375502063E-2"/>
    <n v="1.5357517537951858E-2"/>
    <n v="4.7832366210658094E-4"/>
    <n v="1.7542232037608643E-2"/>
  </r>
  <r>
    <x v="159"/>
    <x v="10"/>
    <n v="1E-4"/>
    <n v="0"/>
    <n v="2.0199999999999999E-2"/>
    <n v="2.0299999999999999E-2"/>
    <n v="8.6306175099501344E-3"/>
    <n v="7.7675557589551216E-3"/>
    <n v="2.1050466065244567E-2"/>
    <n v="2.9681083575194701E-2"/>
    <n v="8.9681400968332787E-3"/>
    <n v="8.0713260871499506E-3"/>
    <n v="2.2098998250015503E-2"/>
    <n v="3.106713834684878E-2"/>
    <n v="1.43874368548325E-2"/>
    <n v="1.2948693169349251E-2"/>
    <n v="4.7832366210658094E-4"/>
    <n v="1.4865760516939081E-2"/>
  </r>
  <r>
    <x v="160"/>
    <x v="6"/>
    <n v="1E-4"/>
    <n v="0"/>
    <n v="0"/>
    <n v="1E-4"/>
    <n v="4.605863453366262E-3"/>
    <n v="4.1452771080296357E-3"/>
    <n v="0"/>
    <n v="4.605863453366262E-3"/>
    <n v="4.7859876386656865E-3"/>
    <n v="4.3073888747991182E-3"/>
    <n v="0"/>
    <n v="4.7859876386656865E-3"/>
    <n v="8.2179617795675158E-3"/>
    <n v="7.3961656016107644E-3"/>
    <n v="4.7832366210658094E-4"/>
    <n v="8.6962854416740964E-3"/>
  </r>
  <r>
    <x v="161"/>
    <x v="11"/>
    <n v="1E-4"/>
    <n v="0"/>
    <n v="2.0199999999999999E-2"/>
    <n v="2.0299999999999999E-2"/>
    <n v="1.4775592891695924E-2"/>
    <n v="1.3298033602526332E-2"/>
    <n v="2.1050466065244567E-2"/>
    <n v="3.5826058956940493E-2"/>
    <n v="1.535343061069898E-2"/>
    <n v="1.3818087549629083E-2"/>
    <n v="2.2098998250015503E-2"/>
    <n v="3.7452428860714482E-2"/>
    <n v="2.0364349538962913E-2"/>
    <n v="1.8327914585066621E-2"/>
    <n v="4.7832366210658094E-4"/>
    <n v="2.0842673201069493E-2"/>
  </r>
  <r>
    <x v="162"/>
    <x v="11"/>
    <n v="1E-4"/>
    <n v="0"/>
    <n v="2.0199999999999999E-2"/>
    <n v="2.0299999999999999E-2"/>
    <n v="1.4775592891695921E-2"/>
    <n v="1.3298033602526328E-2"/>
    <n v="2.1050466065244567E-2"/>
    <n v="3.5826058956940486E-2"/>
    <n v="1.5353430610698975E-2"/>
    <n v="1.3818087549629076E-2"/>
    <n v="2.2098998250015503E-2"/>
    <n v="3.7452428860714482E-2"/>
    <n v="2.0364349538962913E-2"/>
    <n v="1.8327914585066621E-2"/>
    <n v="4.7832366210658094E-4"/>
    <n v="2.0842673201069493E-2"/>
  </r>
  <r>
    <x v="163"/>
    <x v="5"/>
    <n v="1.77E-2"/>
    <n v="0"/>
    <n v="2.0199999999999999E-2"/>
    <n v="3.7900000000000003E-2"/>
    <n v="1.1331093689141859E-2"/>
    <n v="1.0197984320227673E-2"/>
    <n v="2.1050466065244567E-2"/>
    <n v="3.2381559754386426E-2"/>
    <n v="1.1774225371175645E-2"/>
    <n v="1.0596802834058082E-2"/>
    <n v="2.2098998250015503E-2"/>
    <n v="3.3873223621191148E-2"/>
    <n v="1.9578928214536495E-2"/>
    <n v="1.7621035393082844E-2"/>
    <n v="4.7832366210658094E-4"/>
    <n v="2.0057251876643076E-2"/>
  </r>
  <r>
    <x v="164"/>
    <x v="10"/>
    <n v="1.8200000000000001E-2"/>
    <n v="0"/>
    <n v="2.0199999999999999E-2"/>
    <n v="3.8400000000000004E-2"/>
    <n v="1.1498266628451756E-2"/>
    <n v="1.034843996560658E-2"/>
    <n v="2.1050466065244567E-2"/>
    <n v="3.2548732693696319E-2"/>
    <n v="1.1947936040012739E-2"/>
    <n v="1.0753142436011465E-2"/>
    <n v="2.2098998250015503E-2"/>
    <n v="3.4046934290028238E-2"/>
    <n v="1.9842420352670989E-2"/>
    <n v="1.785817831740389E-2"/>
    <n v="4.7832366210658094E-4"/>
    <n v="2.032074401477757E-2"/>
  </r>
  <r>
    <x v="165"/>
    <x v="7"/>
    <n v="2.7699999999999999E-2"/>
    <n v="0"/>
    <n v="2.0199999999999999E-2"/>
    <n v="4.7899999999999998E-2"/>
    <n v="1.3704073656343742E-2"/>
    <n v="1.2333666290709368E-2"/>
    <n v="2.1050466065244567E-2"/>
    <n v="3.4754539721588311E-2"/>
    <n v="1.4240006848377068E-2"/>
    <n v="1.2816006163539362E-2"/>
    <n v="2.2098998250015503E-2"/>
    <n v="3.6339005098392572E-2"/>
    <n v="2.6567016220730055E-2"/>
    <n v="2.391031459865705E-2"/>
    <n v="4.7832366210658094E-4"/>
    <n v="2.7045339882836635E-2"/>
  </r>
  <r>
    <x v="166"/>
    <x v="1"/>
    <n v="2.75E-2"/>
    <n v="0"/>
    <n v="2.0199999999999999E-2"/>
    <n v="4.7699999999999999E-2"/>
    <n v="1.3651814067371214E-2"/>
    <n v="1.2286632660634093E-2"/>
    <n v="2.1050466065244567E-2"/>
    <n v="3.4702280132615781E-2"/>
    <n v="1.418570351321383E-2"/>
    <n v="1.2767133161892447E-2"/>
    <n v="2.2098998250015503E-2"/>
    <n v="3.6284701763229329E-2"/>
    <n v="2.6484646484974714E-2"/>
    <n v="2.3836181836477243E-2"/>
    <n v="4.7832366210658094E-4"/>
    <n v="2.6962970147081294E-2"/>
  </r>
  <r>
    <x v="167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1.5830764609929091E-2"/>
    <n v="1.4247688148936183E-2"/>
    <n v="4.7832366210658094E-4"/>
    <n v="1.6309088272035671E-2"/>
  </r>
  <r>
    <x v="168"/>
    <x v="1"/>
    <n v="1.3100000000000001E-2"/>
    <n v="0"/>
    <n v="2.0199999999999999E-2"/>
    <n v="3.3299999999999996E-2"/>
    <n v="1.2305322299900575E-2"/>
    <n v="1.1074790069910518E-2"/>
    <n v="2.1050466065244567E-2"/>
    <n v="3.3355788365145141E-2"/>
    <n v="1.2786553707769707E-2"/>
    <n v="1.1507898336992737E-2"/>
    <n v="2.2098998250015503E-2"/>
    <n v="3.4885551957785213E-2"/>
    <n v="2.1260787466587126E-2"/>
    <n v="1.9134708719928412E-2"/>
    <n v="4.7832366210658094E-4"/>
    <n v="2.1739111128693707E-2"/>
  </r>
  <r>
    <x v="169"/>
    <x v="10"/>
    <n v="2.7199999999999998E-2"/>
    <n v="0"/>
    <n v="2.0199999999999999E-2"/>
    <n v="4.7399999999999998E-2"/>
    <n v="1.139101263757158E-2"/>
    <n v="1.0251911373814421E-2"/>
    <n v="2.1050466065244567E-2"/>
    <n v="3.2441478702816148E-2"/>
    <n v="1.1836487604828467E-2"/>
    <n v="1.0652838844345621E-2"/>
    <n v="2.2098998250015503E-2"/>
    <n v="3.3935485854843968E-2"/>
    <n v="2.1998409087859015E-2"/>
    <n v="1.9798568179073113E-2"/>
    <n v="4.7832366210658094E-4"/>
    <n v="2.2476732749965596E-2"/>
  </r>
  <r>
    <x v="170"/>
    <x v="14"/>
    <n v="1.21E-2"/>
    <n v="0"/>
    <n v="2.0199999999999999E-2"/>
    <n v="3.2299999999999995E-2"/>
    <n v="1.2844109242473851E-2"/>
    <n v="1.1559698318226466E-2"/>
    <n v="2.1050466065244567E-2"/>
    <n v="3.3894575307718416E-2"/>
    <n v="1.3346411305186223E-2"/>
    <n v="1.20117701746676E-2"/>
    <n v="2.2098998250015503E-2"/>
    <n v="3.5445409555201729E-2"/>
    <n v="2.4405271741714345E-2"/>
    <n v="2.196474456754291E-2"/>
    <n v="4.7832366210658094E-4"/>
    <n v="2.4883595403820926E-2"/>
  </r>
  <r>
    <x v="171"/>
    <x v="10"/>
    <n v="2.75E-2"/>
    <n v="0"/>
    <n v="2.0199999999999999E-2"/>
    <n v="4.7699999999999999E-2"/>
    <n v="1.1498043211316634E-2"/>
    <n v="1.034823889018497E-2"/>
    <n v="2.1050466065244567E-2"/>
    <n v="3.2548509276561201E-2"/>
    <n v="1.1947703885573556E-2"/>
    <n v="1.07529334970162E-2"/>
    <n v="2.2098998250015503E-2"/>
    <n v="3.4046702135589059E-2"/>
    <n v="2.2166600399979752E-2"/>
    <n v="1.9949940359981776E-2"/>
    <n v="4.7832366210658094E-4"/>
    <n v="2.2644924062086333E-2"/>
  </r>
  <r>
    <x v="172"/>
    <x v="3"/>
    <n v="1.7899999999999999E-2"/>
    <n v="0"/>
    <n v="2.0199999999999999E-2"/>
    <n v="3.8099999999999995E-2"/>
    <n v="1.0174856784972482E-2"/>
    <n v="9.1573711064752341E-3"/>
    <n v="2.1050466065244567E-2"/>
    <n v="3.1225322850217049E-2"/>
    <n v="1.0572770836808302E-2"/>
    <n v="9.5154937531274717E-3"/>
    <n v="2.2098998250015503E-2"/>
    <n v="3.2671769086823801E-2"/>
    <n v="2.0364156953191992E-2"/>
    <n v="1.8327741257872794E-2"/>
    <n v="4.7832366210658094E-4"/>
    <n v="2.0842480615298573E-2"/>
  </r>
  <r>
    <x v="173"/>
    <x v="2"/>
    <n v="3.8E-3"/>
    <n v="0"/>
    <n v="2.0199999999999999E-2"/>
    <n v="2.4E-2"/>
    <n v="8.5806839773711549E-3"/>
    <n v="7.7226155796340391E-3"/>
    <n v="2.1050466065244567E-2"/>
    <n v="2.9631150042615722E-2"/>
    <n v="8.9162537845060563E-3"/>
    <n v="8.0246284060554503E-3"/>
    <n v="2.2098998250015503E-2"/>
    <n v="3.1015252034521559E-2"/>
    <n v="1.5900326809758308E-2"/>
    <n v="1.4310294128782477E-2"/>
    <n v="4.7832366210658094E-4"/>
    <n v="1.6378650471864889E-2"/>
  </r>
  <r>
    <x v="174"/>
    <x v="0"/>
    <n v="1E-4"/>
    <n v="0"/>
    <n v="2.0199999999999999E-2"/>
    <n v="2.0299999999999999E-2"/>
    <n v="1.4097575188994274E-2"/>
    <n v="1.2687817670094848E-2"/>
    <n v="2.1050466065244567E-2"/>
    <n v="3.5148041254238843E-2"/>
    <n v="1.4648897274706363E-2"/>
    <n v="1.3184007547235725E-2"/>
    <n v="2.2098998250015503E-2"/>
    <n v="3.6747895524721866E-2"/>
    <n v="1.9931886457546875E-2"/>
    <n v="1.7938697811792189E-2"/>
    <n v="4.7832366210658094E-4"/>
    <n v="2.0410210119653455E-2"/>
  </r>
  <r>
    <x v="175"/>
    <x v="1"/>
    <n v="5.1999999999999998E-3"/>
    <n v="0"/>
    <n v="2.0199999999999999E-2"/>
    <n v="2.5399999999999999E-2"/>
    <n v="8.7352435108780917E-3"/>
    <n v="7.8617191597902831E-3"/>
    <n v="2.1050466065244567E-2"/>
    <n v="2.9785709576122657E-2"/>
    <n v="9.0768577677312872E-3"/>
    <n v="8.1691719909581587E-3"/>
    <n v="2.2098998250015503E-2"/>
    <n v="3.1175856017746792E-2"/>
    <n v="1.6160077405188003E-2"/>
    <n v="1.4544069664669203E-2"/>
    <n v="4.7832366210658094E-4"/>
    <n v="1.6638401067294584E-2"/>
  </r>
  <r>
    <x v="176"/>
    <x v="0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2.1837880058724318E-2"/>
    <n v="1.9654092052851888E-2"/>
    <n v="4.7832366210658094E-4"/>
    <n v="2.2316203720830898E-2"/>
  </r>
  <r>
    <x v="177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2.1837880058724318E-2"/>
    <n v="1.9654092052851888E-2"/>
    <n v="4.7832366210658094E-4"/>
    <n v="2.2316203720830898E-2"/>
  </r>
  <r>
    <x v="178"/>
    <x v="10"/>
    <n v="1E-4"/>
    <n v="0"/>
    <n v="2.0199999999999999E-2"/>
    <n v="2.0299999999999999E-2"/>
    <n v="1.807031255783919E-2"/>
    <n v="1.6263281302055271E-2"/>
    <n v="2.1050466065244567E-2"/>
    <n v="3.912077862308376E-2"/>
    <n v="1.8776998798224337E-2"/>
    <n v="1.6899298918401903E-2"/>
    <n v="2.2098998250015503E-2"/>
    <n v="4.087599704823984E-2"/>
    <n v="2.1837880058724318E-2"/>
    <n v="1.9654092052851888E-2"/>
    <n v="4.7832366210658094E-4"/>
    <n v="2.2316203720830898E-2"/>
  </r>
  <r>
    <x v="179"/>
    <x v="1"/>
    <n v="1.17E-2"/>
    <n v="0"/>
    <n v="2.0199999999999999E-2"/>
    <n v="3.1899999999999998E-2"/>
    <n v="9.9458509146978791E-3"/>
    <n v="8.9512658232280915E-3"/>
    <n v="2.1050466065244567E-2"/>
    <n v="3.0996316979942446E-2"/>
    <n v="1.0334809100553378E-2"/>
    <n v="9.3013281904980403E-3"/>
    <n v="2.2098998250015503E-2"/>
    <n v="3.2433807350568881E-2"/>
    <n v="1.9240975524540661E-2"/>
    <n v="1.7316877972086597E-2"/>
    <n v="4.7832366210658094E-4"/>
    <n v="1.9719299186647242E-2"/>
  </r>
  <r>
    <x v="180"/>
    <x v="1"/>
    <n v="1E-4"/>
    <n v="0"/>
    <n v="2.0199999999999999E-2"/>
    <n v="2.0299999999999999E-2"/>
    <n v="8.8106281255085992E-3"/>
    <n v="7.9295653129577391E-3"/>
    <n v="2.1050466065244567E-2"/>
    <n v="2.9861094190753168E-2"/>
    <n v="9.1551904924028135E-3"/>
    <n v="8.2396714431625315E-3"/>
    <n v="2.2098998250015503E-2"/>
    <n v="3.1254188742418317E-2"/>
    <n v="1.4943422539513692E-2"/>
    <n v="1.3449080285562322E-2"/>
    <n v="4.7832366210658094E-4"/>
    <n v="1.5421746201620273E-2"/>
  </r>
  <r>
    <x v="181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2.4000406979353923E-2"/>
    <n v="2.160036628141853E-2"/>
    <n v="4.7832366210658094E-4"/>
    <n v="2.4478730641460503E-2"/>
  </r>
  <r>
    <x v="182"/>
    <x v="1"/>
    <n v="7.0000000000000001E-3"/>
    <n v="0"/>
    <n v="2.0199999999999999E-2"/>
    <n v="2.7199999999999998E-2"/>
    <n v="9.6914167882954788E-3"/>
    <n v="8.7222751094659309E-3"/>
    <n v="2.1050466065244567E-2"/>
    <n v="3.0741882853540046E-2"/>
    <n v="1.0070424670544583E-2"/>
    <n v="9.0633822034901241E-3"/>
    <n v="2.2098998250015503E-2"/>
    <n v="3.216942292056009E-2"/>
    <n v="1.7651025005619034E-2"/>
    <n v="1.5885922505057132E-2"/>
    <n v="4.7832366210658094E-4"/>
    <n v="1.8129348667725614E-2"/>
  </r>
  <r>
    <x v="183"/>
    <x v="0"/>
    <n v="2.9999999999999997E-4"/>
    <n v="0"/>
    <n v="2.0199999999999999E-2"/>
    <n v="2.0500000000000001E-2"/>
    <n v="1.207994737668926E-2"/>
    <n v="1.0871952639020334E-2"/>
    <n v="2.1050466065244567E-2"/>
    <n v="3.3130413441933827E-2"/>
    <n v="1.255236491614015E-2"/>
    <n v="1.1297128424526135E-2"/>
    <n v="2.2098998250015503E-2"/>
    <n v="3.4651363166155649E-2"/>
    <n v="1.8218845690649025E-2"/>
    <n v="1.6396961121584123E-2"/>
    <n v="4.7832366210658094E-4"/>
    <n v="1.8697169352755606E-2"/>
  </r>
  <r>
    <x v="184"/>
    <x v="3"/>
    <n v="1.72E-2"/>
    <n v="0"/>
    <n v="2.0199999999999999E-2"/>
    <n v="3.7400000000000003E-2"/>
    <n v="1.0329000481410933E-2"/>
    <n v="9.29610043326984E-3"/>
    <n v="2.1050466065244567E-2"/>
    <n v="3.13794665466555E-2"/>
    <n v="1.0732942720582556E-2"/>
    <n v="9.6596484485243009E-3"/>
    <n v="2.2098998250015503E-2"/>
    <n v="3.2831940970598057E-2"/>
    <n v="2.087793776462438E-2"/>
    <n v="1.8790143988161943E-2"/>
    <n v="4.7832366210658094E-4"/>
    <n v="2.1356261426730961E-2"/>
  </r>
  <r>
    <x v="185"/>
    <x v="6"/>
    <n v="2.3400000000000001E-2"/>
    <n v="0"/>
    <n v="0"/>
    <n v="2.3400000000000001E-2"/>
    <n v="5.1607306051258146E-3"/>
    <n v="4.6446575446132329E-3"/>
    <n v="0"/>
    <n v="5.1607306051258146E-3"/>
    <n v="5.3625543033769428E-3"/>
    <n v="4.8262988730392482E-3"/>
    <n v="0"/>
    <n v="5.3625543033769428E-3"/>
    <n v="1.0130093970412857E-2"/>
    <n v="9.1170845733715717E-3"/>
    <n v="4.7832366210658094E-4"/>
    <n v="1.0608417632519438E-2"/>
  </r>
  <r>
    <x v="186"/>
    <x v="2"/>
    <n v="5.7000000000000002E-3"/>
    <n v="0"/>
    <n v="2.0199999999999999E-2"/>
    <n v="2.5899999999999999E-2"/>
    <n v="8.7509469892825473E-3"/>
    <n v="7.8758522903542919E-3"/>
    <n v="2.1050466065244567E-2"/>
    <n v="2.9801413054527114E-2"/>
    <n v="9.0931753712140476E-3"/>
    <n v="8.1838578340926432E-3"/>
    <n v="2.2098998250015503E-2"/>
    <n v="3.1192173621229551E-2"/>
    <n v="1.6406947307870477E-2"/>
    <n v="1.476625257708343E-2"/>
    <n v="4.7832366210658094E-4"/>
    <n v="1.6885270969977058E-2"/>
  </r>
  <r>
    <x v="187"/>
    <x v="1"/>
    <n v="5.4999999999999997E-3"/>
    <n v="0"/>
    <n v="2.0199999999999999E-2"/>
    <n v="2.5700000000000001E-2"/>
    <n v="8.750946989282549E-3"/>
    <n v="7.8758522903542936E-3"/>
    <n v="2.1050466065244567E-2"/>
    <n v="2.9801413054527118E-2"/>
    <n v="9.0931753712140493E-3"/>
    <n v="8.1838578340926449E-3"/>
    <n v="2.2098998250015503E-2"/>
    <n v="3.1192173621229551E-2"/>
    <n v="1.6406947307870477E-2"/>
    <n v="1.476625257708343E-2"/>
    <n v="4.7832366210658094E-4"/>
    <n v="1.6885270969977058E-2"/>
  </r>
  <r>
    <x v="188"/>
    <x v="14"/>
    <n v="1.54E-2"/>
    <n v="0"/>
    <n v="2.0199999999999999E-2"/>
    <n v="3.56E-2"/>
    <n v="1.3986024570575151E-2"/>
    <n v="1.2587422113517637E-2"/>
    <n v="2.1050466065244567E-2"/>
    <n v="3.503649063581972E-2"/>
    <n v="1.4532984181266903E-2"/>
    <n v="1.3079685763140211E-2"/>
    <n v="2.2098998250015503E-2"/>
    <n v="3.6631982431282406E-2"/>
    <n v="2.6205118730180471E-2"/>
    <n v="2.3584606857162425E-2"/>
    <n v="4.7832366210658094E-4"/>
    <n v="2.6683442392287052E-2"/>
  </r>
  <r>
    <x v="189"/>
    <x v="10"/>
    <n v="1E-4"/>
    <n v="0"/>
    <n v="2.0199999999999999E-2"/>
    <n v="2.0299999999999999E-2"/>
    <n v="1.0396319441150324E-2"/>
    <n v="9.3566874970352921E-3"/>
    <n v="2.1050466065244567E-2"/>
    <n v="3.1446785506394889E-2"/>
    <n v="1.0802894362098346E-2"/>
    <n v="9.722604925888511E-3"/>
    <n v="2.2098998250015503E-2"/>
    <n v="3.2901892612113848E-2"/>
    <n v="1.5851243273514667E-2"/>
    <n v="1.4266118946163199E-2"/>
    <n v="4.7832366210658094E-4"/>
    <n v="1.6329566935621247E-2"/>
  </r>
  <r>
    <x v="190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9E-2"/>
    <n v="9.7104541796227076E-3"/>
    <n v="2.2098998250015503E-2"/>
    <n v="3.288839178292962E-2"/>
    <n v="1.5830764609929091E-2"/>
    <n v="1.4247688148936183E-2"/>
    <n v="4.7832366210658094E-4"/>
    <n v="1.6309088272035671E-2"/>
  </r>
  <r>
    <x v="191"/>
    <x v="10"/>
    <n v="2.7400000000000001E-2"/>
    <n v="0"/>
    <n v="2.0199999999999999E-2"/>
    <n v="4.7600000000000003E-2"/>
    <n v="1.3605625210908412E-2"/>
    <n v="1.2245062689817572E-2"/>
    <n v="2.1050466065244567E-2"/>
    <n v="3.4656091276152975E-2"/>
    <n v="1.4137708322233183E-2"/>
    <n v="1.2723937490009864E-2"/>
    <n v="2.2098998250015503E-2"/>
    <n v="3.6236706572248686E-2"/>
    <n v="2.6410013133240599E-2"/>
    <n v="2.3769011819916541E-2"/>
    <n v="4.7832366210658094E-4"/>
    <n v="2.6888336795347179E-2"/>
  </r>
  <r>
    <x v="192"/>
    <x v="2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1.4433531774617684E-2"/>
    <n v="1.2990178597155915E-2"/>
    <n v="4.7832366210658094E-4"/>
    <n v="1.4911855436724264E-2"/>
  </r>
  <r>
    <x v="193"/>
    <x v="10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1.4433531774617687E-2"/>
    <n v="1.299017859715592E-2"/>
    <n v="4.7832366210658094E-4"/>
    <n v="1.4911855436724268E-2"/>
  </r>
  <r>
    <x v="194"/>
    <x v="1"/>
    <n v="1E-4"/>
    <n v="0"/>
    <n v="2.0199999999999999E-2"/>
    <n v="2.0299999999999999E-2"/>
    <n v="8.517371020743042E-3"/>
    <n v="7.6656339186687373E-3"/>
    <n v="2.1050466065244567E-2"/>
    <n v="2.9567837085987609E-2"/>
    <n v="8.8504648111989871E-3"/>
    <n v="7.9654183300790875E-3"/>
    <n v="2.2098998250015503E-2"/>
    <n v="3.0949463061214488E-2"/>
    <n v="1.4433531774617687E-2"/>
    <n v="1.299017859715592E-2"/>
    <n v="4.7832366210658094E-4"/>
    <n v="1.4911855436724268E-2"/>
  </r>
  <r>
    <x v="195"/>
    <x v="11"/>
    <n v="2.3E-3"/>
    <n v="0"/>
    <n v="2.0199999999999999E-2"/>
    <n v="2.2499999999999999E-2"/>
    <n v="9.7952188359915291E-3"/>
    <n v="8.8156969523923764E-3"/>
    <n v="2.1050466065244567E-2"/>
    <n v="3.0845684901236098E-2"/>
    <n v="1.0178286165391633E-2"/>
    <n v="9.160457548852469E-3"/>
    <n v="2.2098998250015503E-2"/>
    <n v="3.2277284415407136E-2"/>
    <n v="1.5576409208116563E-2"/>
    <n v="1.4018768287304908E-2"/>
    <n v="4.7832366210658094E-4"/>
    <n v="1.6054732870223146E-2"/>
  </r>
  <r>
    <x v="196"/>
    <x v="1"/>
    <n v="1.24E-2"/>
    <n v="0"/>
    <n v="2.0199999999999999E-2"/>
    <n v="3.2599999999999997E-2"/>
    <n v="1.2756213710480097E-2"/>
    <n v="1.1480592339432088E-2"/>
    <n v="2.1050466065244567E-2"/>
    <n v="3.3806679775724664E-2"/>
    <n v="1.3255078391417667E-2"/>
    <n v="1.1929570552275901E-2"/>
    <n v="2.2098998250015503E-2"/>
    <n v="3.5354076641433169E-2"/>
    <n v="2.4246510166361774E-2"/>
    <n v="2.1821859149725596E-2"/>
    <n v="4.7832366210658094E-4"/>
    <n v="2.4724833828468355E-2"/>
  </r>
  <r>
    <x v="197"/>
    <x v="1"/>
    <n v="6.7999999999999996E-3"/>
    <n v="0"/>
    <n v="2.0199999999999999E-2"/>
    <n v="2.7E-2"/>
    <n v="1.4320151322857027E-2"/>
    <n v="1.2888136190571324E-2"/>
    <n v="2.1050466065244567E-2"/>
    <n v="3.5370617388101593E-2"/>
    <n v="1.4880177823101817E-2"/>
    <n v="1.3392160040791636E-2"/>
    <n v="2.2098998250015503E-2"/>
    <n v="3.697917607311732E-2"/>
    <n v="2.7752194012117298E-2"/>
    <n v="2.4976974610905568E-2"/>
    <n v="4.7832366210658094E-4"/>
    <n v="2.8230517674223878E-2"/>
  </r>
  <r>
    <x v="198"/>
    <x v="11"/>
    <n v="3.0999999999999999E-3"/>
    <n v="0"/>
    <n v="2.0199999999999999E-2"/>
    <n v="2.3299999999999998E-2"/>
    <n v="1.0747535805148903E-2"/>
    <n v="9.6727822246340141E-3"/>
    <n v="2.1050466065244567E-2"/>
    <n v="3.1798001870393472E-2"/>
    <n v="1.1167845949051231E-2"/>
    <n v="1.0051061354146107E-2"/>
    <n v="2.2098998250015503E-2"/>
    <n v="3.3266844199066732E-2"/>
    <n v="1.6609435091127594E-2"/>
    <n v="1.4948491582014833E-2"/>
    <n v="4.7832366210658094E-4"/>
    <n v="1.7087758753234174E-2"/>
  </r>
  <r>
    <x v="199"/>
    <x v="4"/>
    <n v="4.0000000000000001E-3"/>
    <n v="0"/>
    <n v="2.0199999999999999E-2"/>
    <n v="2.4199999999999999E-2"/>
    <n v="8.8278839071882637E-3"/>
    <n v="7.9450955164694376E-3"/>
    <n v="2.1050466065244567E-2"/>
    <n v="2.9878349972432831E-2"/>
    <n v="9.1731211059892896E-3"/>
    <n v="8.2558089953903603E-3"/>
    <n v="2.2098998250015503E-2"/>
    <n v="3.1272119356004796E-2"/>
    <n v="1.4829913072390901E-2"/>
    <n v="1.3346921765151811E-2"/>
    <n v="4.7832366210658094E-4"/>
    <n v="1.5308236734497481E-2"/>
  </r>
  <r>
    <x v="200"/>
    <x v="1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2.03432484846367E-2"/>
    <n v="1.8308923636173029E-2"/>
    <n v="4.7832366210658094E-4"/>
    <n v="2.0821572146743281E-2"/>
  </r>
  <r>
    <x v="201"/>
    <x v="2"/>
    <n v="1.18E-2"/>
    <n v="0"/>
    <n v="2.0199999999999999E-2"/>
    <n v="3.2000000000000001E-2"/>
    <n v="9.5053713187972112E-3"/>
    <n v="8.5548341869174909E-3"/>
    <n v="2.1050466065244567E-2"/>
    <n v="3.055583738404178E-2"/>
    <n v="9.8771034124865102E-3"/>
    <n v="8.8893930712378583E-3"/>
    <n v="2.2098998250015503E-2"/>
    <n v="3.1976101662502011E-2"/>
    <n v="1.8886481653967814E-2"/>
    <n v="1.6997833488571031E-2"/>
    <n v="4.7832366210658094E-4"/>
    <n v="1.9364805316074395E-2"/>
  </r>
  <r>
    <x v="202"/>
    <x v="10"/>
    <n v="1E-4"/>
    <n v="0"/>
    <n v="2.0199999999999999E-2"/>
    <n v="2.0299999999999999E-2"/>
    <n v="1.7325823738688354E-2"/>
    <n v="1.5593241364819519E-2"/>
    <n v="2.1050466065244567E-2"/>
    <n v="3.8376289803932921E-2"/>
    <n v="1.8003394821107611E-2"/>
    <n v="1.6203055338996849E-2"/>
    <n v="2.2098998250015503E-2"/>
    <n v="4.0102393071123114E-2"/>
    <n v="3.283410508590083E-2"/>
    <n v="2.9550694577310747E-2"/>
    <n v="4.7832366210658094E-4"/>
    <n v="3.3312428748007411E-2"/>
  </r>
  <r>
    <x v="203"/>
    <x v="2"/>
    <n v="1E-4"/>
    <n v="0"/>
    <n v="2.0199999999999999E-2"/>
    <n v="2.0299999999999999E-2"/>
    <n v="8.4850998975891032E-3"/>
    <n v="7.6365899078301921E-3"/>
    <n v="2.1050466065244567E-2"/>
    <n v="2.953556596283367E-2"/>
    <n v="8.8169316424317416E-3"/>
    <n v="7.9352384781885676E-3"/>
    <n v="2.2098998250015503E-2"/>
    <n v="3.0915929892447243E-2"/>
    <n v="1.4828398607773921E-2"/>
    <n v="1.3345558746996529E-2"/>
    <n v="4.7832366210658094E-4"/>
    <n v="1.5306722269880502E-2"/>
  </r>
  <r>
    <x v="204"/>
    <x v="5"/>
    <n v="2.2499999999999999E-2"/>
    <n v="0"/>
    <n v="2.0199999999999999E-2"/>
    <n v="4.2700000000000002E-2"/>
    <n v="1.0384918774018776E-2"/>
    <n v="9.3464268966168985E-3"/>
    <n v="2.1050466065244567E-2"/>
    <n v="3.1435384839263343E-2"/>
    <n v="1.0791047842435619E-2"/>
    <n v="9.7119430581920577E-3"/>
    <n v="2.2098998250015503E-2"/>
    <n v="3.2890046092451122E-2"/>
    <n v="2.0187155559973267E-2"/>
    <n v="1.8168440003975942E-2"/>
    <n v="4.7832366210658094E-4"/>
    <n v="2.0665479222079848E-2"/>
  </r>
  <r>
    <x v="205"/>
    <x v="1"/>
    <n v="3.5999999999999999E-3"/>
    <n v="0"/>
    <n v="2.0199999999999999E-2"/>
    <n v="2.3799999999999998E-2"/>
    <n v="8.7038420389212966E-3"/>
    <n v="7.8334578350291676E-3"/>
    <n v="2.1050466065244567E-2"/>
    <n v="2.9754308104165864E-2"/>
    <n v="9.0442282601171826E-3"/>
    <n v="8.1398054341054651E-3"/>
    <n v="2.2098998250015503E-2"/>
    <n v="3.1143226510132686E-2"/>
    <n v="1.5227997365825819E-2"/>
    <n v="1.3705197629243238E-2"/>
    <n v="4.7832366210658094E-4"/>
    <n v="1.5706321027932402E-2"/>
  </r>
  <r>
    <x v="206"/>
    <x v="8"/>
    <n v="3.5999999999999999E-3"/>
    <n v="0"/>
    <n v="2.0199999999999999E-2"/>
    <n v="2.3799999999999998E-2"/>
    <n v="9.0835931363983154E-3"/>
    <n v="8.1752338227584834E-3"/>
    <n v="2.1050466065244567E-2"/>
    <n v="3.0134059201642881E-2"/>
    <n v="9.4388305049940696E-3"/>
    <n v="8.4949474544946616E-3"/>
    <n v="2.2098998250015503E-2"/>
    <n v="3.1537828755009573E-2"/>
    <n v="1.7022856285445091E-2"/>
    <n v="1.5320570656900581E-2"/>
    <n v="4.7832366210658094E-4"/>
    <n v="1.7501179947551671E-2"/>
  </r>
  <r>
    <x v="207"/>
    <x v="5"/>
    <n v="2.76E-2"/>
    <n v="0"/>
    <n v="2.0199999999999999E-2"/>
    <n v="4.7799999999999995E-2"/>
    <n v="1.154721395046736E-2"/>
    <n v="1.0392492555420624E-2"/>
    <n v="2.1050466065244567E-2"/>
    <n v="3.2597680015711929E-2"/>
    <n v="1.1998797573465546E-2"/>
    <n v="1.0798917816118992E-2"/>
    <n v="2.2098998250015503E-2"/>
    <n v="3.4097795823481047E-2"/>
    <n v="2.2244608132299004E-2"/>
    <n v="2.0020147319069103E-2"/>
    <n v="4.7832366210658094E-4"/>
    <n v="2.2722931794405585E-2"/>
  </r>
  <r>
    <x v="208"/>
    <x v="10"/>
    <n v="2.76E-2"/>
    <n v="0"/>
    <n v="2.0199999999999999E-2"/>
    <n v="4.7799999999999995E-2"/>
    <n v="1.154721395046736E-2"/>
    <n v="1.0392492555420624E-2"/>
    <n v="2.1050466065244567E-2"/>
    <n v="3.2597680015711929E-2"/>
    <n v="1.199879757346555E-2"/>
    <n v="1.0798917816118993E-2"/>
    <n v="2.2098998250015503E-2"/>
    <n v="3.4097795823481054E-2"/>
    <n v="2.2244608132299011E-2"/>
    <n v="2.002014731906911E-2"/>
    <n v="4.7832366210658094E-4"/>
    <n v="2.2722931794405592E-2"/>
  </r>
  <r>
    <x v="209"/>
    <x v="1"/>
    <n v="2.76E-2"/>
    <n v="0"/>
    <n v="2.0199999999999999E-2"/>
    <n v="4.7799999999999995E-2"/>
    <n v="1.1547213950467363E-2"/>
    <n v="1.0392492555420628E-2"/>
    <n v="2.1050466065244567E-2"/>
    <n v="3.2597680015711929E-2"/>
    <n v="1.199879757346555E-2"/>
    <n v="1.0798917816118993E-2"/>
    <n v="2.2098998250015503E-2"/>
    <n v="3.4097795823481054E-2"/>
    <n v="2.2244608132299015E-2"/>
    <n v="2.0020147319069113E-2"/>
    <n v="4.7832366210658094E-4"/>
    <n v="2.2722931794405595E-2"/>
  </r>
  <r>
    <x v="210"/>
    <x v="11"/>
    <n v="5.5999999999999999E-3"/>
    <n v="0"/>
    <n v="2.0199999999999999E-2"/>
    <n v="2.58E-2"/>
    <n v="1.1313655914624561E-2"/>
    <n v="1.0182290323162105E-2"/>
    <n v="2.1050466065244567E-2"/>
    <n v="3.2364121979869126E-2"/>
    <n v="1.1756105647451607E-2"/>
    <n v="1.0580495082706446E-2"/>
    <n v="2.2098998250015503E-2"/>
    <n v="3.3855103897467112E-2"/>
    <n v="1.8098097180164925E-2"/>
    <n v="1.6288287462148433E-2"/>
    <n v="4.7832366210658094E-4"/>
    <n v="1.8576420842271506E-2"/>
  </r>
  <r>
    <x v="211"/>
    <x v="8"/>
    <n v="1.1599999999999999E-2"/>
    <n v="0"/>
    <n v="2.0199999999999999E-2"/>
    <n v="3.1799999999999995E-2"/>
    <n v="1.0987719398720014E-2"/>
    <n v="9.888947458848012E-3"/>
    <n v="2.1050466065244567E-2"/>
    <n v="3.2038185463964579E-2"/>
    <n v="1.1417422542339399E-2"/>
    <n v="1.027568028810546E-2"/>
    <n v="2.2098998250015503E-2"/>
    <n v="3.3516420792354902E-2"/>
    <n v="2.097289224600991E-2"/>
    <n v="1.8875603021408921E-2"/>
    <n v="4.7832366210658094E-4"/>
    <n v="2.1451215908116491E-2"/>
  </r>
  <r>
    <x v="212"/>
    <x v="1"/>
    <n v="1.84E-2"/>
    <n v="0"/>
    <n v="2.0199999999999999E-2"/>
    <n v="3.8599999999999995E-2"/>
    <n v="1.0136654599738365E-2"/>
    <n v="9.1229891397645278E-3"/>
    <n v="2.1050466065244567E-2"/>
    <n v="3.1187120664982932E-2"/>
    <n v="1.0533074656460863E-2"/>
    <n v="9.4797671908147755E-3"/>
    <n v="2.2098998250015503E-2"/>
    <n v="3.2632072906476364E-2"/>
    <n v="1.9474626951440494E-2"/>
    <n v="1.7527164256296447E-2"/>
    <n v="4.7832366210658094E-4"/>
    <n v="1.9952950613547075E-2"/>
  </r>
  <r>
    <x v="213"/>
    <x v="15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2.5212462408915337E-2"/>
    <n v="2.2691216168023803E-2"/>
    <n v="4.7832366210658094E-4"/>
    <n v="2.5690786071021918E-2"/>
  </r>
  <r>
    <x v="214"/>
    <x v="14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2.5212462408915341E-2"/>
    <n v="2.2691216168023803E-2"/>
    <n v="4.7832366210658094E-4"/>
    <n v="2.5690786071021921E-2"/>
  </r>
  <r>
    <x v="215"/>
    <x v="12"/>
    <n v="2.24E-2"/>
    <n v="0"/>
    <n v="2.0199999999999999E-2"/>
    <n v="4.2599999999999999E-2"/>
    <n v="1.3596258944812962E-2"/>
    <n v="1.2236633050331666E-2"/>
    <n v="2.1050466065244567E-2"/>
    <n v="3.4646725010057527E-2"/>
    <n v="1.4127975764113053E-2"/>
    <n v="1.2715178187701747E-2"/>
    <n v="2.2098998250015503E-2"/>
    <n v="3.6226974014128555E-2"/>
    <n v="2.5212462408915337E-2"/>
    <n v="2.2691216168023803E-2"/>
    <n v="4.7832366210658094E-4"/>
    <n v="2.5690786071021918E-2"/>
  </r>
  <r>
    <x v="216"/>
    <x v="1"/>
    <n v="5.1999999999999998E-3"/>
    <n v="0"/>
    <n v="2.0199999999999999E-2"/>
    <n v="2.5399999999999999E-2"/>
    <n v="8.7153980604766958E-3"/>
    <n v="7.8438582544290252E-3"/>
    <n v="2.1050466065244567E-2"/>
    <n v="2.9765864125721263E-2"/>
    <n v="9.0562362097397174E-3"/>
    <n v="8.150612588765746E-3"/>
    <n v="2.2098998250015503E-2"/>
    <n v="3.115523445975522E-2"/>
    <n v="1.6026348616576234E-2"/>
    <n v="1.442371375491861E-2"/>
    <n v="4.7832366210658094E-4"/>
    <n v="1.6504672278682814E-2"/>
  </r>
  <r>
    <x v="217"/>
    <x v="1"/>
    <n v="1.6899999999999998E-2"/>
    <n v="0"/>
    <n v="2.0199999999999999E-2"/>
    <n v="3.7099999999999994E-2"/>
    <n v="1.0295734545016809E-2"/>
    <n v="9.2661610905151286E-3"/>
    <n v="2.1050466065244567E-2"/>
    <n v="3.1346200610261374E-2"/>
    <n v="1.0698375833834196E-2"/>
    <n v="9.6285382504507772E-3"/>
    <n v="2.2098998250015503E-2"/>
    <n v="3.2797374083849695E-2"/>
    <n v="1.900476901543894E-2"/>
    <n v="1.7104292113895046E-2"/>
    <n v="4.7832366210658094E-4"/>
    <n v="1.948309267754552E-2"/>
  </r>
  <r>
    <x v="218"/>
    <x v="8"/>
    <n v="1E-4"/>
    <n v="0"/>
    <n v="2.0199999999999999E-2"/>
    <n v="2.0299999999999999E-2"/>
    <n v="1.1170999547983871E-2"/>
    <n v="1.0053899593185485E-2"/>
    <n v="2.1050466065244567E-2"/>
    <n v="3.2221465613228438E-2"/>
    <n v="1.1607870335173668E-2"/>
    <n v="1.0447083301656302E-2"/>
    <n v="2.2098998250015503E-2"/>
    <n v="3.3706868585189169E-2"/>
    <n v="2.0553636703455939E-2"/>
    <n v="1.8498273033110347E-2"/>
    <n v="4.7832366210658094E-4"/>
    <n v="2.103196036556252E-2"/>
  </r>
  <r>
    <x v="219"/>
    <x v="10"/>
    <n v="1E-4"/>
    <n v="0"/>
    <n v="2.0199999999999999E-2"/>
    <n v="2.0299999999999999E-2"/>
    <n v="1.0320404004150423E-2"/>
    <n v="9.288363603735382E-3"/>
    <n v="2.1050466065244567E-2"/>
    <n v="3.1370870069394992E-2"/>
    <n v="1.0724010055877786E-2"/>
    <n v="9.6516090502900068E-3"/>
    <n v="2.2098998250015503E-2"/>
    <n v="3.2823008305893291E-2"/>
    <n v="1.574428636191811E-2"/>
    <n v="1.4169857725726298E-2"/>
    <n v="4.7832366210658094E-4"/>
    <n v="1.622261002402469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4086366.7231088635"/>
    <n v="35047283.526317403"/>
    <n v="39133650.249426268"/>
    <n v="4154538.5113925142"/>
    <n v="39299721.339936219"/>
    <n v="43454259.851328731"/>
    <n v="19296808.258923806"/>
    <n v="5223827.5622471683"/>
    <n v="24520635.821170975"/>
  </r>
  <r>
    <x v="2"/>
    <x v="2"/>
    <n v="756241.6783741673"/>
    <n v="50929994.963540003"/>
    <n v="51686236.641914167"/>
    <n v="2186308.915507568"/>
    <n v="46320781.894442968"/>
    <n v="48507090.809950538"/>
    <n v="3059235.8808527179"/>
    <n v="47608116.391478442"/>
    <n v="50667352.272331163"/>
    <n v="11505320.293040086"/>
    <n v="6915085.3548637293"/>
    <n v="18420405.647903815"/>
  </r>
  <r>
    <x v="3"/>
    <x v="3"/>
    <n v="0"/>
    <n v="3120794.8310000002"/>
    <n v="3120794.8310000002"/>
    <n v="247134.48804203578"/>
    <n v="2838359.9253748721"/>
    <n v="3085494.4134169077"/>
    <n v="394602.31810893654"/>
    <n v="2917242.8478450654"/>
    <n v="3311845.1659540022"/>
    <n v="2169407.6455961382"/>
    <n v="423729.91881958209"/>
    <n v="2593137.5644157203"/>
  </r>
  <r>
    <x v="4"/>
    <x v="2"/>
    <n v="37.3038700265"/>
    <n v="1725999.9564500002"/>
    <n v="1726037.2603200267"/>
    <n v="0"/>
    <n v="1569795.3158992699"/>
    <n v="1569795.3158992699"/>
    <n v="0"/>
    <n v="1613422.6378224406"/>
    <n v="1613422.6378224406"/>
    <n v="0"/>
    <n v="540738.67968629522"/>
    <n v="540738.67968629522"/>
  </r>
  <r>
    <x v="5"/>
    <x v="0"/>
    <n v="0"/>
    <n v="0"/>
    <n v="0"/>
    <n v="0"/>
    <n v="0"/>
    <n v="0"/>
    <n v="0"/>
    <n v="0"/>
    <n v="0"/>
    <n v="616670.73014912801"/>
    <n v="221672.4755689562"/>
    <n v="838343.20571808424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9205699.617780551"/>
    <n v="99205699.617780551"/>
    <n v="3634478.4762794087"/>
    <n v="101962797.27885933"/>
    <n v="105597275.75513874"/>
    <n v="34669331.55714643"/>
    <n v="14810110.116647771"/>
    <n v="49479441.673794203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</r>
  <r>
    <x v="18"/>
    <x v="4"/>
    <n v="0"/>
    <n v="84773.493419999999"/>
    <n v="84773.493419999999"/>
    <n v="0"/>
    <n v="77101.411495307097"/>
    <n v="77101.411495307097"/>
    <n v="0"/>
    <n v="79244.192828623578"/>
    <n v="79244.192828623578"/>
    <n v="0"/>
    <n v="13406955.451436775"/>
    <n v="13406955.451436775"/>
  </r>
  <r>
    <x v="19"/>
    <x v="4"/>
    <n v="0"/>
    <n v="24653396.691000003"/>
    <n v="24653396.691000003"/>
    <n v="0"/>
    <n v="22422240.801290236"/>
    <n v="22422240.801290236"/>
    <n v="0"/>
    <n v="23045393.582910281"/>
    <n v="23045393.582910281"/>
    <n v="0"/>
    <n v="12354025.917876182"/>
    <n v="12354025.917876182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51852720.824314512"/>
    <n v="131083726.94305871"/>
    <n v="182936447.76737323"/>
    <n v="55041772.450776935"/>
    <n v="134726770.01772717"/>
    <n v="189768542.4685041"/>
    <n v="207180118.80603474"/>
    <n v="19569081.595180228"/>
    <n v="226749200.40121496"/>
  </r>
  <r>
    <x v="23"/>
    <x v="2"/>
    <n v="582801.32131369819"/>
    <n v="28405633.148816001"/>
    <n v="28988434.470129699"/>
    <n v="2998836.2803475279"/>
    <n v="25834896.284631591"/>
    <n v="28833732.564979121"/>
    <n v="4059539.6591213401"/>
    <n v="26552892.653741457"/>
    <n v="30612432.312862799"/>
    <n v="17243942.203313388"/>
    <n v="3856811.2548141535"/>
    <n v="21100753.458127543"/>
  </r>
  <r>
    <x v="24"/>
    <x v="2"/>
    <n v="656689.65953505726"/>
    <n v="10393824.331660001"/>
    <n v="11050513.991195058"/>
    <n v="1411486.673666656"/>
    <n v="9453173.3266543597"/>
    <n v="10864660.000321016"/>
    <n v="1682527.8189975242"/>
    <n v="9715893.3333586883"/>
    <n v="11398421.152356213"/>
    <n v="6071453.9756309493"/>
    <n v="1411234.8227864932"/>
    <n v="7482688.7984174425"/>
  </r>
  <r>
    <x v="25"/>
    <x v="3"/>
    <n v="3.4523042400000001"/>
    <n v="6305.9766"/>
    <n v="6309.4289042399996"/>
    <n v="1436.5786725246282"/>
    <n v="5735.2797095143887"/>
    <n v="7171.8583820390168"/>
    <n v="1488.6812129102959"/>
    <n v="5894.6730340275753"/>
    <n v="7383.3542469378717"/>
    <n v="5017.2802422636914"/>
    <n v="856.20205668566234"/>
    <n v="5873.482298949354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67066.23197753867"/>
    <n v="2070187.3150044265"/>
    <n v="1454010.1671352535"/>
    <n v="700293.06939930643"/>
    <n v="2154303.2365345601"/>
    <n v="1738258.1603463662"/>
    <n v="39987.198161121189"/>
    <n v="1778245.3585074875"/>
  </r>
  <r>
    <x v="1"/>
    <x v="1"/>
    <n v="1193412.3014342757"/>
    <n v="1824825.3658799997"/>
    <n v="3018237.6673142752"/>
    <n v="1119117.3648806934"/>
    <n v="1901654.6752205165"/>
    <n v="3020772.0401012097"/>
    <n v="1159706.0627468028"/>
    <n v="1996376.859760694"/>
    <n v="3156082.9225074966"/>
    <n v="2184561.7788347541"/>
    <n v="43210.750084787272"/>
    <n v="2227772.5289195413"/>
  </r>
  <r>
    <x v="2"/>
    <x v="2"/>
    <n v="4220562.8636541953"/>
    <n v="1414627.4119999998"/>
    <n v="5635190.2756541949"/>
    <n v="2491234.1195818377"/>
    <n v="1474186.4520431063"/>
    <n v="3965420.571624944"/>
    <n v="2581587.4213592876"/>
    <n v="1547616.2723867309"/>
    <n v="4129203.6937460182"/>
    <n v="5015231.4705791371"/>
    <n v="122946.11426387088"/>
    <n v="5138177.5848430078"/>
  </r>
  <r>
    <x v="3"/>
    <x v="3"/>
    <n v="4452439.1187825594"/>
    <n v="1050730.4720000001"/>
    <n v="5503169.5907825595"/>
    <n v="2632309.9228736181"/>
    <n v="1094968.6210175448"/>
    <n v="3727278.5438911626"/>
    <n v="2727779.8311266"/>
    <n v="1149509.4486121763"/>
    <n v="3877289.2797387764"/>
    <n v="5299238.4223324042"/>
    <n v="129908.41527566421"/>
    <n v="5429146.8376080683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42578.67994565744"/>
    <n v="524850.3050130842"/>
    <n v="396136.0399890042"/>
    <n v="149680.58136303301"/>
    <n v="545816.62135203718"/>
    <n v="542064.86292845861"/>
    <n v="13128.198583852256"/>
    <n v="555193.06151231087"/>
  </r>
  <r>
    <x v="6"/>
    <x v="3"/>
    <n v="4016067.8450834863"/>
    <n v="2671070.1995999999"/>
    <n v="6687138.0446834862"/>
    <n v="2136435.6283318638"/>
    <n v="2783528.346265635"/>
    <n v="4919963.9745974988"/>
    <n v="2213920.9242891804"/>
    <n v="2922177.0131994532"/>
    <n v="5136097.9374886341"/>
    <n v="4246555.1713484116"/>
    <n v="102347.34948985623"/>
    <n v="4348902.5208382681"/>
  </r>
  <r>
    <x v="7"/>
    <x v="4"/>
    <n v="22740.786907509999"/>
    <n v="111947.02639999999"/>
    <n v="134687.81330750999"/>
    <n v="144542.85513300862"/>
    <n v="116660.25150189296"/>
    <n v="261203.10663490157"/>
    <n v="149785.20634638998"/>
    <n v="122471.14556970492"/>
    <n v="272256.35191609489"/>
    <n v="244348.70886953265"/>
    <n v="8007.4325118781908"/>
    <n v="252356.14138141085"/>
  </r>
  <r>
    <x v="8"/>
    <x v="5"/>
    <n v="649020.96710408409"/>
    <n v="243200.56639999998"/>
    <n v="892221.5335040841"/>
    <n v="297133.46564761346"/>
    <n v="253439.86485403255"/>
    <n v="550573.33050164604"/>
    <n v="307910.04801649362"/>
    <n v="266063.80649883067"/>
    <n v="573973.85451532435"/>
    <n v="586408.15852509486"/>
    <n v="14032.650679984135"/>
    <n v="600440.80920507899"/>
  </r>
  <r>
    <x v="9"/>
    <x v="3"/>
    <n v="1237944.3168257403"/>
    <n v="2378.6509999999998"/>
    <n v="1240322.9678257403"/>
    <n v="566753.16173292336"/>
    <n v="2478.7976315128744"/>
    <n v="569231.95936443622"/>
    <n v="587308.44357210037"/>
    <n v="2602.2675389305755"/>
    <n v="589910.71111103089"/>
    <n v="1118516.479406696"/>
    <n v="26765.91518575904"/>
    <n v="1145282.3945924551"/>
  </r>
  <r>
    <x v="10"/>
    <x v="3"/>
    <n v="3482875.2893804931"/>
    <n v="1280964.1129999999"/>
    <n v="4763839.4023804925"/>
    <n v="2140751.5888361167"/>
    <n v="1334895.6233417133"/>
    <n v="3475647.2121778298"/>
    <n v="2218393.4181673294"/>
    <n v="1401387.3114613695"/>
    <n v="3619780.7296286989"/>
    <n v="4319819.4227034235"/>
    <n v="105870.86114285282"/>
    <n v="4425690.2838462768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39189.4557389866"/>
    <n v="480159.19430535054"/>
    <n v="1619348.6500443371"/>
    <n v="1180506.1380479743"/>
    <n v="504076.11697501468"/>
    <n v="1684582.2550229891"/>
    <n v="2147881.99437383"/>
    <n v="33396.744682342069"/>
    <n v="2181278.7390561723"/>
  </r>
  <r>
    <x v="13"/>
    <x v="8"/>
    <n v="875.73869547799995"/>
    <n v="67535.356899999999"/>
    <n v="68411.095595477993"/>
    <n v="93635.538329168499"/>
    <n v="70378.749437011415"/>
    <n v="164014.28776617991"/>
    <n v="97031.557990768735"/>
    <n v="73884.343264716459"/>
    <n v="170915.90125548519"/>
    <n v="172066.04143342789"/>
    <n v="4336.627597120917"/>
    <n v="176402.6690305488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0657.822590260203"/>
    <n v="28713.923882819461"/>
    <n v="39371.746473079664"/>
    <n v="11044.365730954638"/>
    <n v="33017.54971860948"/>
    <n v="44061.91544956412"/>
    <n v="19584.971434233452"/>
    <n v="519.44122508385453"/>
    <n v="20104.412659317306"/>
  </r>
  <r>
    <x v="16"/>
    <x v="1"/>
    <n v="2213.5104443606001"/>
    <n v="859698.34601199988"/>
    <n v="861911.85645636043"/>
    <n v="421224.86429946905"/>
    <n v="895893.60688477661"/>
    <n v="1317118.4711842458"/>
    <n v="436502.05442024482"/>
    <n v="940518.42792378261"/>
    <n v="1377020.4823440274"/>
    <n v="774049.00155056478"/>
    <n v="20357.131741159919"/>
    <n v="794406.13329172472"/>
  </r>
  <r>
    <x v="17"/>
    <x v="9"/>
    <n v="38975.511378231997"/>
    <n v="17812337.779192001"/>
    <n v="17851313.290570233"/>
    <n v="8654131.5137054436"/>
    <n v="23315651.152190961"/>
    <n v="31969782.665896405"/>
    <n v="8968003.8029990755"/>
    <n v="26810187.081391305"/>
    <n v="35778190.884390384"/>
    <n v="15902959.262890356"/>
    <n v="421785.27907042182"/>
    <n v="16324744.541960778"/>
  </r>
  <r>
    <x v="18"/>
    <x v="4"/>
    <n v="12369.339989369"/>
    <n v="34688.486360000003"/>
    <n v="47057.826349369003"/>
    <n v="39304.912375564891"/>
    <n v="36148.950741380148"/>
    <n v="75453.863116945038"/>
    <n v="40730.442228938031"/>
    <n v="37949.544523035969"/>
    <n v="78679.986751974007"/>
    <n v="62459.679500840721"/>
    <n v="1966.9832747292512"/>
    <n v="64426.662775569974"/>
  </r>
  <r>
    <x v="19"/>
    <x v="0"/>
    <n v="5297.5110719695003"/>
    <n v="379007.65100000001"/>
    <n v="384305.16207196953"/>
    <n v="875959.80327760754"/>
    <n v="394964.73741799785"/>
    <n v="1270924.5406956053"/>
    <n v="907729.54335476353"/>
    <n v="414638.08991046966"/>
    <n v="1322367.6332652331"/>
    <n v="1159200.3947691601"/>
    <n v="26114.8603111884"/>
    <n v="1185315.2550803486"/>
  </r>
  <r>
    <x v="20"/>
    <x v="1"/>
    <n v="119.71401750000001"/>
    <n v="371.96280000000002"/>
    <n v="491.67681750000003"/>
    <n v="220.84032289331964"/>
    <n v="387.62328212541348"/>
    <n v="608.46360501873312"/>
    <n v="228.84986811517092"/>
    <n v="406.93095377578555"/>
    <n v="635.78082189095653"/>
    <n v="419.0142902846423"/>
    <n v="8.8078519140305804"/>
    <n v="427.82214219867291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234519.28794162668"/>
    <n v="0"/>
    <n v="234519.28794162668"/>
    <n v="243024.94858165487"/>
    <n v="0"/>
    <n v="243024.94858165487"/>
    <n v="436656.80109041475"/>
    <n v="16801.821480282753"/>
    <n v="453458.62257069751"/>
  </r>
  <r>
    <x v="25"/>
    <x v="0"/>
    <n v="7466.3077056770007"/>
    <n v="532857.37559999991"/>
    <n v="540323.68330567691"/>
    <n v="1058788.5568417457"/>
    <n v="555291.88627143949"/>
    <n v="1614080.4431131852"/>
    <n v="1097189.2198877749"/>
    <n v="582951.19855902239"/>
    <n v="1680140.4184467974"/>
    <n v="1499380.1549972002"/>
    <n v="36806.262436298122"/>
    <n v="1536186.4174334984"/>
  </r>
  <r>
    <x v="26"/>
    <x v="10"/>
    <n v="5545.9844501380003"/>
    <n v="1390109.0196400001"/>
    <n v="1395655.004090138"/>
    <n v="698280.65291333362"/>
    <n v="1448635.7794515947"/>
    <n v="2146916.4323649285"/>
    <n v="723606.23835795769"/>
    <n v="1520792.9105126304"/>
    <n v="2244399.1488705883"/>
    <n v="1062351.0954033269"/>
    <n v="32916.932524831376"/>
    <n v="1095268.0279281582"/>
  </r>
  <r>
    <x v="27"/>
    <x v="11"/>
    <n v="159781.75570375202"/>
    <n v="1934599.6317999999"/>
    <n v="2094381.3875037518"/>
    <n v="1957158.6004162503"/>
    <n v="2016050.6880713135"/>
    <n v="3973209.2884875638"/>
    <n v="2028141.7891337452"/>
    <n v="2116470.9840410315"/>
    <n v="4144612.7731747767"/>
    <n v="2945123.5363453543"/>
    <n v="91778.565401148939"/>
    <n v="3036902.1017465033"/>
  </r>
  <r>
    <x v="28"/>
    <x v="10"/>
    <n v="2694.3622464000005"/>
    <n v="84418.223999999987"/>
    <n v="87112.586246399995"/>
    <n v="41920.922853115771"/>
    <n v="87972.42374258487"/>
    <n v="129893.34659570064"/>
    <n v="43441.331458458939"/>
    <n v="92354.365566604785"/>
    <n v="135795.69702506374"/>
    <n v="63082.417814157234"/>
    <n v="1998.9719827828544"/>
    <n v="65081.389796940086"/>
  </r>
  <r>
    <x v="29"/>
    <x v="2"/>
    <n v="467435.68567400001"/>
    <n v="472181.44379999995"/>
    <n v="939617.12947399996"/>
    <n v="355963.26009350602"/>
    <n v="492061.35937376664"/>
    <n v="848024.61946727266"/>
    <n v="368873.51032173913"/>
    <n v="516571.13367455418"/>
    <n v="885444.64399629331"/>
    <n v="712029.87175448472"/>
    <n v="17768.400693099717"/>
    <n v="729798.27244758443"/>
  </r>
  <r>
    <x v="30"/>
    <x v="10"/>
    <n v="4874.1288381170007"/>
    <n v="1221707.4392600001"/>
    <n v="1226581.5680981171"/>
    <n v="841750.25907646201"/>
    <n v="1273144.1085049242"/>
    <n v="2114894.3675813861"/>
    <n v="872279.27061406407"/>
    <n v="1336559.9288236466"/>
    <n v="2208839.1994377105"/>
    <n v="1176809.958237323"/>
    <n v="28929.285958895871"/>
    <n v="1205739.2441962189"/>
  </r>
  <r>
    <x v="31"/>
    <x v="5"/>
    <n v="8515488.1532307807"/>
    <n v="3578771.6425999999"/>
    <n v="12094259.795830781"/>
    <n v="5521378.2892084373"/>
    <n v="3729446.0899906368"/>
    <n v="9250824.3791990746"/>
    <n v="5721630.3469620664"/>
    <n v="3915211.300347649"/>
    <n v="9636841.6473097149"/>
    <n v="9472526.5104714986"/>
    <n v="221477.81671333296"/>
    <n v="9694004.3271848317"/>
  </r>
  <r>
    <x v="32"/>
    <x v="2"/>
    <n v="700456.61228787666"/>
    <n v="762092.44979999994"/>
    <n v="1462549.0620878767"/>
    <n v="2004918.8382071161"/>
    <n v="794178.27985613851"/>
    <n v="2799097.1180632547"/>
    <n v="2077634.218670124"/>
    <n v="833736.61952872411"/>
    <n v="2911370.8381988481"/>
    <n v="3499842.046209754"/>
    <n v="110318.31370648694"/>
    <n v="3610160.3599162409"/>
  </r>
  <r>
    <x v="33"/>
    <x v="1"/>
    <n v="2717.5566549669998"/>
    <n v="22456.665219999999"/>
    <n v="25174.221874966999"/>
    <n v="9261.3387976436097"/>
    <n v="23402.142037236034"/>
    <n v="32663.480834879643"/>
    <n v="9597.2335787359461"/>
    <n v="24567.812148414057"/>
    <n v="34165.045727150005"/>
    <n v="16166.850403366996"/>
    <n v="531.76011617484585"/>
    <n v="16698.610519541842"/>
  </r>
  <r>
    <x v="34"/>
    <x v="1"/>
    <n v="87156.650511700005"/>
    <n v="967157.05240000004"/>
    <n v="1054313.7029117001"/>
    <n v="398864.61525148724"/>
    <n v="1007876.5698667407"/>
    <n v="1406741.185118228"/>
    <n v="413330.83288510458"/>
    <n v="1058079.3073503836"/>
    <n v="1471410.1402354883"/>
    <n v="696269.15793297719"/>
    <n v="22901.688274068041"/>
    <n v="719170.84620704525"/>
  </r>
  <r>
    <x v="35"/>
    <x v="12"/>
    <n v="7271956.8785118638"/>
    <n v="2908657.9939999999"/>
    <n v="10180614.872511864"/>
    <n v="3847048.7255418906"/>
    <n v="3031119.1286187791"/>
    <n v="6878167.8541606702"/>
    <n v="3986575.3768988424"/>
    <n v="3182100.3920445349"/>
    <n v="7168675.7689433768"/>
    <n v="7147458.4199657869"/>
    <n v="126089.61234662902"/>
    <n v="7273548.0323124155"/>
  </r>
  <r>
    <x v="36"/>
    <x v="12"/>
    <n v="5382889.9537260886"/>
    <n v="1175303.5689999999"/>
    <n v="6558193.5227260888"/>
    <n v="3043673.591867005"/>
    <n v="1224786.5294849172"/>
    <n v="4268460.1213519219"/>
    <n v="3154063.0395694049"/>
    <n v="1285793.6393350482"/>
    <n v="4439856.6789044533"/>
    <n v="5654862.2057686616"/>
    <n v="99758.451396823511"/>
    <n v="5754620.6571654854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68130.534400684017"/>
    <n v="149609.05124609772"/>
    <n v="84433.61968502494"/>
    <n v="71524.143732816898"/>
    <n v="155957.76341784184"/>
    <n v="150484.07439661361"/>
    <n v="4023.8909004779312"/>
    <n v="154507.96529709155"/>
  </r>
  <r>
    <x v="39"/>
    <x v="0"/>
    <n v="19921.668079363"/>
    <n v="1423313.21"/>
    <n v="1443234.8780793629"/>
    <n v="2928923.015846557"/>
    <n v="1483237.9419465009"/>
    <n v="4412160.9577930579"/>
    <n v="3035150.633336849"/>
    <n v="1557118.6206442551"/>
    <n v="4592269.2539811041"/>
    <n v="4160735.6828867979"/>
    <n v="98206.794094534547"/>
    <n v="4258942.4769813325"/>
  </r>
  <r>
    <x v="40"/>
    <x v="4"/>
    <n v="297931.31208777748"/>
    <n v="611115.01572000002"/>
    <n v="909046.32780777756"/>
    <n v="482407.47134310845"/>
    <n v="636844.35150372563"/>
    <n v="1119251.8228468341"/>
    <n v="499903.66228532162"/>
    <n v="668565.82489873643"/>
    <n v="1168469.4871840579"/>
    <n v="800223.57621403085"/>
    <n v="25233.473053791848"/>
    <n v="825457.04926782264"/>
  </r>
  <r>
    <x v="41"/>
    <x v="0"/>
    <n v="7609.9840873825015"/>
    <n v="6214.2007399999993"/>
    <n v="13824.184827382502"/>
    <n v="1299152.3517701209"/>
    <n v="6475.8327623756277"/>
    <n v="1305628.1845324966"/>
    <n v="1346270.6469041295"/>
    <n v="6798.3965979457935"/>
    <n v="1353069.0435020754"/>
    <n v="1605232.3618005142"/>
    <n v="36007.816764988871"/>
    <n v="1641240.1785655031"/>
  </r>
  <r>
    <x v="42"/>
    <x v="1"/>
    <n v="1034736.8890673429"/>
    <n v="1440423.6543399999"/>
    <n v="2475160.5434073429"/>
    <n v="796201.85437665693"/>
    <n v="1501068.7750128584"/>
    <n v="2297270.6293895151"/>
    <n v="825078.89401688729"/>
    <n v="1575837.6146802274"/>
    <n v="2400916.5086971149"/>
    <n v="1527015.2066162275"/>
    <n v="34108.352343012506"/>
    <n v="1561123.5589592401"/>
  </r>
  <r>
    <x v="43"/>
    <x v="2"/>
    <n v="329543.98073586763"/>
    <n v="234253.23899999997"/>
    <n v="563797.21973586758"/>
    <n v="299479.20975641999"/>
    <n v="244115.83456649136"/>
    <n v="543595.04432291142"/>
    <n v="310340.8687239585"/>
    <n v="256275.34251096353"/>
    <n v="566616.21123492206"/>
    <n v="594175.88629865192"/>
    <n v="15883.197309346073"/>
    <n v="610059.08360799798"/>
  </r>
  <r>
    <x v="44"/>
    <x v="1"/>
    <n v="1083.3722111519999"/>
    <n v="3932.4067200000004"/>
    <n v="5015.778931152"/>
    <n v="1682.5442799687062"/>
    <n v="4097.9700105989941"/>
    <n v="5780.5142905677003"/>
    <n v="1743.5676217281116"/>
    <n v="4302.0915457242181"/>
    <n v="6045.6591674523297"/>
    <n v="3338.2191692046226"/>
    <n v="93.116989267471695"/>
    <n v="3431.3361584720942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7671.63443513025"/>
    <n v="123078.98277002"/>
    <n v="340750.61720515025"/>
    <n v="225566.25610874849"/>
    <n v="129209.59642499773"/>
    <n v="354775.85253374622"/>
    <n v="283673.90445400466"/>
    <n v="6244.5357853894193"/>
    <n v="289918.44023939408"/>
  </r>
  <r>
    <x v="47"/>
    <x v="1"/>
    <n v="1205014.9057457279"/>
    <n v="2052683.9555200001"/>
    <n v="3257698.8612657283"/>
    <n v="1020328.4230272856"/>
    <n v="2139106.6311062253"/>
    <n v="3159435.0541335111"/>
    <n v="1057334.1950634234"/>
    <n v="2245656.3931124448"/>
    <n v="3302990.5881758681"/>
    <n v="1975186.3594119009"/>
    <n v="48606.302314443004"/>
    <n v="2023792.6617263439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634.3392398861295"/>
    <n v="2958.8002673399528"/>
    <n v="1372.497230059339"/>
    <n v="1715.7463350327787"/>
    <n v="3088.2435650921179"/>
    <n v="2472.5213027600494"/>
    <n v="37.136618634659051"/>
    <n v="2509.6579213947084"/>
  </r>
  <r>
    <x v="50"/>
    <x v="7"/>
    <n v="625266.81653603399"/>
    <n v="169201.03375999999"/>
    <n v="794467.85029603401"/>
    <n v="341887.18703759718"/>
    <n v="176324.78313708812"/>
    <n v="518211.9701746853"/>
    <n v="354286.91933952813"/>
    <n v="185107.59153282444"/>
    <n v="539394.51087235264"/>
    <n v="673345.18171169597"/>
    <n v="13519.056028938394"/>
    <n v="686864.23774063436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33782.13223677911"/>
    <n v="441104.52537193592"/>
    <n v="318468.51252700656"/>
    <n v="140445.87407331477"/>
    <n v="458914.38660032133"/>
    <n v="573279.65542191116"/>
    <n v="8433.6038993683487"/>
    <n v="581713.25932127947"/>
  </r>
  <r>
    <x v="53"/>
    <x v="11"/>
    <n v="1008.9745618565003"/>
    <n v="67217.055399999997"/>
    <n v="68226.029961856504"/>
    <n v="138790.35857238006"/>
    <n v="70047.046717988313"/>
    <n v="208837.40529036836"/>
    <n v="143824.07541710424"/>
    <n v="73536.118299791837"/>
    <n v="217360.19371689606"/>
    <n v="188005.34183238962"/>
    <n v="4973.8885643572503"/>
    <n v="192979.23039674686"/>
  </r>
  <r>
    <x v="54"/>
    <x v="11"/>
    <n v="885.53333061000001"/>
    <n v="1769.62302"/>
    <n v="2655.1563506100001"/>
    <n v="6989.6054396855025"/>
    <n v="1844.1281846923571"/>
    <n v="8833.7336243778591"/>
    <n v="7243.1078803566388"/>
    <n v="1935.9849515924334"/>
    <n v="9179.0928319490722"/>
    <n v="9949.4208180184087"/>
    <n v="291.02445677612621"/>
    <n v="10240.445274794534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0685.3983811508"/>
    <n v="1224130.9969211794"/>
    <n v="2554816.3953023301"/>
    <n v="1378947.3495264568"/>
    <n v="1285105.4544305447"/>
    <n v="2664052.8039570013"/>
    <n v="2023905.568856616"/>
    <n v="62215.879207056583"/>
    <n v="2086121.4480636725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36882.6312956475"/>
    <n v="362541.16485554195"/>
    <n v="130215.97892980403"/>
    <n v="248681.85047478008"/>
    <n v="378897.82940458413"/>
    <n v="240993.79249963889"/>
    <n v="5382.615631387479"/>
    <n v="246376.40813102637"/>
  </r>
  <r>
    <x v="60"/>
    <x v="1"/>
    <n v="1456238.735848512"/>
    <n v="2772470.4585600002"/>
    <n v="4228709.1944085117"/>
    <n v="1695065.7202231325"/>
    <n v="2889197.787366848"/>
    <n v="4584263.507589981"/>
    <n v="1756543.1957233632"/>
    <n v="3033109.8916800553"/>
    <n v="4789653.0874034185"/>
    <n v="3157633.1724215979"/>
    <n v="65650.407070333211"/>
    <n v="3223283.579491931"/>
  </r>
  <r>
    <x v="61"/>
    <x v="13"/>
    <n v="3187652.4067565729"/>
    <n v="2421448.4975999999"/>
    <n v="5609100.9043565728"/>
    <n v="4675139.9884559941"/>
    <n v="2523397.0013597151"/>
    <n v="7198536.9898157092"/>
    <n v="4844700.2601737287"/>
    <n v="2649088.4213349046"/>
    <n v="7493788.6815086333"/>
    <n v="9102309.9610316046"/>
    <n v="165410.54288393282"/>
    <n v="9267720.5039155371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3073775.9825075851"/>
    <n v="5305425.3704116959"/>
    <n v="2312587.9432256836"/>
    <n v="3226882.00098935"/>
    <n v="5539469.9442150332"/>
    <n v="4473302.618534131"/>
    <n v="108709.9085871655"/>
    <n v="4582012.5271212962"/>
  </r>
  <r>
    <x v="64"/>
    <x v="0"/>
    <n v="23835.662968646302"/>
    <n v="1161121.6540000001"/>
    <n v="1184957.3169686464"/>
    <n v="3559821.9336082409"/>
    <n v="1210007.5235221605"/>
    <n v="4769829.4571304014"/>
    <n v="3688931.3027008893"/>
    <n v="1270278.4851386687"/>
    <n v="4959209.787839558"/>
    <n v="4912763.6324651083"/>
    <n v="116898.59632137745"/>
    <n v="5029662.2287864862"/>
  </r>
  <r>
    <x v="65"/>
    <x v="13"/>
    <n v="954651.89832215116"/>
    <n v="1025988.2797999999"/>
    <n v="1980640.1781221512"/>
    <n v="2135840.1905546584"/>
    <n v="1069184.7261024034"/>
    <n v="3205024.9166570618"/>
    <n v="2213303.8908824231"/>
    <n v="1122441.2475166642"/>
    <n v="3335745.1383990874"/>
    <n v="4117688.5488421232"/>
    <n v="70240.253751717129"/>
    <n v="4187928.8025938403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1020664.5490724152"/>
    <n v="1426802.1727753771"/>
    <n v="420867.62237677968"/>
    <n v="1071504.260945783"/>
    <n v="1492371.8833225626"/>
    <n v="696384.64706321689"/>
    <n v="23192.265833046658"/>
    <n v="719576.91289626353"/>
  </r>
  <r>
    <x v="69"/>
    <x v="7"/>
    <n v="2279744.3130823122"/>
    <n v="335511.55659999995"/>
    <n v="2615255.869682312"/>
    <n v="1228166.6751393455"/>
    <n v="349637.35825275653"/>
    <n v="1577804.033392102"/>
    <n v="1272710.4269126633"/>
    <n v="367052.93575066223"/>
    <n v="1639763.3626633254"/>
    <n v="2415688.8529449417"/>
    <n v="47822.702278969809"/>
    <n v="2463511.5552239115"/>
  </r>
  <r>
    <x v="70"/>
    <x v="5"/>
    <n v="1548040.6762452256"/>
    <n v="287203.27679999999"/>
    <n v="1835243.9530452257"/>
    <n v="680095.25899886363"/>
    <n v="299295.18970819021"/>
    <n v="979390.4487070539"/>
    <n v="704761.28765138192"/>
    <n v="314203.20353474841"/>
    <n v="1018964.4911861303"/>
    <n v="1312594.2595082731"/>
    <n v="28800.559748461284"/>
    <n v="1341394.8192567343"/>
  </r>
  <r>
    <x v="71"/>
    <x v="11"/>
    <n v="21324.717333507506"/>
    <n v="1544578.12674"/>
    <n v="1565902.8440735075"/>
    <n v="2162578.006532778"/>
    <n v="1609608.3882207619"/>
    <n v="3772186.3947535399"/>
    <n v="2241011.4470936875"/>
    <n v="1689783.6296950241"/>
    <n v="3930795.0767887114"/>
    <n v="3309664.749720912"/>
    <n v="105123.33183913212"/>
    <n v="3414788.0815600441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593393.10144168918"/>
    <n v="919412.04767009767"/>
    <n v="337843.16138434329"/>
    <n v="622950.25058766117"/>
    <n v="960793.41197200445"/>
    <n v="618041.40820467542"/>
    <n v="13483.500102593714"/>
    <n v="631524.9083072691"/>
  </r>
  <r>
    <x v="74"/>
    <x v="7"/>
    <n v="367860.22896444297"/>
    <n v="163041.51644000001"/>
    <n v="530901.74540444301"/>
    <n v="218412.02853744166"/>
    <n v="169905.93609139774"/>
    <n v="388317.9646288394"/>
    <n v="226333.50318775713"/>
    <n v="178369.01913304126"/>
    <n v="404702.52232079837"/>
    <n v="438842.34546624764"/>
    <n v="9749.57594656113"/>
    <n v="448591.92141280876"/>
  </r>
  <r>
    <x v="75"/>
    <x v="14"/>
    <n v="6663819.832018394"/>
    <n v="4703637.5891999993"/>
    <n v="11367457.421218393"/>
    <n v="6876402.9637432387"/>
    <n v="4901671.4581516515"/>
    <n v="11778074.421894889"/>
    <n v="7125799.7214557296"/>
    <n v="5145825.6857642541"/>
    <n v="12271625.407219984"/>
    <n v="12960031.817924025"/>
    <n v="248046.90141079112"/>
    <n v="13208078.719334817"/>
  </r>
  <r>
    <x v="76"/>
    <x v="14"/>
    <n v="3048449.7790911468"/>
    <n v="688675.57"/>
    <n v="3737125.3490911466"/>
    <n v="3599774.6722920458"/>
    <n v="717670.38199247315"/>
    <n v="4317445.0542845186"/>
    <n v="3730333.0669205748"/>
    <n v="753417.83248804091"/>
    <n v="4483750.8994086161"/>
    <n v="6784534.6667795936"/>
    <n v="129851.74922806182"/>
    <n v="6914386.4160076557"/>
  </r>
  <r>
    <x v="77"/>
    <x v="10"/>
    <n v="17.375204"/>
    <n v="22.22"/>
    <n v="39.595203999999995"/>
    <n v="11.231617175466347"/>
    <n v="23.155512671769024"/>
    <n v="34.387129847235371"/>
    <n v="11.638970979802503"/>
    <n v="24.308898075017055"/>
    <n v="35.947869054819556"/>
    <n v="21.147625468793056"/>
    <n v="0.52615602831723907"/>
    <n v="21.673781497110294"/>
  </r>
  <r>
    <x v="78"/>
    <x v="7"/>
    <n v="1401379.318436824"/>
    <n v="615933.28939999989"/>
    <n v="2017312.6078368239"/>
    <n v="904185.03672252549"/>
    <n v="641865.48549352284"/>
    <n v="1546050.5222160483"/>
    <n v="936978.46341955441"/>
    <n v="673837.06359291542"/>
    <n v="1610815.5270124697"/>
    <n v="1807046.1681427797"/>
    <n v="38810.705341631052"/>
    <n v="1845856.8734844108"/>
  </r>
  <r>
    <x v="79"/>
    <x v="4"/>
    <n v="5972.549703754501"/>
    <n v="658025.34643999988"/>
    <n v="663997.89614375436"/>
    <n v="529947.94631978124"/>
    <n v="685729.71412406024"/>
    <n v="1215677.6604438415"/>
    <n v="549168.35854190041"/>
    <n v="719886.18710115866"/>
    <n v="1269054.5456430591"/>
    <n v="875197.63605139893"/>
    <n v="29442.562572538674"/>
    <n v="904640.19862393755"/>
  </r>
  <r>
    <x v="80"/>
    <x v="6"/>
    <n v="6870.7571365509993"/>
    <n v="0"/>
    <n v="6870.7571365509993"/>
    <n v="629990.04190200358"/>
    <n v="0"/>
    <n v="629990.04190200358"/>
    <n v="652838.8299485941"/>
    <n v="0"/>
    <n v="652838.8299485941"/>
    <n v="1045326.429211463"/>
    <n v="72340.869799691834"/>
    <n v="1117667.2990111548"/>
  </r>
  <r>
    <x v="81"/>
    <x v="13"/>
    <n v="3018347.7171727549"/>
    <n v="2634904.39432"/>
    <n v="5653252.1114927549"/>
    <n v="3745289.9161651833"/>
    <n v="2745839.8781087603"/>
    <n v="6491129.7942739436"/>
    <n v="3881125.9290791824"/>
    <n v="2882611.2672790019"/>
    <n v="6763737.1963581843"/>
    <n v="7319286.6374861412"/>
    <n v="136508.1577521291"/>
    <n v="7455794.7952382704"/>
  </r>
  <r>
    <x v="82"/>
    <x v="0"/>
    <n v="45905.626119868"/>
    <n v="4075066.2303999998"/>
    <n v="4120971.8565198677"/>
    <n v="6684811.5311482418"/>
    <n v="4246635.8117158068"/>
    <n v="10931447.342864048"/>
    <n v="6927259.5567479366"/>
    <n v="4458162.4502132116"/>
    <n v="11385422.006961148"/>
    <n v="9511439.4506278597"/>
    <n v="223930.83643745733"/>
    <n v="9735370.2870653179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10415.53391149426"/>
    <n v="155109.44552016462"/>
    <n v="46314.892331217095"/>
    <n v="115915.37608344588"/>
    <n v="162230.26841466298"/>
    <n v="75849.504451810513"/>
    <n v="2508.9402947328858"/>
    <n v="78358.444746543406"/>
  </r>
  <r>
    <x v="85"/>
    <x v="2"/>
    <n v="210646.03282109756"/>
    <n v="386090.27600000001"/>
    <n v="596736.3088210976"/>
    <n v="392491.89902435144"/>
    <n v="402345.55708212429"/>
    <n v="794837.45610647579"/>
    <n v="406726.98785803519"/>
    <n v="422386.55117188132"/>
    <n v="829113.53902991652"/>
    <n v="716754.27639970602"/>
    <n v="21579.918719278401"/>
    <n v="738334.19511898444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371013.7679275516"/>
    <n v="3810368.7249814416"/>
    <n v="1491558.1890894992"/>
    <n v="2489114.9177311515"/>
    <n v="3980673.1068206504"/>
    <n v="2722477.2235417948"/>
    <n v="53875.861221557861"/>
    <n v="2776353.0847633528"/>
  </r>
  <r>
    <x v="88"/>
    <x v="8"/>
    <n v="603589.62656422507"/>
    <n v="662482.4118"/>
    <n v="1266072.0383642251"/>
    <n v="815224.10926248576"/>
    <n v="690374.43209986528"/>
    <n v="1505598.541362351"/>
    <n v="844791.057379273"/>
    <n v="724762.26034823013"/>
    <n v="1569553.3177275031"/>
    <n v="1552685.5685251581"/>
    <n v="36120.917136295655"/>
    <n v="1588806.4856614538"/>
  </r>
  <r>
    <x v="89"/>
    <x v="11"/>
    <n v="639.96196658600002"/>
    <n v="53567.26496"/>
    <n v="54207.226926586001"/>
    <n v="80474.709861358424"/>
    <n v="55822.568972695277"/>
    <n v="136297.27883405369"/>
    <n v="83393.40613659106"/>
    <n v="58603.113594512717"/>
    <n v="141996.51973110379"/>
    <n v="111547.999800195"/>
    <n v="3154.7866790306598"/>
    <n v="114702.78647922566"/>
  </r>
  <r>
    <x v="90"/>
    <x v="12"/>
    <n v="5458224.7736063357"/>
    <n v="2721972.22"/>
    <n v="8180196.9936063364"/>
    <n v="3989055.7693072986"/>
    <n v="2836573.4578043777"/>
    <n v="6825629.2271116767"/>
    <n v="4133732.8018263448"/>
    <n v="2977864.3230876643"/>
    <n v="7111597.1249140091"/>
    <n v="7542429.7847784981"/>
    <n v="166093.34661115671"/>
    <n v="7708523.1313896552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42910.176049714079"/>
    <n v="0"/>
    <n v="42910.176049714079"/>
    <n v="44466.463375529172"/>
    <n v="0"/>
    <n v="44466.463375529172"/>
    <n v="73979.111580114492"/>
    <n v="4938.0848185232344"/>
    <n v="78917.196398637723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79312.074558539622"/>
    <n v="0"/>
    <n v="79312.074558539622"/>
    <n v="82188.603805973922"/>
    <n v="0"/>
    <n v="82188.603805973922"/>
    <n v="155902.05131908518"/>
    <n v="7808.363818015041"/>
    <n v="163710.41513710021"/>
  </r>
  <r>
    <x v="95"/>
    <x v="6"/>
    <n v="154566.42903239999"/>
    <n v="0"/>
    <n v="154566.42903239999"/>
    <n v="68875.113865749037"/>
    <n v="0"/>
    <n v="68875.113865749037"/>
    <n v="71373.110300188055"/>
    <n v="0"/>
    <n v="71373.110300188055"/>
    <n v="135386.34055751972"/>
    <n v="6780.8331841582767"/>
    <n v="142167.17374167801"/>
  </r>
  <r>
    <x v="96"/>
    <x v="6"/>
    <n v="1477724.8293547737"/>
    <n v="0"/>
    <n v="1477724.8293547737"/>
    <n v="680295.80379053357"/>
    <n v="0"/>
    <n v="680295.80379053357"/>
    <n v="704969.10589998611"/>
    <n v="0"/>
    <n v="704969.10589998611"/>
    <n v="1331795.9517153818"/>
    <n v="66490.077903527534"/>
    <n v="1398286.0296189093"/>
  </r>
  <r>
    <x v="97"/>
    <x v="10"/>
    <n v="39336.384859298996"/>
    <n v="40911.708419999995"/>
    <n v="80248.093279298992"/>
    <n v="20425.9110506699"/>
    <n v="42634.184641900509"/>
    <n v="63060.095692570409"/>
    <n v="21166.728017944861"/>
    <n v="44757.810533600219"/>
    <n v="65924.538551545076"/>
    <n v="40123.531344619005"/>
    <n v="968.76426705401207"/>
    <n v="41092.29561167302"/>
  </r>
  <r>
    <x v="98"/>
    <x v="5"/>
    <n v="1582408.288979901"/>
    <n v="627154.16719999991"/>
    <n v="2209562.456179901"/>
    <n v="692801.09753471171"/>
    <n v="653558.78783763933"/>
    <n v="1346359.8853723509"/>
    <n v="717927.94777543074"/>
    <n v="686112.81403181842"/>
    <n v="1404040.7618072492"/>
    <n v="1352406.3285410288"/>
    <n v="32101.705752735888"/>
    <n v="1384508.0342937647"/>
  </r>
  <r>
    <x v="99"/>
    <x v="15"/>
    <n v="1864171.1530769374"/>
    <n v="772613.86421999987"/>
    <n v="2636785.0172969373"/>
    <n v="2299186.7891718084"/>
    <n v="805142.66981686058"/>
    <n v="3104329.4589886689"/>
    <n v="2382574.8241107468"/>
    <n v="845247.15016512352"/>
    <n v="3227821.9742758702"/>
    <n v="4362392.2845015628"/>
    <n v="87876.897475211197"/>
    <n v="4450269.1819767738"/>
  </r>
  <r>
    <x v="100"/>
    <x v="6"/>
    <n v="3408.7615742180001"/>
    <n v="0"/>
    <n v="3408.7615742180001"/>
    <n v="318280.35549428151"/>
    <n v="0"/>
    <n v="318280.35549428151"/>
    <n v="329823.90364327515"/>
    <n v="0"/>
    <n v="329823.90364327515"/>
    <n v="516204.69488123688"/>
    <n v="35890.189729873375"/>
    <n v="552094.8846111102"/>
  </r>
  <r>
    <x v="101"/>
    <x v="11"/>
    <n v="88.539874999999995"/>
    <n v="3056.7165199999995"/>
    <n v="3145.2563949999994"/>
    <n v="11997.095591716647"/>
    <n v="3185.4112562045775"/>
    <n v="15182.506847921224"/>
    <n v="12432.212142959626"/>
    <n v="3344.0778725877958"/>
    <n v="15776.290015547422"/>
    <n v="16197.126838162118"/>
    <n v="436.47034167225519"/>
    <n v="16633.597179834374"/>
  </r>
  <r>
    <x v="102"/>
    <x v="0"/>
    <n v="596.54094940750008"/>
    <n v="41558.821479999991"/>
    <n v="42155.362429407491"/>
    <n v="83530.482277173767"/>
    <n v="43308.542637440441"/>
    <n v="126839.02491461422"/>
    <n v="86560.006806194055"/>
    <n v="45465.758572238934"/>
    <n v="132025.76537843299"/>
    <n v="114749.10316306792"/>
    <n v="2940.7363858304852"/>
    <n v="117689.83954889841"/>
  </r>
  <r>
    <x v="103"/>
    <x v="7"/>
    <n v="3256089.5740698404"/>
    <n v="804427.39365999994"/>
    <n v="4060516.9677298404"/>
    <n v="1603671.646337697"/>
    <n v="838295.62139569118"/>
    <n v="2441967.2677333881"/>
    <n v="1661834.3967089108"/>
    <n v="880051.46360182541"/>
    <n v="2541885.8603107361"/>
    <n v="3085540.5381845348"/>
    <n v="52800.567961080378"/>
    <n v="3138341.1061456152"/>
  </r>
  <r>
    <x v="104"/>
    <x v="12"/>
    <n v="783961.4513993999"/>
    <n v="46537.123599999992"/>
    <n v="830498.57499939995"/>
    <n v="416847.11269717396"/>
    <n v="48496.442629499616"/>
    <n v="465343.55532667355"/>
    <n v="431965.52837418328"/>
    <n v="50912.06995035422"/>
    <n v="482877.59832453751"/>
    <n v="778876.8877999445"/>
    <n v="15640.174440125786"/>
    <n v="794517.06224007031"/>
  </r>
  <r>
    <x v="105"/>
    <x v="12"/>
    <n v="826416.81437430007"/>
    <n v="113510.87"/>
    <n v="939927.68437430006"/>
    <n v="542900.43334328313"/>
    <n v="118289.93648373205"/>
    <n v="661190.36982701521"/>
    <n v="562590.61272201105"/>
    <n v="124182.00581622461"/>
    <n v="686772.61853823566"/>
    <n v="1014406.9300891296"/>
    <n v="20369.716431926707"/>
    <n v="1034776.6465210563"/>
  </r>
  <r>
    <x v="106"/>
    <x v="11"/>
    <n v="47929.370219637502"/>
    <n v="50826.872359999994"/>
    <n v="98756.242579637503"/>
    <n v="55688.844546708322"/>
    <n v="52966.79959488599"/>
    <n v="108655.64414159431"/>
    <n v="57708.594893500624"/>
    <n v="55605.097194920854"/>
    <n v="113313.69208842148"/>
    <n v="93474.88362483152"/>
    <n v="2487.1040303236773"/>
    <n v="95961.987655155201"/>
  </r>
  <r>
    <x v="107"/>
    <x v="7"/>
    <n v="1819786.2802817298"/>
    <n v="648093.62859999994"/>
    <n v="2467879.9088817295"/>
    <n v="856930.30164555553"/>
    <n v="675379.84831413452"/>
    <n v="1532310.1499596899"/>
    <n v="888009.87041760585"/>
    <n v="709020.79031077225"/>
    <n v="1597030.6607283782"/>
    <n v="1608443.8002433768"/>
    <n v="24443.880746893072"/>
    <n v="1632887.6809902699"/>
  </r>
  <r>
    <x v="108"/>
    <x v="0"/>
    <n v="1087.7747837739998"/>
    <n v="77944.693639999998"/>
    <n v="79032.468423774"/>
    <n v="198840.88738665875"/>
    <n v="81226.34299181703"/>
    <n v="280067.2303784758"/>
    <n v="206052.54628395988"/>
    <n v="85272.259819225466"/>
    <n v="291324.80610318534"/>
    <n v="241180.29235115866"/>
    <n v="5357.0484184976576"/>
    <n v="246537.34076965632"/>
  </r>
  <r>
    <x v="109"/>
    <x v="2"/>
    <n v="6994.7099779554992"/>
    <n v="16575.786700000001"/>
    <n v="23570.4966779555"/>
    <n v="27015.283791383808"/>
    <n v="17273.665120449616"/>
    <n v="44288.948911833424"/>
    <n v="27995.087363364451"/>
    <n v="18134.073330491596"/>
    <n v="46129.160693856044"/>
    <n v="48102.052419590509"/>
    <n v="1499.1935672199622"/>
    <n v="49601.245986810471"/>
  </r>
  <r>
    <x v="110"/>
    <x v="1"/>
    <n v="1575327.8387397318"/>
    <n v="1460230.5845599996"/>
    <n v="3035558.4232997317"/>
    <n v="1286752.8059952185"/>
    <n v="1521709.6221639859"/>
    <n v="2808462.4281592043"/>
    <n v="1333421.3883172129"/>
    <n v="1597506.5907331959"/>
    <n v="2930927.979050409"/>
    <n v="2377042.1409462676"/>
    <n v="34577.368352810525"/>
    <n v="2411619.509299078"/>
  </r>
  <r>
    <x v="111"/>
    <x v="0"/>
    <n v="1485.2078832735001"/>
    <n v="2838.5161200000002"/>
    <n v="4323.7240032735008"/>
    <n v="6516.8743582083516"/>
    <n v="2958.0241217678058"/>
    <n v="9474.8984799761565"/>
    <n v="6753.2315559942263"/>
    <n v="3105.3644934911285"/>
    <n v="9858.5960494853553"/>
    <n v="10038.984428583753"/>
    <n v="271.16854799277195"/>
    <n v="10310.152976576526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7530.1958763719585"/>
    <n v="100972.59837789458"/>
    <n v="96831.417418132347"/>
    <n v="7905.2779628936214"/>
    <n v="104736.69538102597"/>
    <n v="189084.60566933354"/>
    <n v="4515.2245787516449"/>
    <n v="193599.8302480852"/>
  </r>
  <r>
    <x v="114"/>
    <x v="11"/>
    <n v="22226.541292798502"/>
    <n v="252449.01923999999"/>
    <n v="274675.56053279852"/>
    <n v="755800.17746769253"/>
    <n v="263077.69864930166"/>
    <n v="1018877.8761169942"/>
    <n v="783211.9092601469"/>
    <n v="276181.70467341039"/>
    <n v="1059393.6139335572"/>
    <n v="1157311.6869760621"/>
    <n v="36523.001913959662"/>
    <n v="1193834.6888900218"/>
  </r>
  <r>
    <x v="115"/>
    <x v="7"/>
    <n v="198707.90658903401"/>
    <n v="21666.944199999998"/>
    <n v="220374.85078903401"/>
    <n v="105694.01558433972"/>
    <n v="22579.171961368691"/>
    <n v="128273.18754570841"/>
    <n v="109527.37801748002"/>
    <n v="23703.849601929876"/>
    <n v="133231.22761940991"/>
    <n v="207114.60128714805"/>
    <n v="4014.5896050908345"/>
    <n v="211129.1908922389"/>
  </r>
  <r>
    <x v="116"/>
    <x v="0"/>
    <n v="38289.520851272013"/>
    <n v="191421.81146000003"/>
    <n v="229711.33231127204"/>
    <n v="290834.13041148742"/>
    <n v="199481.10625180069"/>
    <n v="490315.23666328809"/>
    <n v="301382.24539823231"/>
    <n v="209417.34041927417"/>
    <n v="510799.58581750648"/>
    <n v="442989.91343108838"/>
    <n v="11797.114187549414"/>
    <n v="454787.02761863777"/>
  </r>
  <r>
    <x v="117"/>
    <x v="3"/>
    <n v="1672732.3773959207"/>
    <n v="559710.68999999994"/>
    <n v="2232443.0673959209"/>
    <n v="1021947.9182402504"/>
    <n v="583275.78644552582"/>
    <n v="1605223.7046857763"/>
    <n v="1059012.4269236403"/>
    <n v="612328.98806064203"/>
    <n v="1671341.4149842823"/>
    <n v="2055407.4717328192"/>
    <n v="46587.459786172723"/>
    <n v="2101994.9315189919"/>
  </r>
  <r>
    <x v="118"/>
    <x v="5"/>
    <n v="877252.19610125001"/>
    <n v="848588.99927999999"/>
    <n v="1725841.19538125"/>
    <n v="564733.77578019735"/>
    <n v="884316.53132096468"/>
    <n v="1449050.3071011622"/>
    <n v="585215.81753850123"/>
    <n v="928364.69356787752"/>
    <n v="1513580.5111063789"/>
    <n v="987520.11214018066"/>
    <n v="26999.444277367358"/>
    <n v="1014519.556417548"/>
  </r>
  <r>
    <x v="119"/>
    <x v="15"/>
    <n v="3476953.3343052035"/>
    <n v="3792678.4720000001"/>
    <n v="7269631.8063052036"/>
    <n v="3527336.2128664986"/>
    <n v="3952358.884713843"/>
    <n v="7479695.0975803416"/>
    <n v="3655267.3738948936"/>
    <n v="4149227.471069281"/>
    <n v="7804494.8449641746"/>
    <n v="6683765.8554350687"/>
    <n v="137501.17816126483"/>
    <n v="6821267.0335963331"/>
  </r>
  <r>
    <x v="120"/>
    <x v="7"/>
    <n v="5998132.5866501983"/>
    <n v="664360.46841999982"/>
    <n v="6662493.0550701981"/>
    <n v="2740389.0949518387"/>
    <n v="692331.55918639572"/>
    <n v="3432720.6541382344"/>
    <n v="2839778.8716643448"/>
    <n v="726816.87272242864"/>
    <n v="3566595.7443867736"/>
    <n v="5062371.2114246823"/>
    <n v="70569.63522211941"/>
    <n v="5132940.8466468016"/>
  </r>
  <r>
    <x v="121"/>
    <x v="16"/>
    <n v="4535840.2099152999"/>
    <n v="1244216.2770400001"/>
    <n v="5780056.4869553"/>
    <n v="2022839.8684885395"/>
    <n v="1296600.6196859134"/>
    <n v="3319440.4881744529"/>
    <n v="2096205.2176736577"/>
    <n v="1361184.8182647408"/>
    <n v="3457390.0359383984"/>
    <n v="3910903.2296666307"/>
    <n v="86000.352782920789"/>
    <n v="3996903.5824495517"/>
  </r>
  <r>
    <x v="122"/>
    <x v="5"/>
    <n v="60912.148108159003"/>
    <n v="17091.068499999998"/>
    <n v="78003.216608158997"/>
    <n v="27298.640560762757"/>
    <n v="17810.641459307939"/>
    <n v="45109.282020070692"/>
    <n v="28288.721055130245"/>
    <n v="18697.796676851242"/>
    <n v="46986.517731981483"/>
    <n v="53082.765307622278"/>
    <n v="1196.316321845384"/>
    <n v="54279.081629467662"/>
  </r>
  <r>
    <x v="123"/>
    <x v="12"/>
    <n v="4177628.2370032747"/>
    <n v="883593.63179999997"/>
    <n v="5061221.8688032748"/>
    <n v="2024940.8810254561"/>
    <n v="920794.93869663868"/>
    <n v="2945735.8197220946"/>
    <n v="2098382.4307644665"/>
    <n v="966660.1050927249"/>
    <n v="3065042.5358571913"/>
    <n v="3889239.4021140737"/>
    <n v="63562.447825200601"/>
    <n v="3952801.8499392741"/>
  </r>
  <r>
    <x v="124"/>
    <x v="1"/>
    <n v="1517809.702687663"/>
    <n v="2191439.8785399999"/>
    <n v="3709249.581227663"/>
    <n v="1520818.4807090606"/>
    <n v="2283704.4949123738"/>
    <n v="3804522.9756214344"/>
    <n v="1575976.271803899"/>
    <n v="2397456.7346965168"/>
    <n v="3973433.0065004155"/>
    <n v="2831694.9067613725"/>
    <n v="51891.957821269985"/>
    <n v="2883586.8645826424"/>
  </r>
  <r>
    <x v="125"/>
    <x v="2"/>
    <n v="293025.52840879164"/>
    <n v="137045.6274"/>
    <n v="430071.15580879163"/>
    <n v="240891.02399928315"/>
    <n v="142815.56084028966"/>
    <n v="383706.58483957278"/>
    <n v="249627.77788997706"/>
    <n v="149929.26139034043"/>
    <n v="399557.03928031749"/>
    <n v="484407.54998173093"/>
    <n v="12526.001166149303"/>
    <n v="496933.55114788021"/>
  </r>
  <r>
    <x v="126"/>
    <x v="8"/>
    <n v="2462782.792754652"/>
    <n v="1603744.054"/>
    <n v="4066526.846754652"/>
    <n v="2902962.5581715885"/>
    <n v="1671265.3359437997"/>
    <n v="4574227.8941153884"/>
    <n v="3008248.6290412112"/>
    <n v="1754511.7347930085"/>
    <n v="4762760.36383422"/>
    <n v="5535014.0798568362"/>
    <n v="118948.22760626313"/>
    <n v="5653962.3074630992"/>
  </r>
  <r>
    <x v="127"/>
    <x v="1"/>
    <n v="267419.84415962198"/>
    <n v="979833.49574000004"/>
    <n v="1247253.3398996219"/>
    <n v="621595.01026560599"/>
    <n v="1021086.7203794469"/>
    <n v="1642681.7306450529"/>
    <n v="644139.32318442245"/>
    <n v="1071947.4607754867"/>
    <n v="1716086.7839599091"/>
    <n v="1175166.687675447"/>
    <n v="23201.858709754939"/>
    <n v="1198368.5463852019"/>
  </r>
  <r>
    <x v="128"/>
    <x v="11"/>
    <n v="74101.006097337988"/>
    <n v="51585.396499999995"/>
    <n v="125686.40259733799"/>
    <n v="96508.593485614547"/>
    <n v="53757.259330962173"/>
    <n v="150265.85281657672"/>
    <n v="100008.81452175975"/>
    <n v="56434.930048507711"/>
    <n v="156443.74457026744"/>
    <n v="160263.44496892244"/>
    <n v="4247.5792193568514"/>
    <n v="164511.02418827929"/>
  </r>
  <r>
    <x v="129"/>
    <x v="5"/>
    <n v="2775790.3600503276"/>
    <n v="954258.1202"/>
    <n v="3730048.4802503278"/>
    <n v="1194579.856648776"/>
    <n v="994434.56320565194"/>
    <n v="2189014.4198544277"/>
    <n v="1237905.4652042526"/>
    <n v="1043967.7489288556"/>
    <n v="2281873.214133108"/>
    <n v="2309846.2728008861"/>
    <n v="51261.478660845627"/>
    <n v="2361107.7514617317"/>
  </r>
  <r>
    <x v="130"/>
    <x v="1"/>
    <n v="490897.46197107009"/>
    <n v="1815791.60268"/>
    <n v="2306689.0646510702"/>
    <n v="1138493.3868403349"/>
    <n v="1892240.5699886826"/>
    <n v="3030733.9568290175"/>
    <n v="1179784.823780867"/>
    <n v="1986493.8341593153"/>
    <n v="3166278.6579401824"/>
    <n v="2154331.5223174118"/>
    <n v="42996.836089914628"/>
    <n v="2197328.3584073265"/>
  </r>
  <r>
    <x v="131"/>
    <x v="3"/>
    <n v="1307288.8104182913"/>
    <n v="462507.74460000003"/>
    <n v="1769796.5550182913"/>
    <n v="683026.52252695756"/>
    <n v="481980.37537698523"/>
    <n v="1165006.8979039427"/>
    <n v="707798.86368381314"/>
    <n v="505988.01180861471"/>
    <n v="1213786.875492428"/>
    <n v="1365207.7896979032"/>
    <n v="33084.430948180539"/>
    <n v="1398292.2206460838"/>
  </r>
  <r>
    <x v="132"/>
    <x v="9"/>
    <n v="49262.381539800001"/>
    <n v="7504525.6946"/>
    <n v="7553788.0761398003"/>
    <n v="4263603.981238652"/>
    <n v="9823129.6378371436"/>
    <n v="14086733.619075796"/>
    <n v="4418238.4630596768"/>
    <n v="11295414.466279045"/>
    <n v="15713652.929338722"/>
    <n v="6412752.1244599707"/>
    <n v="177702.58478287153"/>
    <n v="6590454.7092428422"/>
  </r>
  <r>
    <x v="133"/>
    <x v="0"/>
    <n v="114.07902486400002"/>
    <n v="5803.0862999999999"/>
    <n v="5917.1653248639996"/>
    <n v="14451.993650542167"/>
    <n v="6047.4094669225569"/>
    <n v="20499.403117464724"/>
    <n v="14976.145649476897"/>
    <n v="6348.6333657618288"/>
    <n v="21324.779015238724"/>
    <n v="21567.086583541084"/>
    <n v="562.36933878693378"/>
    <n v="22129.455922328019"/>
  </r>
  <r>
    <x v="134"/>
    <x v="4"/>
    <n v="2710598.3791346406"/>
    <n v="3951849.8199400003"/>
    <n v="6662448.1990746409"/>
    <n v="4207260.5448455224"/>
    <n v="4118231.7093856349"/>
    <n v="8325492.2542311568"/>
    <n v="4359851.5352613851"/>
    <n v="4323362.4878801061"/>
    <n v="8683214.0231414922"/>
    <n v="7035007.3084492739"/>
    <n v="222704.89250881918"/>
    <n v="7257712.2009580927"/>
  </r>
  <r>
    <x v="135"/>
    <x v="5"/>
    <n v="4458754.6671183268"/>
    <n v="536661.88399999996"/>
    <n v="4995416.5511183264"/>
    <n v="2092007.8924545909"/>
    <n v="559256.57315109984"/>
    <n v="2651264.4656056906"/>
    <n v="2167881.86148143"/>
    <n v="587113.36808742688"/>
    <n v="2754995.2295688568"/>
    <n v="4049779.8156974879"/>
    <n v="95504.700486835427"/>
    <n v="4145284.5161843235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1046970.4155542037"/>
    <n v="2504034.0082759224"/>
    <n v="1509909.0902473461"/>
    <n v="1099120.4332217022"/>
    <n v="2609029.5234690486"/>
    <n v="2424017.2753933151"/>
    <n v="81809.488519760838"/>
    <n v="2505826.7639130759"/>
  </r>
  <r>
    <x v="138"/>
    <x v="1"/>
    <n v="14262.946590970001"/>
    <n v="5539540.8794000009"/>
    <n v="5553803.8259909712"/>
    <n v="4506920.4121089261"/>
    <n v="5772768.1831111265"/>
    <n v="10279688.595220052"/>
    <n v="4670379.6136674611"/>
    <n v="6060312.0890965322"/>
    <n v="10730691.702763993"/>
    <n v="8527061.8220499419"/>
    <n v="131172.94454572859"/>
    <n v="8658234.766595671"/>
  </r>
  <r>
    <x v="139"/>
    <x v="1"/>
    <n v="4683.4569416249997"/>
    <n v="24253.241099999999"/>
    <n v="28936.698041625001"/>
    <n v="10349.101731224893"/>
    <n v="25274.357858799249"/>
    <n v="35623.45959002414"/>
    <n v="10724.448032279832"/>
    <n v="26533.283793371487"/>
    <n v="37257.731825651317"/>
    <n v="19911.374510017224"/>
    <n v="574.30193568840798"/>
    <n v="20485.676445705631"/>
  </r>
  <r>
    <x v="140"/>
    <x v="8"/>
    <n v="513555.08230990899"/>
    <n v="444457.77200000006"/>
    <n v="958012.85430990905"/>
    <n v="670498.8903071672"/>
    <n v="463170.45776832715"/>
    <n v="1133669.3480754944"/>
    <n v="694816.87314995879"/>
    <n v="486241.1646353362"/>
    <n v="1181058.0377852949"/>
    <n v="1290020.6085689748"/>
    <n v="35656.976666708608"/>
    <n v="1325677.5852356835"/>
  </r>
  <r>
    <x v="141"/>
    <x v="15"/>
    <n v="4797990.1427936284"/>
    <n v="3425233.4424000001"/>
    <n v="8223223.5851936284"/>
    <n v="4603325.9557620464"/>
    <n v="3569443.5814248533"/>
    <n v="8172769.5371869002"/>
    <n v="4770281.6408948228"/>
    <n v="3747239.0024501081"/>
    <n v="8517520.6433449313"/>
    <n v="8738343.6966172066"/>
    <n v="197254.66107979853"/>
    <n v="8935598.3576970045"/>
  </r>
  <r>
    <x v="142"/>
    <x v="15"/>
    <n v="7065482.5367604783"/>
    <n v="4512337.3877999997"/>
    <n v="11577819.924560478"/>
    <n v="6736016.1894726874"/>
    <n v="4702317.0820207037"/>
    <n v="11438333.27149339"/>
    <n v="6980321.3307523718"/>
    <n v="4936541.3879441451"/>
    <n v="11916862.718696516"/>
    <n v="12786760.089389762"/>
    <n v="288641.43083748076"/>
    <n v="13075401.520227242"/>
  </r>
  <r>
    <x v="143"/>
    <x v="10"/>
    <n v="53.103676416999996"/>
    <n v="13310.51326"/>
    <n v="13363.616936417"/>
    <n v="6726.9123939185474"/>
    <n v="13870.916222307813"/>
    <n v="20597.828616226361"/>
    <n v="6970.8873542728197"/>
    <n v="14561.832140571692"/>
    <n v="21532.71949484451"/>
    <n v="10228.051881801985"/>
    <n v="315.18482411096068"/>
    <n v="10543.236705912945"/>
  </r>
  <r>
    <x v="144"/>
    <x v="4"/>
    <n v="80123.369397246031"/>
    <n v="214990.49880000003"/>
    <n v="295113.86819724605"/>
    <n v="292560.80014703324"/>
    <n v="224042.08907620807"/>
    <n v="516602.88922324131"/>
    <n v="303171.53883921762"/>
    <n v="235201.71568075049"/>
    <n v="538373.25451996806"/>
    <n v="452650.49906911323"/>
    <n v="14628.886625522106"/>
    <n v="467279.38569463533"/>
  </r>
  <r>
    <x v="145"/>
    <x v="10"/>
    <n v="375421.6156256281"/>
    <n v="402136.62676000001"/>
    <n v="777558.24238562817"/>
    <n v="203671.09213082879"/>
    <n v="419067.49580214359"/>
    <n v="622738.58793297235"/>
    <n v="211057.93526451566"/>
    <n v="439941.41638793948"/>
    <n v="650999.35165245517"/>
    <n v="396964.08439437096"/>
    <n v="9522.3497019322022"/>
    <n v="406486.43409630319"/>
  </r>
  <r>
    <x v="146"/>
    <x v="0"/>
    <n v="1218.4675326645004"/>
    <n v="43060.582399999999"/>
    <n v="44279.0499326645"/>
    <n v="193696.11228138124"/>
    <n v="44873.531116874627"/>
    <n v="238569.64339825587"/>
    <n v="200721.17795004518"/>
    <n v="47108.699757537048"/>
    <n v="247829.87770758223"/>
    <n v="260942.56934459944"/>
    <n v="5992.2652791304572"/>
    <n v="266934.83462372993"/>
  </r>
  <r>
    <x v="147"/>
    <x v="7"/>
    <n v="2040965.3015061149"/>
    <n v="507713.44579999999"/>
    <n v="2548678.747306115"/>
    <n v="1070283.5856842012"/>
    <n v="529089.33968719246"/>
    <n v="1599372.9253713936"/>
    <n v="1109101.1560781903"/>
    <n v="555443.49258631398"/>
    <n v="1664544.6486645043"/>
    <n v="2089315.0176193458"/>
    <n v="39611.176235325664"/>
    <n v="2128926.1938546714"/>
  </r>
  <r>
    <x v="148"/>
    <x v="4"/>
    <n v="28594.294041008005"/>
    <n v="95288.603520000004"/>
    <n v="123882.89756100801"/>
    <n v="159296.0449194765"/>
    <n v="99300.471029817039"/>
    <n v="258596.51594929353"/>
    <n v="165073.47206108124"/>
    <n v="104246.66744727234"/>
    <n v="269320.13950835355"/>
    <n v="269792.94499834691"/>
    <n v="8809.9862420432673"/>
    <n v="278602.93124039017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3250382.7534779902"/>
    <n v="4512410.8613173161"/>
    <n v="1307799.9626734154"/>
    <n v="3412285.6262829322"/>
    <n v="4720085.5889563477"/>
    <n v="2098963.1182557209"/>
    <n v="73857.508763599966"/>
    <n v="2172820.6270193211"/>
  </r>
  <r>
    <x v="152"/>
    <x v="7"/>
    <n v="205187.054895576"/>
    <n v="118970.90171999998"/>
    <n v="324157.956615576"/>
    <n v="177822.03059995882"/>
    <n v="123979.84799051518"/>
    <n v="301801.87859047402"/>
    <n v="184271.36728300565"/>
    <n v="130155.33410460624"/>
    <n v="314426.70138761192"/>
    <n v="351228.0741929129"/>
    <n v="7024.3040178378378"/>
    <n v="358252.37821075076"/>
  </r>
  <r>
    <x v="153"/>
    <x v="3"/>
    <n v="511207.70651676017"/>
    <n v="447172.27830000001"/>
    <n v="958379.98481676017"/>
    <n v="444837.3732816113"/>
    <n v="465999.25097387371"/>
    <n v="910836.62425548502"/>
    <n v="460970.95346746227"/>
    <n v="489210.86116867058"/>
    <n v="950181.81463613291"/>
    <n v="878627.76855935005"/>
    <n v="17571.911297402399"/>
    <n v="896199.67985675239"/>
  </r>
  <r>
    <x v="154"/>
    <x v="8"/>
    <n v="208980.75656485354"/>
    <n v="787669.89179999987"/>
    <n v="996650.64836485335"/>
    <n v="711926.2271056741"/>
    <n v="820832.59049261187"/>
    <n v="1532758.8175982861"/>
    <n v="737746.71693252237"/>
    <n v="861718.59210287617"/>
    <n v="1599465.3090353985"/>
    <n v="1320095.5374758118"/>
    <n v="29002.144845711937"/>
    <n v="1349097.6823215238"/>
  </r>
  <r>
    <x v="155"/>
    <x v="8"/>
    <n v="77987.175624629992"/>
    <n v="79676.276020000005"/>
    <n v="157663.45164463"/>
    <n v="94095.442768700668"/>
    <n v="83030.828938815321"/>
    <n v="177126.27170751599"/>
    <n v="97508.142470240651"/>
    <n v="87166.62793731346"/>
    <n v="184674.77040755411"/>
    <n v="179534.51549464333"/>
    <n v="4133.8629824189284"/>
    <n v="183668.37847706227"/>
  </r>
  <r>
    <x v="156"/>
    <x v="3"/>
    <n v="3169155.4178686575"/>
    <n v="2420034.1946"/>
    <n v="5589189.612468658"/>
    <n v="2233832.9855093085"/>
    <n v="2521923.1529781567"/>
    <n v="4755756.1384874657"/>
    <n v="2314850.7366205612"/>
    <n v="2647541.1599724297"/>
    <n v="4962391.8965929914"/>
    <n v="4539012.791447958"/>
    <n v="111908.53441906226"/>
    <n v="4650921.3258670205"/>
  </r>
  <r>
    <x v="157"/>
    <x v="1"/>
    <n v="178519.04411264"/>
    <n v="509812.12479999999"/>
    <n v="688331.16891263996"/>
    <n v="296401.17703345965"/>
    <n v="531276.37785904098"/>
    <n v="827677.55489250063"/>
    <n v="307151.20039946534"/>
    <n v="557739.46800949937"/>
    <n v="864890.66840896476"/>
    <n v="560433.68981472868"/>
    <n v="12072.0397287462"/>
    <n v="572505.72954347485"/>
  </r>
  <r>
    <x v="158"/>
    <x v="1"/>
    <n v="0.20023849999999999"/>
    <n v="2.222"/>
    <n v="2.4222384999999997"/>
    <n v="0.95966949645963506"/>
    <n v="2.3155512671769025"/>
    <n v="3.2752207636365376"/>
    <n v="0.99447526077486736"/>
    <n v="2.4308898075017056"/>
    <n v="3.4253650682765731"/>
    <n v="1.7934457789095051"/>
    <n v="5.2615602831723896E-2"/>
    <n v="1.846061381741229"/>
  </r>
  <r>
    <x v="159"/>
    <x v="10"/>
    <n v="1310.4397473090003"/>
    <n v="328463.61702000001"/>
    <n v="329774.05676730903"/>
    <n v="137979.18982032419"/>
    <n v="342292.68434391083"/>
    <n v="480271.87416423502"/>
    <n v="142983.48679861717"/>
    <n v="359342.42067914567"/>
    <n v="502325.90747776284"/>
    <n v="229386.0115237587"/>
    <n v="7777.8178297910836"/>
    <n v="237163.82935354978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769283.78818271961"/>
    <n v="1075169.1173086788"/>
    <n v="316979.32837499469"/>
    <n v="807602.1232082732"/>
    <n v="1124581.4515832679"/>
    <n v="420432.28014173586"/>
    <n v="9904.6503671945502"/>
    <n v="430336.93050893041"/>
  </r>
  <r>
    <x v="162"/>
    <x v="11"/>
    <n v="14077.5826510435"/>
    <n v="152758.50039999999"/>
    <n v="166836.0830510435"/>
    <n v="2143203.5408398365"/>
    <n v="159189.98162613111"/>
    <n v="2302393.5224659676"/>
    <n v="2220934.2987697679"/>
    <n v="167119.29866408874"/>
    <n v="2388053.5974338567"/>
    <n v="2945783.4870925955"/>
    <n v="69397.515070134978"/>
    <n v="3015181.0021627303"/>
  </r>
  <r>
    <x v="163"/>
    <x v="5"/>
    <n v="6259762.5765499389"/>
    <n v="1810114.5704399997"/>
    <n v="8069877.1469899388"/>
    <n v="4129018.6183778178"/>
    <n v="1886324.5217451467"/>
    <n v="6015343.140122965"/>
    <n v="4278771.892202449"/>
    <n v="1980283.1051723328"/>
    <n v="6259054.9973747823"/>
    <n v="7115013.0970733659"/>
    <n v="174341.35982948326"/>
    <n v="7289354.4569028495"/>
  </r>
  <r>
    <x v="164"/>
    <x v="10"/>
    <n v="16106.6899994"/>
    <n v="22182.225999999995"/>
    <n v="38288.915999399993"/>
    <n v="12414.291827945039"/>
    <n v="23116.148300227014"/>
    <n v="35530.440128172049"/>
    <n v="12864.539457048613"/>
    <n v="24267.572948289522"/>
    <n v="37132.112405338135"/>
    <n v="21364.66069917196"/>
    <n v="525.26156306909968"/>
    <n v="21889.92226224106"/>
  </r>
  <r>
    <x v="165"/>
    <x v="7"/>
    <n v="5003150.0407387437"/>
    <n v="1242743.3799000001"/>
    <n v="6245893.4206387438"/>
    <n v="2550373.9166419222"/>
    <n v="1295065.7102174398"/>
    <n v="3845439.6268593622"/>
    <n v="2642872.1296056896"/>
    <n v="1359573.4543380421"/>
    <n v="4002445.5839437316"/>
    <n v="4930701.7534582093"/>
    <n v="89038.860271167228"/>
    <n v="5019740.6137293763"/>
  </r>
  <r>
    <x v="166"/>
    <x v="1"/>
    <n v="401617.88888952503"/>
    <n v="567211.29541999998"/>
    <n v="968829.18430952495"/>
    <n v="367273.1184793521"/>
    <n v="591092.18445852085"/>
    <n v="958365.30293787294"/>
    <n v="380593.56020254118"/>
    <n v="620534.72400374291"/>
    <n v="1001128.2842062841"/>
    <n v="710566.51416920836"/>
    <n v="13431.217030371889"/>
    <n v="723997.73119958024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417178.23752325395"/>
    <n v="650824.15607676585"/>
    <n v="242119.90340391148"/>
    <n v="437958.05339399888"/>
    <n v="680077.95679791039"/>
    <n v="402583.83340408665"/>
    <n v="9479.4206315817992"/>
    <n v="412063.25403566845"/>
  </r>
  <r>
    <x v="169"/>
    <x v="10"/>
    <n v="841975.04507001606"/>
    <n v="775890.66983999999"/>
    <n v="1617865.7149100159"/>
    <n v="430177.12492117961"/>
    <n v="808557.43642607902"/>
    <n v="1238734.5613472587"/>
    <n v="445779.00002406351"/>
    <n v="848832.00767314434"/>
    <n v="1294611.0076972079"/>
    <n v="828491.45225359953"/>
    <n v="18372.617158029552"/>
    <n v="846864.06941162911"/>
  </r>
  <r>
    <x v="170"/>
    <x v="14"/>
    <n v="2068927.6025234468"/>
    <n v="1367.6409999999998"/>
    <n v="2070295.2435234468"/>
    <n v="2262842.5152910296"/>
    <n v="1425.2218049473834"/>
    <n v="2264267.7370959772"/>
    <n v="2344912.3982666419"/>
    <n v="1496.2126765172995"/>
    <n v="2346408.6109431591"/>
    <n v="4287911.0332808662"/>
    <n v="84289.942487958804"/>
    <n v="4372200.975768825"/>
  </r>
  <r>
    <x v="171"/>
    <x v="10"/>
    <n v="13383.24644855"/>
    <n v="12198.291160000001"/>
    <n v="25581.537608550003"/>
    <n v="6826.6459750194799"/>
    <n v="12711.867035522415"/>
    <n v="19538.513010541894"/>
    <n v="7074.2381218435949"/>
    <n v="13345.050247426712"/>
    <n v="20419.288369270307"/>
    <n v="13124.849015596639"/>
    <n v="288.84808411354129"/>
    <n v="13413.69709971018"/>
  </r>
  <r>
    <x v="172"/>
    <x v="3"/>
    <n v="177110.04849174034"/>
    <n v="959.904"/>
    <n v="178069.95249174035"/>
    <n v="68895.516804404397"/>
    <n v="1000.3181474204217"/>
    <n v="69895.834951824814"/>
    <n v="71394.253222636573"/>
    <n v="1050.1443968407366"/>
    <n v="72444.397619477313"/>
    <n v="137512.08653081916"/>
    <n v="3239.5752736732866"/>
    <n v="140751.66180449244"/>
  </r>
  <r>
    <x v="173"/>
    <x v="2"/>
    <n v="29649.319608490001"/>
    <n v="60992.277940000007"/>
    <n v="90641.597548490012"/>
    <n v="68983.219305139908"/>
    <n v="63560.191931580935"/>
    <n v="132543.41123672086"/>
    <n v="71485.136560714251"/>
    <n v="66726.15066636233"/>
    <n v="138211.28722707659"/>
    <n v="127479.21501861177"/>
    <n v="3846.3337801389139"/>
    <n v="131325.54879875068"/>
  </r>
  <r>
    <x v="174"/>
    <x v="0"/>
    <n v="3799.0671857025004"/>
    <n v="151745.26839999997"/>
    <n v="155544.33558570247"/>
    <n v="551838.26209722483"/>
    <n v="158134.09024829845"/>
    <n v="709972.35234552331"/>
    <n v="571852.60303599737"/>
    <n v="166010.81291186798"/>
    <n v="737863.41594786535"/>
    <n v="778085.95011767535"/>
    <n v="18728.06069106629"/>
    <n v="796814.01080874167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2781.977110316235"/>
    <n v="102410.11136321632"/>
    <n v="72153.441600331964"/>
    <n v="34414.860580641965"/>
    <n v="106568.30218097393"/>
    <n v="83915.338144518857"/>
    <n v="1843.5058150701702"/>
    <n v="85758.843959589023"/>
  </r>
  <r>
    <x v="177"/>
    <x v="1"/>
    <n v="1746.00134093"/>
    <n v="678123.9585999999"/>
    <n v="679869.9599409299"/>
    <n v="581204.08775776078"/>
    <n v="706674.52369003033"/>
    <n v="1287878.6114477911"/>
    <n v="602283.48287469917"/>
    <n v="741874.26605915755"/>
    <n v="1344157.7489338568"/>
    <n v="700463.0826099969"/>
    <n v="16057.561150483338"/>
    <n v="716520.64376048022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760893.8187971569"/>
    <n v="2558004.5845673215"/>
    <n v="826020.77025491931"/>
    <n v="1848604.6484410402"/>
    <n v="2674625.4186959593"/>
    <n v="1537855.7328539439"/>
    <n v="40012.281788788627"/>
    <n v="1577868.0146427327"/>
  </r>
  <r>
    <x v="180"/>
    <x v="1"/>
    <n v="2487.7464183880006"/>
    <n v="966207.99176000012"/>
    <n v="968695.7381783881"/>
    <n v="403767.54154571495"/>
    <n v="1006887.5516095043"/>
    <n v="1410655.0931552192"/>
    <n v="418411.58091658814"/>
    <n v="1057041.0256958036"/>
    <n v="1475452.6066123918"/>
    <n v="682946.0352846802"/>
    <n v="22879.215097786557"/>
    <n v="705825.25038246671"/>
  </r>
  <r>
    <x v="181"/>
    <x v="1"/>
    <n v="385568.60417044198"/>
    <n v="1160850.9699599999"/>
    <n v="1546419.574130442"/>
    <n v="694845.83518485946"/>
    <n v="1209725.443066793"/>
    <n v="1904571.2782516526"/>
    <n v="720046.84497425659"/>
    <n v="1269982.3541423187"/>
    <n v="1990029.1991165753"/>
    <n v="1317834.1601456942"/>
    <n v="27488.241936200186"/>
    <n v="1345322.4020818945"/>
  </r>
  <r>
    <x v="182"/>
    <x v="1"/>
    <n v="592135.86096665007"/>
    <n v="3285396.8718999992"/>
    <n v="3877532.7328666495"/>
    <n v="1510181.054140029"/>
    <n v="3423719.5724154259"/>
    <n v="4933900.6265554549"/>
    <n v="1564953.0418270817"/>
    <n v="3594256.4219170548"/>
    <n v="5159209.4637441365"/>
    <n v="2742985.1448772722"/>
    <n v="77796.191249540265"/>
    <n v="2820781.3361268123"/>
  </r>
  <r>
    <x v="183"/>
    <x v="0"/>
    <n v="788.82122514749994"/>
    <n v="0"/>
    <n v="788.82122514749994"/>
    <n v="32727.496962134082"/>
    <n v="0"/>
    <n v="32727.496962134082"/>
    <n v="33914.473885016232"/>
    <n v="0"/>
    <n v="33914.473885016232"/>
    <n v="49224.394806764081"/>
    <n v="1296.203432477763"/>
    <n v="50520.598239241845"/>
  </r>
  <r>
    <x v="184"/>
    <x v="3"/>
    <n v="227521.58260736003"/>
    <n v="91460.808560000005"/>
    <n v="318982.39116736001"/>
    <n v="140780.61770111564"/>
    <n v="95311.517172876731"/>
    <n v="236092.13487399236"/>
    <n v="145886.51824076456"/>
    <n v="100059.0221936853"/>
    <n v="245945.54043444985"/>
    <n v="283781.41277950502"/>
    <n v="6520.9367398381582"/>
    <n v="290302.34951934317"/>
  </r>
  <r>
    <x v="185"/>
    <x v="6"/>
    <n v="794352.99932188203"/>
    <n v="0"/>
    <n v="794352.99932188203"/>
    <n v="365731.90550937736"/>
    <n v="0"/>
    <n v="365731.90550937736"/>
    <n v="378996.44976412493"/>
    <n v="0"/>
    <n v="378996.44976412493"/>
    <n v="715940.47041085456"/>
    <n v="35741.832145348912"/>
    <n v="751682.30255620345"/>
  </r>
  <r>
    <x v="186"/>
    <x v="2"/>
    <n v="21952.764860254498"/>
    <n v="30340.676739999995"/>
    <n v="52293.441600254489"/>
    <n v="34464.665479165807"/>
    <n v="31618.088421382432"/>
    <n v="66082.753900548239"/>
    <n v="35714.646882447414"/>
    <n v="33192.998127799307"/>
    <n v="68907.645010246721"/>
    <n v="64440.451833195169"/>
    <n v="1884.2756367450922"/>
    <n v="66324.727469940262"/>
  </r>
  <r>
    <x v="187"/>
    <x v="1"/>
    <n v="148715.83983718001"/>
    <n v="1050168.6615199998"/>
    <n v="1198884.5013571798"/>
    <n v="435881.07595585432"/>
    <n v="1094383.157035152"/>
    <n v="1530264.2329910062"/>
    <n v="451689.82475443347"/>
    <n v="1148894.8224332477"/>
    <n v="1600584.6471876812"/>
    <n v="814990.45731676032"/>
    <n v="24867.352475634299"/>
    <n v="839857.80979239463"/>
  </r>
  <r>
    <x v="188"/>
    <x v="14"/>
    <n v="10514037.015938379"/>
    <n v="3114623.3954000003"/>
    <n v="13628660.41133838"/>
    <n v="9838604.0606979802"/>
    <n v="3245756.1431130953"/>
    <n v="13084360.203811076"/>
    <n v="10195435.381679686"/>
    <n v="3407428.5625941562"/>
    <n v="13602863.944273842"/>
    <n v="18383877.072348703"/>
    <n v="336561.63972501433"/>
    <n v="18720438.712073717"/>
  </r>
  <r>
    <x v="189"/>
    <x v="10"/>
    <n v="1638.828443439"/>
    <n v="410774.71841999993"/>
    <n v="412413.54686343891"/>
    <n v="207858.49164427328"/>
    <n v="428069.27081983181"/>
    <n v="635927.76246410515"/>
    <n v="215397.2054387411"/>
    <n v="449391.57344129658"/>
    <n v="664788.77888003772"/>
    <n v="316055.43749679945"/>
    <n v="9726.8944364086146"/>
    <n v="325782.33193320804"/>
  </r>
  <r>
    <x v="190"/>
    <x v="10"/>
    <n v="986.93468912940023"/>
    <n v="247376.60653200001"/>
    <n v="248363.54122112942"/>
    <n v="125020.02950152374"/>
    <n v="257791.72579887245"/>
    <n v="382811.75530039618"/>
    <n v="129554.31729285866"/>
    <n v="270632.43538838823"/>
    <n v="400186.7526812469"/>
    <n v="190088.89563687734"/>
    <n v="5857.7269483111377"/>
    <n v="195946.62258518848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375056.9889825066"/>
    <n v="6344306.3098391965"/>
    <n v="3076939.5125697381"/>
    <n v="3543169.935623012"/>
    <n v="6620109.4481927501"/>
    <n v="5017940.319592719"/>
    <n v="166788.65957837293"/>
    <n v="5184728.9791710917"/>
  </r>
  <r>
    <x v="193"/>
    <x v="10"/>
    <n v="13296.690717387002"/>
    <n v="3332834.7498599999"/>
    <n v="3346131.4405773869"/>
    <n v="1381668.3078498133"/>
    <n v="3473154.6932176137"/>
    <n v="4854823.001067427"/>
    <n v="1431779.3321787701"/>
    <n v="3646153.9259775742"/>
    <n v="5077933.2581563443"/>
    <n v="2334977.0804233686"/>
    <n v="78919.491225203252"/>
    <n v="2413896.5716485716"/>
  </r>
  <r>
    <x v="194"/>
    <x v="1"/>
    <n v="1415.8473583870002"/>
    <n v="549896.49374000006"/>
    <n v="551312.34109838703"/>
    <n v="222146.98499207408"/>
    <n v="573048.39014212089"/>
    <n v="795195.37513419497"/>
    <n v="230203.92087624891"/>
    <n v="601592.16103217425"/>
    <n v="831796.08190842322"/>
    <n v="375421.59394889325"/>
    <n v="13021.213102241851"/>
    <n v="388442.80705113511"/>
  </r>
  <r>
    <x v="195"/>
    <x v="11"/>
    <n v="56380.114192054003"/>
    <n v="136242.41884"/>
    <n v="192622.53303205399"/>
    <n v="247401.69680043962"/>
    <n v="141978.53536823054"/>
    <n v="389380.23216867016"/>
    <n v="256374.58296780454"/>
    <n v="149050.5433427247"/>
    <n v="405425.12631052925"/>
    <n v="392344.58041130326"/>
    <n v="12084.089945436188"/>
    <n v="404428.67035673943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735043.38426228461"/>
    <n v="1214119.0823415038"/>
    <n v="496451.05063342222"/>
    <n v="771656.19099127443"/>
    <n v="1268107.2416246966"/>
    <n v="925903.30831316765"/>
    <n v="16702.178577796061"/>
    <n v="942605.48689096374"/>
  </r>
  <r>
    <x v="198"/>
    <x v="11"/>
    <n v="6280.5381380584995"/>
    <n v="12010.065539999998"/>
    <n v="18290.603678058498"/>
    <n v="22435.434235872413"/>
    <n v="12515.716687679858"/>
    <n v="34951.150923552268"/>
    <n v="23249.133576327084"/>
    <n v="13139.129571833242"/>
    <n v="36388.263148160324"/>
    <n v="34577.390915189491"/>
    <n v="998.73667345855426"/>
    <n v="35576.127588648043"/>
  </r>
  <r>
    <x v="199"/>
    <x v="4"/>
    <n v="848971.81629129988"/>
    <n v="995635.29317999992"/>
    <n v="1844607.1094712997"/>
    <n v="1930546.6953644683"/>
    <n v="1037553.8095270008"/>
    <n v="2968100.5048914691"/>
    <n v="2000564.7104480942"/>
    <n v="1089234.7822593311"/>
    <n v="3089799.4927074253"/>
    <n v="3234253.6862690304"/>
    <n v="104628.28717760748"/>
    <n v="3338881.9734466379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746506.8588194461"/>
    <n v="3707845.7695591711"/>
    <n v="2032473.7130037805"/>
    <n v="1833501.0681979686"/>
    <n v="3865974.7812017491"/>
    <n v="3886390.1580994171"/>
    <n v="98720.870407941547"/>
    <n v="3985111.0285073589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5097.857372246839"/>
    <n v="31497.068165873912"/>
    <n v="16993.985419625416"/>
    <n v="15849.88772287262"/>
    <n v="32843.873142498036"/>
    <n v="28580.644600234547"/>
    <n v="924.67987764633926"/>
    <n v="29505.324477880888"/>
  </r>
  <r>
    <x v="204"/>
    <x v="5"/>
    <n v="7697212.2642681012"/>
    <n v="4509506.7819999997"/>
    <n v="12206719.046268102"/>
    <n v="3651097.0128171141"/>
    <n v="4699367.3012614464"/>
    <n v="8350464.3140785601"/>
    <n v="3783516.791281445"/>
    <n v="4933444.6774183689"/>
    <n v="8716961.4686998129"/>
    <n v="7077944.8988273842"/>
    <n v="168207.62815091215"/>
    <n v="7246152.5269782962"/>
  </r>
  <r>
    <x v="205"/>
    <x v="1"/>
    <n v="212587.33461688797"/>
    <n v="2293503.4711600002"/>
    <n v="2506090.805776888"/>
    <n v="946813.21189395129"/>
    <n v="2390065.1975333765"/>
    <n v="3336878.409427328"/>
    <n v="981152.69817053189"/>
    <n v="2509115.3067113529"/>
    <n v="3490268.0048818849"/>
    <n v="1651991.7756941014"/>
    <n v="54308.761355416158"/>
    <n v="1706300.5370495175"/>
  </r>
  <r>
    <x v="206"/>
    <x v="8"/>
    <n v="128605.88256948002"/>
    <n v="343073.68919999996"/>
    <n v="471679.57176948001"/>
    <n v="335254.59788911318"/>
    <n v="357517.87388033973"/>
    <n v="692772.47176945291"/>
    <n v="347413.7761924502"/>
    <n v="375325.98303253279"/>
    <n v="722739.75922498293"/>
    <n v="626558.0021358357"/>
    <n v="17658.039647923164"/>
    <n v="644216.0417837589"/>
  </r>
  <r>
    <x v="207"/>
    <x v="5"/>
    <n v="938827.42534526275"/>
    <n v="15929.2958"/>
    <n v="954756.72114526271"/>
    <n v="382901.72027384024"/>
    <n v="16599.955479264496"/>
    <n v="399501.67575310473"/>
    <n v="396788.98779762239"/>
    <n v="17426.805940998976"/>
    <n v="414215.79373862135"/>
    <n v="735608.33831288619"/>
    <n v="15864.833669940524"/>
    <n v="751473.17198282667"/>
  </r>
  <r>
    <x v="208"/>
    <x v="10"/>
    <n v="34236.724277579997"/>
    <n v="31092.334899999998"/>
    <n v="65329.059177579999"/>
    <n v="17474.912065606215"/>
    <n v="32401.39310404304"/>
    <n v="49876.305169649255"/>
    <n v="18108.700753304161"/>
    <n v="34015.319531880989"/>
    <n v="52124.02028518515"/>
    <n v="33571.776636446273"/>
    <n v="736.24749964417106"/>
    <n v="34308.024136090447"/>
  </r>
  <r>
    <x v="209"/>
    <x v="1"/>
    <n v="950868.11622264003"/>
    <n v="1338060.4028"/>
    <n v="2288928.5190226398"/>
    <n v="732836.07246100763"/>
    <n v="1394395.7971479641"/>
    <n v="2127231.8696089718"/>
    <n v="759414.93082201318"/>
    <n v="1463851.2128659526"/>
    <n v="2223266.1436879658"/>
    <n v="1407881.7016890107"/>
    <n v="31684.453068668459"/>
    <n v="1439566.1547576792"/>
  </r>
  <r>
    <x v="210"/>
    <x v="11"/>
    <n v="311853.04260093207"/>
    <n v="297187.32273999997"/>
    <n v="609040.36534093204"/>
    <n v="649165.36469622212"/>
    <n v="309699.58675045817"/>
    <n v="958864.95144668035"/>
    <n v="672709.61276139843"/>
    <n v="325125.84778010158"/>
    <n v="997835.46054150001"/>
    <n v="1035611.9884330954"/>
    <n v="27452.240355699523"/>
    <n v="1063064.2287887949"/>
  </r>
  <r>
    <x v="211"/>
    <x v="8"/>
    <n v="4386310.050172423"/>
    <n v="3337895.0659999996"/>
    <n v="7724205.1161724227"/>
    <n v="4188477.2821525061"/>
    <n v="3478428.0602069437"/>
    <n v="7666905.3423594497"/>
    <n v="4340387.0319779618"/>
    <n v="3651689.961498484"/>
    <n v="7992076.9934764458"/>
    <n v="7972943.9100710256"/>
    <n v="182378.66087978278"/>
    <n v="8155322.570950808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628.8453536259372"/>
    <n v="263970.75401814934"/>
    <n v="270820.38527780294"/>
    <n v="2759.7891984566859"/>
    <n v="273580.17447625962"/>
    <n v="483299.8652736037"/>
    <n v="9196.3406429431252"/>
    <n v="492496.20591654681"/>
  </r>
  <r>
    <x v="214"/>
    <x v="14"/>
    <n v="7175129.5795379197"/>
    <n v="1074552.7561999999"/>
    <n v="8249682.3357379194"/>
    <n v="4487366.8289274862"/>
    <n v="1119793.8777080751"/>
    <n v="5607160.7066355608"/>
    <n v="4650116.8515340555"/>
    <n v="1175571.2613273829"/>
    <n v="5825688.1128614387"/>
    <n v="8298492.1742415288"/>
    <n v="157905.61169289646"/>
    <n v="8456397.7859344259"/>
  </r>
  <r>
    <x v="215"/>
    <x v="12"/>
    <n v="5499192.6419676961"/>
    <n v="133815.06159999999"/>
    <n v="5633007.7035676958"/>
    <n v="3439226.3406394324"/>
    <n v="139448.98085294117"/>
    <n v="3578675.3214923735"/>
    <n v="3563961.8895764821"/>
    <n v="146394.9906992137"/>
    <n v="3710356.8802756956"/>
    <n v="6360164.8720265236"/>
    <n v="121022.67538461743"/>
    <n v="6481187.547411141"/>
  </r>
  <r>
    <x v="216"/>
    <x v="1"/>
    <n v="213386.64071124402"/>
    <n v="1593780.09494"/>
    <n v="1807166.7356512439"/>
    <n v="658824.18448029691"/>
    <n v="1660881.8714849867"/>
    <n v="2319706.0559652839"/>
    <n v="682718.74336207006"/>
    <n v="1743611.0657915147"/>
    <n v="2426329.8091535848"/>
    <n v="1208171.7321401273"/>
    <n v="37739.739188330444"/>
    <n v="1245911.4713284578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118429.1149467137"/>
    <n v="4091741.6047182688"/>
    <n v="3081150.0464890609"/>
    <n v="1174138.5191837396"/>
    <n v="4255288.5656727999"/>
    <n v="5455681.0901372861"/>
    <n v="127342.6664167938"/>
    <n v="5583023.7565540802"/>
  </r>
  <r>
    <x v="219"/>
    <x v="10"/>
    <n v="0.70475955000000001"/>
    <n v="176.64899999999997"/>
    <n v="177.35375954999998"/>
    <n v="88.734464213772156"/>
    <n v="184.08632574056372"/>
    <n v="272.82078995433585"/>
    <n v="91.952729313847527"/>
    <n v="193.25573969638555"/>
    <n v="285.2084690102331"/>
    <n v="134.99895044239187"/>
    <n v="4.1829404251220499"/>
    <n v="139.181890867513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7" cacheId="4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4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2" cacheId="43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3" cacheId="43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1" cacheId="44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46">
      <pivotArea collapsedLevelsAreSubtotals="1" fieldPosition="0">
        <references count="1">
          <reference field="0" count="0"/>
        </references>
      </pivotArea>
    </format>
    <format dxfId="45">
      <pivotArea collapsedLevelsAreSubtotals="1" fieldPosition="0">
        <references count="1">
          <reference field="0" count="0"/>
        </references>
      </pivotArea>
    </format>
    <format dxfId="44">
      <pivotArea collapsedLevelsAreSubtotals="1" fieldPosition="0">
        <references count="1">
          <reference field="0" count="0"/>
        </references>
      </pivotArea>
    </format>
    <format dxfId="43">
      <pivotArea collapsedLevelsAreSubtotals="1" fieldPosition="0">
        <references count="1">
          <reference field="0" count="0"/>
        </references>
      </pivotArea>
    </format>
    <format dxfId="42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2" cacheId="44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51">
      <pivotArea collapsedLevelsAreSubtotals="1" fieldPosition="0">
        <references count="1">
          <reference field="0" count="0"/>
        </references>
      </pivotArea>
    </format>
    <format dxfId="50">
      <pivotArea collapsedLevelsAreSubtotals="1" fieldPosition="0">
        <references count="1">
          <reference field="0" count="0"/>
        </references>
      </pivotArea>
    </format>
    <format dxfId="49">
      <pivotArea collapsedLevelsAreSubtotals="1" fieldPosition="0">
        <references count="1">
          <reference field="0" count="0"/>
        </references>
      </pivotArea>
    </format>
    <format dxfId="48">
      <pivotArea collapsedLevelsAreSubtotals="1" fieldPosition="0">
        <references count="1">
          <reference field="0" count="0"/>
        </references>
      </pivotArea>
    </format>
    <format dxfId="47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4" cacheId="45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3" cacheId="45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89">
  <autoFilter ref="A1:R27"/>
  <tableColumns count="18">
    <tableColumn id="1" name="Entry Point" dataDxfId="88"/>
    <tableColumn id="2" name="Entry Category" dataDxfId="87"/>
    <tableColumn id="3" name="2017/18 Entry Firm Price" dataDxfId="86"/>
    <tableColumn id="4" name="2017/18 Entry Interruptible Price" dataDxfId="85"/>
    <tableColumn id="5" name="2017/18 Entry Revenue Recovery Price" dataDxfId="84"/>
    <tableColumn id="6" name="2017/18 Entry Combined Price" dataDxfId="83">
      <calculatedColumnFormula>EntryPrices[[#This Row],[2017/18 Entry Revenue Recovery Price]]+EntryPrices[[#This Row],[2017/18 Entry Firm Price]]</calculatedColumnFormula>
    </tableColumn>
    <tableColumn id="7" name="2019/20 Entry Firm Price" dataDxfId="82"/>
    <tableColumn id="8" name="2019/20 Entry Interruptible Price" dataDxfId="81"/>
    <tableColumn id="9" name="2019/20 Entry Revenue Recovery Price" dataDxfId="80"/>
    <tableColumn id="10" name="2019/20 Entry Combined Price" dataDxfId="79">
      <calculatedColumnFormula>EntryPrices[[#This Row],[2019/20 Entry Revenue Recovery Price]]+EntryPrices[[#This Row],[2019/20 Entry Firm Price]]</calculatedColumnFormula>
    </tableColumn>
    <tableColumn id="11" name="2020/21 Entry Firm Price" dataDxfId="78"/>
    <tableColumn id="12" name="2020/21 Entry Interruptible Price" dataDxfId="77"/>
    <tableColumn id="13" name="2020/21 Entry Revenue Recovery Price" dataDxfId="76"/>
    <tableColumn id="14" name="2020/21 Entry Combined Price" dataDxfId="75">
      <calculatedColumnFormula>EntryPrices[[#This Row],[2020/21 Entry Revenue Recovery Price]]+EntryPrices[[#This Row],[2020/21 Entry Firm Price]]</calculatedColumnFormula>
    </tableColumn>
    <tableColumn id="15" name="2021/22 Entry Firm Price" dataDxfId="74"/>
    <tableColumn id="16" name="2021/22 Entry Interruptible Price" dataDxfId="73"/>
    <tableColumn id="17" name="2021/22 Entry Revenue Recovery Price" dataDxfId="72"/>
    <tableColumn id="18" name="2021/22 Entry Combined Price" dataDxfId="71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70">
  <autoFilter ref="A1:R221"/>
  <tableColumns count="18">
    <tableColumn id="1" name="Exit Point" dataDxfId="69"/>
    <tableColumn id="2" name="Exit Category" dataDxfId="68"/>
    <tableColumn id="3" name="2017/18 Exit Firm Price" dataDxfId="67"/>
    <tableColumn id="4" name="2017/18 Exit Interruptible Price" dataDxfId="66"/>
    <tableColumn id="5" name="2017/18 Exit Revenue Recovery Price" dataDxfId="65"/>
    <tableColumn id="6" name="2017/18 Exit Combined Price" dataDxfId="64"/>
    <tableColumn id="7" name="2019/20 Exit Firm Price" dataDxfId="63"/>
    <tableColumn id="8" name="2019/20 Exit Interruptible Price" dataDxfId="62"/>
    <tableColumn id="9" name="2019/20 Exit Revenue Recovery Price" dataDxfId="61"/>
    <tableColumn id="10" name="2019/20 Exit Combined Price" dataDxfId="60">
      <calculatedColumnFormula>ExitPrices[[#This Row],[2019/20 Exit Revenue Recovery Price]]+ExitPrices[[#This Row],[2019/20 Exit Firm Price]]</calculatedColumnFormula>
    </tableColumn>
    <tableColumn id="11" name="2020/21 Exit Firm Price" dataDxfId="59"/>
    <tableColumn id="12" name="2020/21 Exit Interruptible Price" dataDxfId="58"/>
    <tableColumn id="13" name="2020/21 Exit Revenue Recovery Price" dataDxfId="57"/>
    <tableColumn id="14" name="2020/21 Exit Combined Price" dataDxfId="56">
      <calculatedColumnFormula>ExitPrices[[#This Row],[2020/21 Exit Revenue Recovery Price]]+ExitPrices[[#This Row],[2020/21 Exit Firm Price]]</calculatedColumnFormula>
    </tableColumn>
    <tableColumn id="15" name="2021/22 Exit Firm Price" dataDxfId="55"/>
    <tableColumn id="16" name="2021/22 Exit Interruptible Price" dataDxfId="54"/>
    <tableColumn id="17" name="2021/22 Exit Revenue Recovery Price" dataDxfId="53"/>
    <tableColumn id="18" name="2021/22 Exit Combined Price" dataDxfId="52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41">
  <autoFilter ref="A1:N27"/>
  <tableColumns count="14">
    <tableColumn id="1" name="Entry Point" dataDxfId="40"/>
    <tableColumn id="2" name="Entry Category" dataDxfId="39"/>
    <tableColumn id="3" name="2017/18 Entry Capacity Revenue" dataDxfId="38"/>
    <tableColumn id="4" name="2017/18 Entry Revenue Recovery Revenue" dataDxfId="37"/>
    <tableColumn id="5" name="2017/18 Entry Combined Revenue" dataDxfId="36"/>
    <tableColumn id="6" name="2019/20 Entry Capacity Revenue" dataDxfId="35"/>
    <tableColumn id="7" name="2019/20 Entry Revenue Recovery Revenue" dataDxfId="34"/>
    <tableColumn id="8" name="2019/20 Entry Combined Revenue" dataDxfId="33"/>
    <tableColumn id="9" name="2020/21 Entry Capacity Revenue" dataDxfId="32"/>
    <tableColumn id="10" name="2020/21 Entry Revenue Recovery Revenue" dataDxfId="31"/>
    <tableColumn id="11" name="2020/21 Entry Combined Revenue" dataDxfId="30"/>
    <tableColumn id="12" name="2021/22 Entry Capacity Revenue" dataDxfId="29"/>
    <tableColumn id="13" name="2021/22 Entry Revenue Recovery Revenue" dataDxfId="28"/>
    <tableColumn id="14" name="2021/22 Entry Combined Revenue" dataDxfId="27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20">
  <autoFilter ref="A1:N221"/>
  <tableColumns count="14">
    <tableColumn id="1" name="Exit Point" dataDxfId="19"/>
    <tableColumn id="2" name="Exit Category" dataDxfId="18"/>
    <tableColumn id="3" name="2017/18 Exit Capacity Revenue" dataDxfId="17"/>
    <tableColumn id="4" name="2017/18 Exit Revenue Recovery Revenue" dataDxfId="16"/>
    <tableColumn id="5" name="2017/18 Exit Combined Revenue" dataDxfId="15"/>
    <tableColumn id="6" name="2019/20 Exit Capacity Revenue" dataDxfId="14"/>
    <tableColumn id="7" name="2019/20 Exit Revenue Recovery Revenue" dataDxfId="13"/>
    <tableColumn id="8" name="2019/20 Exit Combined Revenue" dataDxfId="12"/>
    <tableColumn id="9" name="2020/21 Exit Capacity Revenue" dataDxfId="11"/>
    <tableColumn id="10" name="2020/21 Exit Revenue Recovery Revenue" dataDxfId="10"/>
    <tableColumn id="11" name="2020/21 Exit Combined Revenue" dataDxfId="9"/>
    <tableColumn id="12" name="2021/22 Exit Capacity Revenue" dataDxfId="8"/>
    <tableColumn id="13" name="2021/22 Exit Revenue Recovery Revenue" dataDxfId="7"/>
    <tableColumn id="14" name="2021/22 Exit Combined Revenue" dataDxfId="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5" dataDxfId="4">
  <autoFilter ref="A1:D4"/>
  <tableColumns count="4">
    <tableColumn id="1" name="Entry or Exit" dataDxfId="3"/>
    <tableColumn id="2" name="2019/20" dataDxfId="2" dataCellStyle="Percent"/>
    <tableColumn id="3" name="2020/21" dataDxfId="1" dataCellStyle="Percent"/>
    <tableColumn id="4" name="2021/22" dataDxfId="0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27"/>
  <sheetViews>
    <sheetView tabSelected="1" workbookViewId="0"/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4.8166629899058068E-3</v>
      </c>
      <c r="H2" s="9">
        <v>4.3349966909152259E-3</v>
      </c>
      <c r="I2" s="9">
        <v>0</v>
      </c>
      <c r="J2" s="9">
        <f>EntryPrices[[#This Row],[2019/20 Entry Revenue Recovery Price]]+EntryPrices[[#This Row],[2019/20 Entry Firm Price]]</f>
        <v>4.8166629899058068E-3</v>
      </c>
      <c r="K2" s="9">
        <v>5.0050310354857463E-3</v>
      </c>
      <c r="L2" s="9">
        <v>4.5045279319371719E-3</v>
      </c>
      <c r="M2" s="9">
        <v>0</v>
      </c>
      <c r="N2" s="9">
        <f>EntryPrices[[#This Row],[2020/21 Entry Revenue Recovery Price]]+EntryPrices[[#This Row],[2020/21 Entry Firm Price]]</f>
        <v>5.0050310354857463E-3</v>
      </c>
      <c r="O2" s="9">
        <v>1.7117261602704662E-2</v>
      </c>
      <c r="P2" s="9">
        <v>1.5405535442434195E-2</v>
      </c>
      <c r="Q2" s="9">
        <v>5.9093280888873126E-3</v>
      </c>
      <c r="R2" s="9">
        <f>EntryPrices[[#This Row],[2021/22 Entry Revenue Recovery Price]]+EntryPrices[[#This Row],[2021/22 Entry Firm Price]]</f>
        <v>2.3026589691591975E-2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7.5374021221594791E-3</v>
      </c>
      <c r="H3" s="9">
        <v>6.783661909943531E-3</v>
      </c>
      <c r="I3" s="9">
        <v>3.9534765836643414E-2</v>
      </c>
      <c r="J3" s="9">
        <f>EntryPrices[[#This Row],[2019/20 Entry Revenue Recovery Price]]+EntryPrices[[#This Row],[2019/20 Entry Firm Price]]</f>
        <v>4.7072167958802896E-2</v>
      </c>
      <c r="K3" s="9">
        <v>7.8321716980000004E-3</v>
      </c>
      <c r="L3" s="9">
        <v>7.0489545281999999E-3</v>
      </c>
      <c r="M3" s="9">
        <v>4.4331689200762775E-2</v>
      </c>
      <c r="N3" s="9">
        <f>EntryPrices[[#This Row],[2020/21 Entry Revenue Recovery Price]]+EntryPrices[[#This Row],[2020/21 Entry Firm Price]]</f>
        <v>5.2163860898762779E-2</v>
      </c>
      <c r="O3" s="9">
        <v>2.7596336173632167E-2</v>
      </c>
      <c r="P3" s="9">
        <v>2.483670255626895E-2</v>
      </c>
      <c r="Q3" s="9">
        <v>5.9093280888873126E-3</v>
      </c>
      <c r="R3" s="9">
        <f>EntryPrices[[#This Row],[2021/22 Entry Revenue Recovery Price]]+EntryPrices[[#This Row],[2021/22 Entry Firm Price]]</f>
        <v>3.3505664262519483E-2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7.5374021221594791E-3</v>
      </c>
      <c r="H4" s="9">
        <v>6.783661909943531E-3</v>
      </c>
      <c r="I4" s="9">
        <v>3.9472258649504738E-2</v>
      </c>
      <c r="J4" s="9">
        <f>EntryPrices[[#This Row],[2019/20 Entry Revenue Recovery Price]]+EntryPrices[[#This Row],[2019/20 Entry Firm Price]]</f>
        <v>4.7009660771664213E-2</v>
      </c>
      <c r="K4" s="9">
        <v>7.8321716980000004E-3</v>
      </c>
      <c r="L4" s="9">
        <v>7.0489545281999999E-3</v>
      </c>
      <c r="M4" s="9">
        <v>4.0569260862274178E-2</v>
      </c>
      <c r="N4" s="9">
        <f>EntryPrices[[#This Row],[2020/21 Entry Revenue Recovery Price]]+EntryPrices[[#This Row],[2020/21 Entry Firm Price]]</f>
        <v>4.8401432560274182E-2</v>
      </c>
      <c r="O4" s="9">
        <v>2.7596336173632167E-2</v>
      </c>
      <c r="P4" s="9">
        <v>2.483670255626895E-2</v>
      </c>
      <c r="Q4" s="9">
        <v>5.9093280888873126E-3</v>
      </c>
      <c r="R4" s="9">
        <f>EntryPrices[[#This Row],[2021/22 Entry Revenue Recovery Price]]+EntryPrices[[#This Row],[2021/22 Entry Firm Price]]</f>
        <v>3.3505664262519483E-2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8.606998847371464E-3</v>
      </c>
      <c r="H5" s="9">
        <v>7.7462989626343182E-3</v>
      </c>
      <c r="I5" s="9">
        <v>3.9472258649504738E-2</v>
      </c>
      <c r="J5" s="9">
        <f>EntryPrices[[#This Row],[2019/20 Entry Revenue Recovery Price]]+EntryPrices[[#This Row],[2019/20 Entry Firm Price]]</f>
        <v>4.80792574968762E-2</v>
      </c>
      <c r="K5" s="9">
        <v>8.9435977654576688E-3</v>
      </c>
      <c r="L5" s="9">
        <v>8.049237988911901E-3</v>
      </c>
      <c r="M5" s="9">
        <v>4.0569260862274178E-2</v>
      </c>
      <c r="N5" s="9">
        <f>EntryPrices[[#This Row],[2020/21 Entry Revenue Recovery Price]]+EntryPrices[[#This Row],[2020/21 Entry Firm Price]]</f>
        <v>4.9512858627731846E-2</v>
      </c>
      <c r="O5" s="9">
        <v>3.1362354843453781E-2</v>
      </c>
      <c r="P5" s="9">
        <v>2.82261193591084E-2</v>
      </c>
      <c r="Q5" s="9">
        <v>5.9093280888873126E-3</v>
      </c>
      <c r="R5" s="9">
        <f>EntryPrices[[#This Row],[2021/22 Entry Revenue Recovery Price]]+EntryPrices[[#This Row],[2021/22 Entry Firm Price]]</f>
        <v>3.7271682932341094E-2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9.507845089379784E-3</v>
      </c>
      <c r="H6" s="9">
        <v>8.5570605804418057E-3</v>
      </c>
      <c r="I6" s="9">
        <v>3.9472258649504738E-2</v>
      </c>
      <c r="J6" s="9">
        <f>EntryPrices[[#This Row],[2019/20 Entry Revenue Recovery Price]]+EntryPrices[[#This Row],[2019/20 Entry Firm Price]]</f>
        <v>4.898010373888452E-2</v>
      </c>
      <c r="K6" s="9">
        <v>9.8796739262563948E-3</v>
      </c>
      <c r="L6" s="9">
        <v>8.8917065336307551E-3</v>
      </c>
      <c r="M6" s="9">
        <v>4.0569260862274178E-2</v>
      </c>
      <c r="N6" s="9">
        <f>EntryPrices[[#This Row],[2020/21 Entry Revenue Recovery Price]]+EntryPrices[[#This Row],[2020/21 Entry Firm Price]]</f>
        <v>5.0448934788530575E-2</v>
      </c>
      <c r="O6" s="9">
        <v>3.5947392881744124E-2</v>
      </c>
      <c r="P6" s="9">
        <v>3.2352653593569716E-2</v>
      </c>
      <c r="Q6" s="9">
        <v>5.9093280888873126E-3</v>
      </c>
      <c r="R6" s="9">
        <f>EntryPrices[[#This Row],[2021/22 Entry Revenue Recovery Price]]+EntryPrices[[#This Row],[2021/22 Entry Firm Price]]</f>
        <v>4.1856720970631436E-2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4.6721391269584026E-3</v>
      </c>
      <c r="H7" s="9">
        <v>4.2049252142625625E-3</v>
      </c>
      <c r="I7" s="9">
        <v>0</v>
      </c>
      <c r="J7" s="9">
        <f>EntryPrices[[#This Row],[2019/20 Entry Revenue Recovery Price]]+EntryPrices[[#This Row],[2019/20 Entry Firm Price]]</f>
        <v>4.6721391269584026E-3</v>
      </c>
      <c r="K7" s="9">
        <v>4.8548551936350819E-3</v>
      </c>
      <c r="L7" s="9">
        <v>4.369369674271574E-3</v>
      </c>
      <c r="M7" s="9">
        <v>0</v>
      </c>
      <c r="N7" s="9">
        <f>EntryPrices[[#This Row],[2020/21 Entry Revenue Recovery Price]]+EntryPrices[[#This Row],[2020/21 Entry Firm Price]]</f>
        <v>4.8548551936350819E-3</v>
      </c>
      <c r="O7" s="9">
        <v>1.6476744580013154E-2</v>
      </c>
      <c r="P7" s="9">
        <v>1.4829070122011838E-2</v>
      </c>
      <c r="Q7" s="9">
        <v>5.9093280888873126E-3</v>
      </c>
      <c r="R7" s="9">
        <f>EntryPrices[[#This Row],[2021/22 Entry Revenue Recovery Price]]+EntryPrices[[#This Row],[2021/22 Entry Firm Price]]</f>
        <v>2.2386072668900466E-2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9.4691992160504494E-3</v>
      </c>
      <c r="H8" s="9">
        <v>8.5222792944454045E-3</v>
      </c>
      <c r="I8" s="9">
        <v>3.9472258649504738E-2</v>
      </c>
      <c r="J8" s="9">
        <f>EntryPrices[[#This Row],[2019/20 Entry Revenue Recovery Price]]+EntryPrices[[#This Row],[2019/20 Entry Firm Price]]</f>
        <v>4.8941457865555191E-2</v>
      </c>
      <c r="K8" s="9">
        <v>9.8395167062449197E-3</v>
      </c>
      <c r="L8" s="9">
        <v>8.8555650356204278E-3</v>
      </c>
      <c r="M8" s="9">
        <v>4.0569260862274178E-2</v>
      </c>
      <c r="N8" s="9">
        <f>EntryPrices[[#This Row],[2020/21 Entry Revenue Recovery Price]]+EntryPrices[[#This Row],[2020/21 Entry Firm Price]]</f>
        <v>5.0408777568519095E-2</v>
      </c>
      <c r="O8" s="9">
        <v>3.6608372384092876E-2</v>
      </c>
      <c r="P8" s="9">
        <v>3.2947535145683583E-2</v>
      </c>
      <c r="Q8" s="9">
        <v>5.9093280888873126E-3</v>
      </c>
      <c r="R8" s="9">
        <f>EntryPrices[[#This Row],[2021/22 Entry Revenue Recovery Price]]+EntryPrices[[#This Row],[2021/22 Entry Firm Price]]</f>
        <v>4.2517700472980188E-2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3.7791063292386849E-3</v>
      </c>
      <c r="H9" s="9">
        <v>3.4011956963148167E-3</v>
      </c>
      <c r="I9" s="9">
        <v>0</v>
      </c>
      <c r="J9" s="9">
        <f>EntryPrices[[#This Row],[2019/20 Entry Revenue Recovery Price]]+EntryPrices[[#This Row],[2019/20 Entry Firm Price]]</f>
        <v>3.7791063292386849E-3</v>
      </c>
      <c r="K9" s="9">
        <v>3.9268980420426132E-3</v>
      </c>
      <c r="L9" s="9">
        <v>3.5342082378383515E-3</v>
      </c>
      <c r="M9" s="9">
        <v>0</v>
      </c>
      <c r="N9" s="9">
        <f>EntryPrices[[#This Row],[2020/21 Entry Revenue Recovery Price]]+EntryPrices[[#This Row],[2020/21 Entry Firm Price]]</f>
        <v>3.9268980420426132E-3</v>
      </c>
      <c r="O9" s="9">
        <v>1.3726744559770541E-2</v>
      </c>
      <c r="P9" s="9">
        <v>1.2354070103793486E-2</v>
      </c>
      <c r="Q9" s="9">
        <v>5.9093280888873126E-3</v>
      </c>
      <c r="R9" s="9">
        <f>EntryPrices[[#This Row],[2021/22 Entry Revenue Recovery Price]]+EntryPrices[[#This Row],[2021/22 Entry Firm Price]]</f>
        <v>1.9636072648657854E-2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3.65412698243406E-3</v>
      </c>
      <c r="H10" s="9">
        <v>3.288714284190654E-3</v>
      </c>
      <c r="I10" s="9">
        <v>0</v>
      </c>
      <c r="J10" s="9">
        <f>EntryPrices[[#This Row],[2019/20 Entry Revenue Recovery Price]]+EntryPrices[[#This Row],[2019/20 Entry Firm Price]]</f>
        <v>3.65412698243406E-3</v>
      </c>
      <c r="K10" s="9">
        <v>3.7970310551135329E-3</v>
      </c>
      <c r="L10" s="9">
        <v>3.4173279496021798E-3</v>
      </c>
      <c r="M10" s="9">
        <v>0</v>
      </c>
      <c r="N10" s="9">
        <f>EntryPrices[[#This Row],[2020/21 Entry Revenue Recovery Price]]+EntryPrices[[#This Row],[2020/21 Entry Firm Price]]</f>
        <v>3.7970310551135329E-3</v>
      </c>
      <c r="O10" s="9">
        <v>1.4120138607659767E-2</v>
      </c>
      <c r="P10" s="9">
        <v>1.2708124746893789E-2</v>
      </c>
      <c r="Q10" s="9">
        <v>5.9093280888873126E-3</v>
      </c>
      <c r="R10" s="9">
        <f>EntryPrices[[#This Row],[2021/22 Entry Revenue Recovery Price]]+EntryPrices[[#This Row],[2021/22 Entry Firm Price]]</f>
        <v>2.002946669654708E-2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5.1382484037201092E-3</v>
      </c>
      <c r="H11" s="9">
        <v>4.6244235633480981E-3</v>
      </c>
      <c r="I11" s="9">
        <v>0</v>
      </c>
      <c r="J11" s="9">
        <f>EntryPrices[[#This Row],[2019/20 Entry Revenue Recovery Price]]+EntryPrices[[#This Row],[2019/20 Entry Firm Price]]</f>
        <v>5.1382484037201092E-3</v>
      </c>
      <c r="K11" s="9">
        <v>5.3391928774234538E-3</v>
      </c>
      <c r="L11" s="9">
        <v>4.8052735896811083E-3</v>
      </c>
      <c r="M11" s="9">
        <v>0</v>
      </c>
      <c r="N11" s="9">
        <f>EntryPrices[[#This Row],[2020/21 Entry Revenue Recovery Price]]+EntryPrices[[#This Row],[2020/21 Entry Firm Price]]</f>
        <v>5.3391928774234538E-3</v>
      </c>
      <c r="O11" s="9">
        <v>1.828370087879836E-2</v>
      </c>
      <c r="P11" s="9">
        <v>1.6455330790918526E-2</v>
      </c>
      <c r="Q11" s="9">
        <v>5.9093280888873126E-3</v>
      </c>
      <c r="R11" s="9">
        <f>EntryPrices[[#This Row],[2021/22 Entry Revenue Recovery Price]]+EntryPrices[[#This Row],[2021/22 Entry Firm Price]]</f>
        <v>2.4193028967685673E-2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7.2630704161282559E-3</v>
      </c>
      <c r="H12" s="9">
        <v>6.5367633745154309E-3</v>
      </c>
      <c r="I12" s="9">
        <v>3.9472258649504738E-2</v>
      </c>
      <c r="J12" s="9">
        <f>EntryPrices[[#This Row],[2019/20 Entry Revenue Recovery Price]]+EntryPrices[[#This Row],[2019/20 Entry Firm Price]]</f>
        <v>4.6735329065632991E-2</v>
      </c>
      <c r="K12" s="9">
        <v>7.5471115421241429E-3</v>
      </c>
      <c r="L12" s="9">
        <v>6.7924003879117293E-3</v>
      </c>
      <c r="M12" s="9">
        <v>4.0569260862274178E-2</v>
      </c>
      <c r="N12" s="9">
        <f>EntryPrices[[#This Row],[2020/21 Entry Revenue Recovery Price]]+EntryPrices[[#This Row],[2020/21 Entry Firm Price]]</f>
        <v>4.8116372404398325E-2</v>
      </c>
      <c r="O12" s="9">
        <v>2.7771248786889614E-2</v>
      </c>
      <c r="P12" s="9">
        <v>2.499412390820065E-2</v>
      </c>
      <c r="Q12" s="9">
        <v>5.9093280888873126E-3</v>
      </c>
      <c r="R12" s="9">
        <f>EntryPrices[[#This Row],[2021/22 Entry Revenue Recovery Price]]+EntryPrices[[#This Row],[2021/22 Entry Firm Price]]</f>
        <v>3.3680576875776927E-2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4.1562626824314941E-3</v>
      </c>
      <c r="H13" s="9">
        <v>3.7406364141883445E-3</v>
      </c>
      <c r="I13" s="9">
        <v>0</v>
      </c>
      <c r="J13" s="9">
        <f>EntryPrices[[#This Row],[2019/20 Entry Revenue Recovery Price]]+EntryPrices[[#This Row],[2019/20 Entry Firm Price]]</f>
        <v>4.1562626824314941E-3</v>
      </c>
      <c r="K13" s="9">
        <v>4.3188040684589537E-3</v>
      </c>
      <c r="L13" s="9">
        <v>3.8869236616130582E-3</v>
      </c>
      <c r="M13" s="9">
        <v>0</v>
      </c>
      <c r="N13" s="9">
        <f>EntryPrices[[#This Row],[2020/21 Entry Revenue Recovery Price]]+EntryPrices[[#This Row],[2020/21 Entry Firm Price]]</f>
        <v>4.3188040684589537E-3</v>
      </c>
      <c r="O13" s="9">
        <v>1.555263806601786E-2</v>
      </c>
      <c r="P13" s="9">
        <v>1.3997374259416074E-2</v>
      </c>
      <c r="Q13" s="9">
        <v>5.9093280888873126E-3</v>
      </c>
      <c r="R13" s="9">
        <f>EntryPrices[[#This Row],[2021/22 Entry Revenue Recovery Price]]+EntryPrices[[#This Row],[2021/22 Entry Firm Price]]</f>
        <v>2.1461966154905171E-2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6.2887774185937505E-3</v>
      </c>
      <c r="H14" s="9">
        <v>5.6598996767343755E-3</v>
      </c>
      <c r="I14" s="9">
        <v>0</v>
      </c>
      <c r="J14" s="9">
        <f>EntryPrices[[#This Row],[2019/20 Entry Revenue Recovery Price]]+EntryPrices[[#This Row],[2019/20 Entry Firm Price]]</f>
        <v>6.2887774185937505E-3</v>
      </c>
      <c r="K14" s="9">
        <v>6.534716300743139E-3</v>
      </c>
      <c r="L14" s="9">
        <v>5.881244670668825E-3</v>
      </c>
      <c r="M14" s="9">
        <v>0</v>
      </c>
      <c r="N14" s="9">
        <f>EntryPrices[[#This Row],[2020/21 Entry Revenue Recovery Price]]+EntryPrices[[#This Row],[2020/21 Entry Firm Price]]</f>
        <v>6.534716300743139E-3</v>
      </c>
      <c r="O14" s="9">
        <v>2.4055050037059846E-2</v>
      </c>
      <c r="P14" s="9">
        <v>2.1649545033353861E-2</v>
      </c>
      <c r="Q14" s="9">
        <v>5.9093280888873126E-3</v>
      </c>
      <c r="R14" s="9">
        <f>EntryPrices[[#This Row],[2021/22 Entry Revenue Recovery Price]]+EntryPrices[[#This Row],[2021/22 Entry Firm Price]]</f>
        <v>2.9964378125947159E-2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3.4861518135437543E-3</v>
      </c>
      <c r="H15" s="9">
        <v>3.1375366321893788E-3</v>
      </c>
      <c r="I15" s="9">
        <v>0</v>
      </c>
      <c r="J15" s="9">
        <f>EntryPrices[[#This Row],[2019/20 Entry Revenue Recovery Price]]+EntryPrices[[#This Row],[2019/20 Entry Firm Price]]</f>
        <v>3.4861518135437543E-3</v>
      </c>
      <c r="K15" s="9">
        <v>3.6224867834364766E-3</v>
      </c>
      <c r="L15" s="9">
        <v>3.2602381050928285E-3</v>
      </c>
      <c r="M15" s="9">
        <v>0</v>
      </c>
      <c r="N15" s="9">
        <f>EntryPrices[[#This Row],[2020/21 Entry Revenue Recovery Price]]+EntryPrices[[#This Row],[2020/21 Entry Firm Price]]</f>
        <v>3.6224867834364766E-3</v>
      </c>
      <c r="O15" s="9">
        <v>1.3399506009195308E-2</v>
      </c>
      <c r="P15" s="9">
        <v>1.2059555408275777E-2</v>
      </c>
      <c r="Q15" s="9">
        <v>5.9093280888873126E-3</v>
      </c>
      <c r="R15" s="9">
        <f>EntryPrices[[#This Row],[2021/22 Entry Revenue Recovery Price]]+EntryPrices[[#This Row],[2021/22 Entry Firm Price]]</f>
        <v>1.9308834098082622E-2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3.7265081138412024E-3</v>
      </c>
      <c r="H16" s="9">
        <v>3.3538573024570824E-3</v>
      </c>
      <c r="I16" s="9">
        <v>0</v>
      </c>
      <c r="J16" s="9">
        <f>EntryPrices[[#This Row],[2019/20 Entry Revenue Recovery Price]]+EntryPrices[[#This Row],[2019/20 Entry Firm Price]]</f>
        <v>3.7265081138412024E-3</v>
      </c>
      <c r="K16" s="9">
        <v>3.872242837593545E-3</v>
      </c>
      <c r="L16" s="9">
        <v>3.4850185538341906E-3</v>
      </c>
      <c r="M16" s="9">
        <v>0</v>
      </c>
      <c r="N16" s="9">
        <f>EntryPrices[[#This Row],[2020/21 Entry Revenue Recovery Price]]+EntryPrices[[#This Row],[2020/21 Entry Firm Price]]</f>
        <v>3.872242837593545E-3</v>
      </c>
      <c r="O16" s="9">
        <v>1.353500422518146E-2</v>
      </c>
      <c r="P16" s="9">
        <v>1.2181503802663314E-2</v>
      </c>
      <c r="Q16" s="9">
        <v>5.9093280888873126E-3</v>
      </c>
      <c r="R16" s="9">
        <f>EntryPrices[[#This Row],[2021/22 Entry Revenue Recovery Price]]+EntryPrices[[#This Row],[2021/22 Entry Firm Price]]</f>
        <v>1.9444332314068773E-2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6.6846208222230436E-3</v>
      </c>
      <c r="H17" s="9">
        <v>6.0161587400007384E-3</v>
      </c>
      <c r="I17" s="9">
        <v>3.9472258649504738E-2</v>
      </c>
      <c r="J17" s="9">
        <f>EntryPrices[[#This Row],[2019/20 Entry Revenue Recovery Price]]+EntryPrices[[#This Row],[2019/20 Entry Firm Price]]</f>
        <v>4.615687947172778E-2</v>
      </c>
      <c r="K17" s="9">
        <v>6.9460401829638599E-3</v>
      </c>
      <c r="L17" s="9">
        <v>6.2514361646674741E-3</v>
      </c>
      <c r="M17" s="9">
        <v>4.0569260862274178E-2</v>
      </c>
      <c r="N17" s="9">
        <f>EntryPrices[[#This Row],[2020/21 Entry Revenue Recovery Price]]+EntryPrices[[#This Row],[2020/21 Entry Firm Price]]</f>
        <v>4.7515301045238038E-2</v>
      </c>
      <c r="O17" s="9">
        <v>2.5315998837827317E-2</v>
      </c>
      <c r="P17" s="9">
        <v>2.2784398954044587E-2</v>
      </c>
      <c r="Q17" s="9">
        <v>5.9093280888873126E-3</v>
      </c>
      <c r="R17" s="9">
        <f>EntryPrices[[#This Row],[2021/22 Entry Revenue Recovery Price]]+EntryPrices[[#This Row],[2021/22 Entry Firm Price]]</f>
        <v>3.122532692671463E-2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3.5878819455143081E-3</v>
      </c>
      <c r="H18" s="9">
        <v>3.2290937509628775E-3</v>
      </c>
      <c r="I18" s="9">
        <v>0</v>
      </c>
      <c r="J18" s="9">
        <f>EntryPrices[[#This Row],[2019/20 Entry Revenue Recovery Price]]+EntryPrices[[#This Row],[2019/20 Entry Firm Price]]</f>
        <v>3.5878819455143081E-3</v>
      </c>
      <c r="K18" s="9">
        <v>3.7281953349427217E-3</v>
      </c>
      <c r="L18" s="9">
        <v>3.3553758014484496E-3</v>
      </c>
      <c r="M18" s="9">
        <v>0</v>
      </c>
      <c r="N18" s="9">
        <f>EntryPrices[[#This Row],[2020/21 Entry Revenue Recovery Price]]+EntryPrices[[#This Row],[2020/21 Entry Firm Price]]</f>
        <v>3.7281953349427217E-3</v>
      </c>
      <c r="O18" s="9">
        <v>1.3825186150871348E-2</v>
      </c>
      <c r="P18" s="9">
        <v>1.2442667535784213E-2</v>
      </c>
      <c r="Q18" s="9">
        <v>5.9093280888873126E-3</v>
      </c>
      <c r="R18" s="9">
        <f>EntryPrices[[#This Row],[2021/22 Entry Revenue Recovery Price]]+EntryPrices[[#This Row],[2021/22 Entry Firm Price]]</f>
        <v>1.9734514239758659E-2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3.3423104111115218E-3</v>
      </c>
      <c r="H19" s="9">
        <v>3.0080793700003692E-3</v>
      </c>
      <c r="I19" s="9">
        <v>0</v>
      </c>
      <c r="J19" s="9">
        <f>EntryPrices[[#This Row],[2019/20 Entry Revenue Recovery Price]]+EntryPrices[[#This Row],[2019/20 Entry Firm Price]]</f>
        <v>3.3423104111115218E-3</v>
      </c>
      <c r="K19" s="9">
        <v>3.4730200914819299E-3</v>
      </c>
      <c r="L19" s="9">
        <v>3.125718082333737E-3</v>
      </c>
      <c r="M19" s="9">
        <v>0</v>
      </c>
      <c r="N19" s="9">
        <f>EntryPrices[[#This Row],[2020/21 Entry Revenue Recovery Price]]+EntryPrices[[#This Row],[2020/21 Entry Firm Price]]</f>
        <v>3.4730200914819299E-3</v>
      </c>
      <c r="O19" s="9">
        <v>1.2657999418913659E-2</v>
      </c>
      <c r="P19" s="9">
        <v>1.1392199477022294E-2</v>
      </c>
      <c r="Q19" s="9">
        <v>5.9093280888873126E-3</v>
      </c>
      <c r="R19" s="9">
        <f>EntryPrices[[#This Row],[2021/22 Entry Revenue Recovery Price]]+EntryPrices[[#This Row],[2021/22 Entry Firm Price]]</f>
        <v>1.8567327507800969E-2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9.1790734374117573E-3</v>
      </c>
      <c r="H20" s="9">
        <v>8.2611660936705803E-3</v>
      </c>
      <c r="I20" s="9">
        <v>3.9472258649504738E-2</v>
      </c>
      <c r="J20" s="9">
        <f>EntryPrices[[#This Row],[2019/20 Entry Revenue Recovery Price]]+EntryPrices[[#This Row],[2019/20 Entry Firm Price]]</f>
        <v>4.8651332086916493E-2</v>
      </c>
      <c r="K20" s="9">
        <v>9.5380448097630108E-3</v>
      </c>
      <c r="L20" s="9">
        <v>8.5842403287867096E-3</v>
      </c>
      <c r="M20" s="9">
        <v>4.0569260862274178E-2</v>
      </c>
      <c r="N20" s="9">
        <f>EntryPrices[[#This Row],[2020/21 Entry Revenue Recovery Price]]+EntryPrices[[#This Row],[2020/21 Entry Firm Price]]</f>
        <v>5.0107305672037188E-2</v>
      </c>
      <c r="O20" s="9">
        <v>3.2349943322596504E-2</v>
      </c>
      <c r="P20" s="9">
        <v>2.9114948990336856E-2</v>
      </c>
      <c r="Q20" s="9">
        <v>5.9093280888873126E-3</v>
      </c>
      <c r="R20" s="9">
        <f>EntryPrices[[#This Row],[2021/22 Entry Revenue Recovery Price]]+EntryPrices[[#This Row],[2021/22 Entry Firm Price]]</f>
        <v>3.8259271411483817E-2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1.3903836981966075E-2</v>
      </c>
      <c r="H21" s="9">
        <v>1.2513453283769469E-2</v>
      </c>
      <c r="I21" s="9">
        <v>3.9472258649504738E-2</v>
      </c>
      <c r="J21" s="9">
        <f>EntryPrices[[#This Row],[2019/20 Entry Revenue Recovery Price]]+EntryPrices[[#This Row],[2019/20 Entry Firm Price]]</f>
        <v>5.3376095631470812E-2</v>
      </c>
      <c r="K21" s="9">
        <v>1.4447582434750236E-2</v>
      </c>
      <c r="L21" s="9">
        <v>1.3002824191275212E-2</v>
      </c>
      <c r="M21" s="9">
        <v>4.0569260862274178E-2</v>
      </c>
      <c r="N21" s="9">
        <f>EntryPrices[[#This Row],[2020/21 Entry Revenue Recovery Price]]+EntryPrices[[#This Row],[2020/21 Entry Firm Price]]</f>
        <v>5.5016843297024415E-2</v>
      </c>
      <c r="O21" s="9">
        <v>4.9861973706062802E-2</v>
      </c>
      <c r="P21" s="9">
        <v>4.4875776335456523E-2</v>
      </c>
      <c r="Q21" s="9">
        <v>5.9093280888873126E-3</v>
      </c>
      <c r="R21" s="9">
        <f>EntryPrices[[#This Row],[2021/22 Entry Revenue Recovery Price]]+EntryPrices[[#This Row],[2021/22 Entry Firm Price]]</f>
        <v>5.5771301794950115E-2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3.8893435831575569E-3</v>
      </c>
      <c r="H22" s="9">
        <v>3.5004092248418013E-3</v>
      </c>
      <c r="I22" s="9">
        <v>0</v>
      </c>
      <c r="J22" s="9">
        <f>EntryPrices[[#This Row],[2019/20 Entry Revenue Recovery Price]]+EntryPrices[[#This Row],[2019/20 Entry Firm Price]]</f>
        <v>3.8893435831575569E-3</v>
      </c>
      <c r="K22" s="9">
        <v>4.0414464084711863E-3</v>
      </c>
      <c r="L22" s="9">
        <v>3.6373017676240675E-3</v>
      </c>
      <c r="M22" s="9">
        <v>0</v>
      </c>
      <c r="N22" s="9">
        <f>EntryPrices[[#This Row],[2020/21 Entry Revenue Recovery Price]]+EntryPrices[[#This Row],[2020/21 Entry Firm Price]]</f>
        <v>4.0414464084711863E-3</v>
      </c>
      <c r="O22" s="9">
        <v>1.4185722104320245E-2</v>
      </c>
      <c r="P22" s="9">
        <v>1.2767149893888221E-2</v>
      </c>
      <c r="Q22" s="9">
        <v>5.9093280888873126E-3</v>
      </c>
      <c r="R22" s="9">
        <f>EntryPrices[[#This Row],[2021/22 Entry Revenue Recovery Price]]+EntryPrices[[#This Row],[2021/22 Entry Firm Price]]</f>
        <v>2.0095050193207557E-2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1.0318837217079864E-2</v>
      </c>
      <c r="H23" s="9">
        <v>9.286953495371876E-3</v>
      </c>
      <c r="I23" s="9">
        <v>3.9534765836643414E-2</v>
      </c>
      <c r="J23" s="9">
        <f>EntryPrices[[#This Row],[2019/20 Entry Revenue Recovery Price]]+EntryPrices[[#This Row],[2019/20 Entry Firm Price]]</f>
        <v>4.9853603053723279E-2</v>
      </c>
      <c r="K23" s="9">
        <v>1.0722381995552496E-2</v>
      </c>
      <c r="L23" s="9">
        <v>9.6501437959972455E-3</v>
      </c>
      <c r="M23" s="9">
        <v>4.4331689200762775E-2</v>
      </c>
      <c r="N23" s="9">
        <f>EntryPrices[[#This Row],[2020/21 Entry Revenue Recovery Price]]+EntryPrices[[#This Row],[2020/21 Entry Firm Price]]</f>
        <v>5.5054071196315273E-2</v>
      </c>
      <c r="O23" s="9">
        <v>3.9974931980961005E-2</v>
      </c>
      <c r="P23" s="9">
        <v>3.5977438782864905E-2</v>
      </c>
      <c r="Q23" s="9">
        <v>5.9093280888873126E-3</v>
      </c>
      <c r="R23" s="9">
        <f>EntryPrices[[#This Row],[2021/22 Entry Revenue Recovery Price]]+EntryPrices[[#This Row],[2021/22 Entry Firm Price]]</f>
        <v>4.5884260069848318E-2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1.7517582906850078E-2</v>
      </c>
      <c r="H24" s="9">
        <v>1.5765824616165068E-2</v>
      </c>
      <c r="I24" s="9">
        <v>3.9472258649504738E-2</v>
      </c>
      <c r="J24" s="9">
        <f>EntryPrices[[#This Row],[2019/20 Entry Revenue Recovery Price]]+EntryPrices[[#This Row],[2019/20 Entry Firm Price]]</f>
        <v>5.6989841556354816E-2</v>
      </c>
      <c r="K24" s="9">
        <v>1.8202653226771389E-2</v>
      </c>
      <c r="L24" s="9">
        <v>1.6382387904094253E-2</v>
      </c>
      <c r="M24" s="9">
        <v>4.0569260862274178E-2</v>
      </c>
      <c r="N24" s="9">
        <f>EntryPrices[[#This Row],[2020/21 Entry Revenue Recovery Price]]+EntryPrices[[#This Row],[2020/21 Entry Firm Price]]</f>
        <v>5.8771914089045571E-2</v>
      </c>
      <c r="O24" s="9">
        <v>6.665684988063518E-2</v>
      </c>
      <c r="P24" s="9">
        <v>5.9991164892571662E-2</v>
      </c>
      <c r="Q24" s="9">
        <v>5.9093280888873126E-3</v>
      </c>
      <c r="R24" s="9">
        <f>EntryPrices[[#This Row],[2021/22 Entry Revenue Recovery Price]]+EntryPrices[[#This Row],[2021/22 Entry Firm Price]]</f>
        <v>7.25661779695225E-2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8.7107820649522331E-3</v>
      </c>
      <c r="H25" s="9">
        <v>7.8397038584570103E-3</v>
      </c>
      <c r="I25" s="9">
        <v>3.9472258649504738E-2</v>
      </c>
      <c r="J25" s="9">
        <f>EntryPrices[[#This Row],[2019/20 Entry Revenue Recovery Price]]+EntryPrices[[#This Row],[2019/20 Entry Firm Price]]</f>
        <v>4.8183040714456969E-2</v>
      </c>
      <c r="K25" s="9">
        <v>9.0514396937891491E-3</v>
      </c>
      <c r="L25" s="9">
        <v>8.1462957244102345E-3</v>
      </c>
      <c r="M25" s="9">
        <v>4.0569260862274178E-2</v>
      </c>
      <c r="N25" s="9">
        <f>EntryPrices[[#This Row],[2020/21 Entry Revenue Recovery Price]]+EntryPrices[[#This Row],[2020/21 Entry Firm Price]]</f>
        <v>4.9620700556063324E-2</v>
      </c>
      <c r="O25" s="9">
        <v>3.3715836775934337E-2</v>
      </c>
      <c r="P25" s="9">
        <v>3.03442530983409E-2</v>
      </c>
      <c r="Q25" s="9">
        <v>5.9093280888873126E-3</v>
      </c>
      <c r="R25" s="9">
        <f>EntryPrices[[#This Row],[2021/22 Entry Revenue Recovery Price]]+EntryPrices[[#This Row],[2021/22 Entry Firm Price]]</f>
        <v>3.9625164864821649E-2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7.0098602837100682E-3</v>
      </c>
      <c r="H26" s="9">
        <v>6.3088742553390606E-3</v>
      </c>
      <c r="I26" s="9">
        <v>3.9472258649504738E-2</v>
      </c>
      <c r="J26" s="9">
        <f>EntryPrices[[#This Row],[2019/20 Entry Revenue Recovery Price]]+EntryPrices[[#This Row],[2019/20 Entry Firm Price]]</f>
        <v>4.6482118933214807E-2</v>
      </c>
      <c r="K26" s="9">
        <v>7.283998973545357E-3</v>
      </c>
      <c r="L26" s="9">
        <v>6.5555990761908215E-3</v>
      </c>
      <c r="M26" s="9">
        <v>4.0569260862274178E-2</v>
      </c>
      <c r="N26" s="9">
        <f>EntryPrices[[#This Row],[2020/21 Entry Revenue Recovery Price]]+EntryPrices[[#This Row],[2020/21 Entry Firm Price]]</f>
        <v>4.7853259835819534E-2</v>
      </c>
      <c r="O26" s="9">
        <v>2.6284536889721873E-2</v>
      </c>
      <c r="P26" s="9">
        <v>2.3656083200749686E-2</v>
      </c>
      <c r="Q26" s="9">
        <v>5.9093280888873126E-3</v>
      </c>
      <c r="R26" s="9">
        <f>EntryPrices[[#This Row],[2021/22 Entry Revenue Recovery Price]]+EntryPrices[[#This Row],[2021/22 Entry Firm Price]]</f>
        <v>3.2193864978609182E-2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1.0249945463074934E-2</v>
      </c>
      <c r="H27" s="9">
        <v>9.2249509167674406E-3</v>
      </c>
      <c r="I27" s="9">
        <v>3.9472258649504738E-2</v>
      </c>
      <c r="J27" s="9">
        <f>EntryPrices[[#This Row],[2019/20 Entry Revenue Recovery Price]]+EntryPrices[[#This Row],[2019/20 Entry Firm Price]]</f>
        <v>4.9722204112579674E-2</v>
      </c>
      <c r="K27" s="9">
        <v>1.0650796051589567E-2</v>
      </c>
      <c r="L27" s="9">
        <v>9.5857164464306106E-3</v>
      </c>
      <c r="M27" s="9">
        <v>4.0569260862274178E-2</v>
      </c>
      <c r="N27" s="9">
        <f>EntryPrices[[#This Row],[2020/21 Entry Revenue Recovery Price]]+EntryPrices[[#This Row],[2020/21 Entry Firm Price]]</f>
        <v>5.1220056913863748E-2</v>
      </c>
      <c r="O27" s="9">
        <v>3.5896220178362997E-2</v>
      </c>
      <c r="P27" s="9">
        <v>3.2306598160526695E-2</v>
      </c>
      <c r="Q27" s="9">
        <v>5.9093280888873126E-3</v>
      </c>
      <c r="R27" s="9">
        <f>EntryPrices[[#This Row],[2021/22 Entry Revenue Recovery Price]]+EntryPrices[[#This Row],[2021/22 Entry Firm Price]]</f>
        <v>4.180554826725031E-2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"/>
  <sheetViews>
    <sheetView workbookViewId="0">
      <selection activeCell="D4" sqref="D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0.1589740724065733</v>
      </c>
      <c r="C2" s="14">
        <v>0.15897407240657352</v>
      </c>
      <c r="D2" s="14">
        <v>0.4122483896942572</v>
      </c>
    </row>
    <row r="3" spans="1:4" x14ac:dyDescent="0.25">
      <c r="A3" s="3" t="s">
        <v>48</v>
      </c>
      <c r="B3" s="14">
        <v>4.4396219572833684E-2</v>
      </c>
      <c r="C3" s="14">
        <v>4.4396219572834107E-2</v>
      </c>
      <c r="D3" s="14">
        <v>0.15822868447251515</v>
      </c>
    </row>
    <row r="4" spans="1:4" x14ac:dyDescent="0.25">
      <c r="A4" s="3" t="s">
        <v>366</v>
      </c>
      <c r="B4" s="14">
        <v>0.10168514598970349</v>
      </c>
      <c r="C4" s="14">
        <v>0.10168514598970381</v>
      </c>
      <c r="D4" s="14">
        <v>0.2852385370833862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7"/>
  <sheetViews>
    <sheetView zoomScale="70" zoomScaleNormal="70" workbookViewId="0">
      <selection activeCell="H1" sqref="H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4.8166629899058068E-3</v>
      </c>
      <c r="D2" s="7">
        <v>5.0050310354857463E-3</v>
      </c>
      <c r="E2" s="7">
        <v>1.7117261602704662E-2</v>
      </c>
      <c r="H2" s="6" t="s">
        <v>53</v>
      </c>
      <c r="I2" s="7">
        <v>1E-4</v>
      </c>
      <c r="J2" s="7">
        <v>4.8166629899058068E-3</v>
      </c>
      <c r="K2" s="7">
        <v>5.0050310354857463E-3</v>
      </c>
      <c r="L2" s="7">
        <v>2.3026589691591975E-2</v>
      </c>
    </row>
    <row r="3" spans="1:12" x14ac:dyDescent="0.25">
      <c r="A3" s="6" t="s">
        <v>54</v>
      </c>
      <c r="B3" s="7">
        <v>1.09E-2</v>
      </c>
      <c r="C3" s="7">
        <v>7.5374021221594791E-3</v>
      </c>
      <c r="D3" s="7">
        <v>7.8321716980000004E-3</v>
      </c>
      <c r="E3" s="7">
        <v>2.7596336173632167E-2</v>
      </c>
      <c r="H3" s="6" t="s">
        <v>54</v>
      </c>
      <c r="I3" s="7">
        <v>5.4300000000000001E-2</v>
      </c>
      <c r="J3" s="7">
        <v>4.7072167958802896E-2</v>
      </c>
      <c r="K3" s="7">
        <v>5.2163860898762779E-2</v>
      </c>
      <c r="L3" s="7">
        <v>3.3505664262519483E-2</v>
      </c>
    </row>
    <row r="4" spans="1:12" x14ac:dyDescent="0.25">
      <c r="A4" s="6" t="s">
        <v>55</v>
      </c>
      <c r="B4" s="7">
        <v>1.09E-2</v>
      </c>
      <c r="C4" s="7">
        <v>7.5374021221594791E-3</v>
      </c>
      <c r="D4" s="7">
        <v>7.8321716980000004E-3</v>
      </c>
      <c r="E4" s="7">
        <v>2.7596336173632167E-2</v>
      </c>
      <c r="H4" s="6" t="s">
        <v>55</v>
      </c>
      <c r="I4" s="7">
        <v>5.4300000000000001E-2</v>
      </c>
      <c r="J4" s="7">
        <v>4.7009660771664213E-2</v>
      </c>
      <c r="K4" s="7">
        <v>4.8401432560274182E-2</v>
      </c>
      <c r="L4" s="7">
        <v>3.3505664262519483E-2</v>
      </c>
    </row>
    <row r="5" spans="1:12" x14ac:dyDescent="0.25">
      <c r="A5" s="6" t="s">
        <v>57</v>
      </c>
      <c r="B5" s="7">
        <v>1.4E-3</v>
      </c>
      <c r="C5" s="7">
        <v>9.507845089379784E-3</v>
      </c>
      <c r="D5" s="7">
        <v>9.8796739262563948E-3</v>
      </c>
      <c r="E5" s="7">
        <v>3.5947392881744124E-2</v>
      </c>
      <c r="H5" s="6" t="s">
        <v>57</v>
      </c>
      <c r="I5" s="7">
        <v>4.48E-2</v>
      </c>
      <c r="J5" s="7">
        <v>4.898010373888452E-2</v>
      </c>
      <c r="K5" s="7">
        <v>5.0448934788530575E-2</v>
      </c>
      <c r="L5" s="7">
        <v>4.1856720970631436E-2</v>
      </c>
    </row>
    <row r="6" spans="1:12" x14ac:dyDescent="0.25">
      <c r="A6" s="6" t="s">
        <v>58</v>
      </c>
      <c r="B6" s="7">
        <v>1E-4</v>
      </c>
      <c r="C6" s="7">
        <v>4.6721391269584026E-3</v>
      </c>
      <c r="D6" s="7">
        <v>4.8548551936350819E-3</v>
      </c>
      <c r="E6" s="7">
        <v>1.6476744580013154E-2</v>
      </c>
      <c r="H6" s="6" t="s">
        <v>58</v>
      </c>
      <c r="I6" s="7">
        <v>1E-4</v>
      </c>
      <c r="J6" s="7">
        <v>4.6721391269584026E-3</v>
      </c>
      <c r="K6" s="7">
        <v>4.8548551936350819E-3</v>
      </c>
      <c r="L6" s="7">
        <v>2.2386072668900466E-2</v>
      </c>
    </row>
    <row r="7" spans="1:12" x14ac:dyDescent="0.25">
      <c r="A7" s="6" t="s">
        <v>56</v>
      </c>
      <c r="B7" s="7">
        <v>1E-4</v>
      </c>
      <c r="C7" s="7">
        <v>8.606998847371464E-3</v>
      </c>
      <c r="D7" s="7">
        <v>8.9435977654576688E-3</v>
      </c>
      <c r="E7" s="7">
        <v>3.1362354843453781E-2</v>
      </c>
      <c r="H7" s="6" t="s">
        <v>56</v>
      </c>
      <c r="I7" s="7">
        <v>4.3500000000000004E-2</v>
      </c>
      <c r="J7" s="7">
        <v>4.80792574968762E-2</v>
      </c>
      <c r="K7" s="7">
        <v>4.9512858627731846E-2</v>
      </c>
      <c r="L7" s="7">
        <v>3.7271682932341094E-2</v>
      </c>
    </row>
    <row r="8" spans="1:12" x14ac:dyDescent="0.25">
      <c r="A8" s="6" t="s">
        <v>59</v>
      </c>
      <c r="B8" s="7">
        <v>4.1000000000000003E-3</v>
      </c>
      <c r="C8" s="7">
        <v>9.4691992160504494E-3</v>
      </c>
      <c r="D8" s="7">
        <v>9.8395167062449197E-3</v>
      </c>
      <c r="E8" s="7">
        <v>3.6608372384092876E-2</v>
      </c>
      <c r="H8" s="6" t="s">
        <v>59</v>
      </c>
      <c r="I8" s="7">
        <v>4.7500000000000001E-2</v>
      </c>
      <c r="J8" s="7">
        <v>4.8941457865555191E-2</v>
      </c>
      <c r="K8" s="7">
        <v>5.0408777568519095E-2</v>
      </c>
      <c r="L8" s="7">
        <v>4.2517700472980188E-2</v>
      </c>
    </row>
    <row r="9" spans="1:12" x14ac:dyDescent="0.25">
      <c r="A9" s="6" t="s">
        <v>61</v>
      </c>
      <c r="B9" s="7">
        <v>1.35E-2</v>
      </c>
      <c r="C9" s="7">
        <v>3.65412698243406E-3</v>
      </c>
      <c r="D9" s="7">
        <v>3.7970310551135329E-3</v>
      </c>
      <c r="E9" s="7">
        <v>1.4120138607659767E-2</v>
      </c>
      <c r="H9" s="6" t="s">
        <v>61</v>
      </c>
      <c r="I9" s="7">
        <v>1.35E-2</v>
      </c>
      <c r="J9" s="7">
        <v>3.65412698243406E-3</v>
      </c>
      <c r="K9" s="7">
        <v>3.7970310551135329E-3</v>
      </c>
      <c r="L9" s="7">
        <v>2.002946669654708E-2</v>
      </c>
    </row>
    <row r="10" spans="1:12" x14ac:dyDescent="0.25">
      <c r="A10" s="6" t="s">
        <v>60</v>
      </c>
      <c r="B10" s="7">
        <v>1E-4</v>
      </c>
      <c r="C10" s="7">
        <v>3.7791063292386849E-3</v>
      </c>
      <c r="D10" s="7">
        <v>3.9268980420426132E-3</v>
      </c>
      <c r="E10" s="7">
        <v>1.3726744559770541E-2</v>
      </c>
      <c r="H10" s="6" t="s">
        <v>60</v>
      </c>
      <c r="I10" s="7">
        <v>1E-4</v>
      </c>
      <c r="J10" s="7">
        <v>3.7791063292386849E-3</v>
      </c>
      <c r="K10" s="7">
        <v>3.9268980420426132E-3</v>
      </c>
      <c r="L10" s="7">
        <v>1.9636072648657854E-2</v>
      </c>
    </row>
    <row r="11" spans="1:12" x14ac:dyDescent="0.25">
      <c r="A11" s="6" t="s">
        <v>62</v>
      </c>
      <c r="B11" s="7">
        <v>1E-4</v>
      </c>
      <c r="C11" s="7">
        <v>5.1382484037201092E-3</v>
      </c>
      <c r="D11" s="7">
        <v>5.3391928774234538E-3</v>
      </c>
      <c r="E11" s="7">
        <v>1.828370087879836E-2</v>
      </c>
      <c r="H11" s="6" t="s">
        <v>62</v>
      </c>
      <c r="I11" s="7">
        <v>1E-4</v>
      </c>
      <c r="J11" s="7">
        <v>5.1382484037201092E-3</v>
      </c>
      <c r="K11" s="7">
        <v>5.3391928774234538E-3</v>
      </c>
      <c r="L11" s="7">
        <v>2.4193028967685673E-2</v>
      </c>
    </row>
    <row r="12" spans="1:12" x14ac:dyDescent="0.25">
      <c r="A12" s="6" t="s">
        <v>63</v>
      </c>
      <c r="B12" s="7">
        <v>1.4E-2</v>
      </c>
      <c r="C12" s="7">
        <v>7.2630704161282559E-3</v>
      </c>
      <c r="D12" s="7">
        <v>7.5471115421241429E-3</v>
      </c>
      <c r="E12" s="7">
        <v>2.7771248786889614E-2</v>
      </c>
      <c r="H12" s="6" t="s">
        <v>63</v>
      </c>
      <c r="I12" s="7">
        <v>5.74E-2</v>
      </c>
      <c r="J12" s="7">
        <v>4.6735329065632991E-2</v>
      </c>
      <c r="K12" s="7">
        <v>4.8116372404398325E-2</v>
      </c>
      <c r="L12" s="7">
        <v>3.3680576875776927E-2</v>
      </c>
    </row>
    <row r="13" spans="1:12" x14ac:dyDescent="0.25">
      <c r="A13" s="6" t="s">
        <v>64</v>
      </c>
      <c r="B13" s="7">
        <v>1E-3</v>
      </c>
      <c r="C13" s="7">
        <v>4.1562626824314941E-3</v>
      </c>
      <c r="D13" s="7">
        <v>4.3188040684589537E-3</v>
      </c>
      <c r="E13" s="7">
        <v>1.555263806601786E-2</v>
      </c>
      <c r="H13" s="6" t="s">
        <v>64</v>
      </c>
      <c r="I13" s="7">
        <v>1E-3</v>
      </c>
      <c r="J13" s="7">
        <v>4.1562626824314941E-3</v>
      </c>
      <c r="K13" s="7">
        <v>4.3188040684589537E-3</v>
      </c>
      <c r="L13" s="7">
        <v>2.1461966154905171E-2</v>
      </c>
    </row>
    <row r="14" spans="1:12" x14ac:dyDescent="0.25">
      <c r="A14" s="6" t="s">
        <v>66</v>
      </c>
      <c r="B14" s="7">
        <v>1.5900000000000001E-2</v>
      </c>
      <c r="C14" s="7">
        <v>3.4861518135437543E-3</v>
      </c>
      <c r="D14" s="7">
        <v>3.6224867834364766E-3</v>
      </c>
      <c r="E14" s="7">
        <v>1.3399506009195308E-2</v>
      </c>
      <c r="H14" s="6" t="s">
        <v>66</v>
      </c>
      <c r="I14" s="7">
        <v>1.5900000000000001E-2</v>
      </c>
      <c r="J14" s="7">
        <v>3.4861518135437543E-3</v>
      </c>
      <c r="K14" s="7">
        <v>3.6224867834364766E-3</v>
      </c>
      <c r="L14" s="7">
        <v>1.9308834098082622E-2</v>
      </c>
    </row>
    <row r="15" spans="1:12" x14ac:dyDescent="0.25">
      <c r="A15" s="6" t="s">
        <v>65</v>
      </c>
      <c r="B15" s="7">
        <v>1.4800000000000001E-2</v>
      </c>
      <c r="C15" s="7">
        <v>6.2887774185937505E-3</v>
      </c>
      <c r="D15" s="7">
        <v>6.534716300743139E-3</v>
      </c>
      <c r="E15" s="7">
        <v>2.4055050037059846E-2</v>
      </c>
      <c r="H15" s="6" t="s">
        <v>65</v>
      </c>
      <c r="I15" s="7">
        <v>1.4800000000000001E-2</v>
      </c>
      <c r="J15" s="7">
        <v>6.2887774185937505E-3</v>
      </c>
      <c r="K15" s="7">
        <v>6.534716300743139E-3</v>
      </c>
      <c r="L15" s="7">
        <v>2.9964378125947159E-2</v>
      </c>
    </row>
    <row r="16" spans="1:12" x14ac:dyDescent="0.25">
      <c r="A16" s="6" t="s">
        <v>68</v>
      </c>
      <c r="B16" s="7">
        <v>5.3E-3</v>
      </c>
      <c r="C16" s="7">
        <v>6.6846208222230436E-3</v>
      </c>
      <c r="D16" s="7">
        <v>6.9460401829638599E-3</v>
      </c>
      <c r="E16" s="7">
        <v>2.5315998837827317E-2</v>
      </c>
      <c r="H16" s="6" t="s">
        <v>68</v>
      </c>
      <c r="I16" s="7">
        <v>4.87E-2</v>
      </c>
      <c r="J16" s="7">
        <v>4.615687947172778E-2</v>
      </c>
      <c r="K16" s="7">
        <v>4.7515301045238038E-2</v>
      </c>
      <c r="L16" s="7">
        <v>3.122532692671463E-2</v>
      </c>
    </row>
    <row r="17" spans="1:12" x14ac:dyDescent="0.25">
      <c r="A17" s="6" t="s">
        <v>70</v>
      </c>
      <c r="B17" s="7">
        <v>5.3E-3</v>
      </c>
      <c r="C17" s="7">
        <v>3.3423104111115218E-3</v>
      </c>
      <c r="D17" s="7">
        <v>3.4730200914819299E-3</v>
      </c>
      <c r="E17" s="7">
        <v>1.2657999418913659E-2</v>
      </c>
      <c r="H17" s="6" t="s">
        <v>70</v>
      </c>
      <c r="I17" s="7">
        <v>5.3E-3</v>
      </c>
      <c r="J17" s="7">
        <v>3.3423104111115218E-3</v>
      </c>
      <c r="K17" s="7">
        <v>3.4730200914819299E-3</v>
      </c>
      <c r="L17" s="7">
        <v>1.8567327507800969E-2</v>
      </c>
    </row>
    <row r="18" spans="1:12" x14ac:dyDescent="0.25">
      <c r="A18" s="6" t="s">
        <v>67</v>
      </c>
      <c r="B18" s="7">
        <v>1E-4</v>
      </c>
      <c r="C18" s="7">
        <v>3.7265081138412024E-3</v>
      </c>
      <c r="D18" s="7">
        <v>3.872242837593545E-3</v>
      </c>
      <c r="E18" s="7">
        <v>1.353500422518146E-2</v>
      </c>
      <c r="H18" s="6" t="s">
        <v>67</v>
      </c>
      <c r="I18" s="7">
        <v>1E-4</v>
      </c>
      <c r="J18" s="7">
        <v>3.7265081138412024E-3</v>
      </c>
      <c r="K18" s="7">
        <v>3.872242837593545E-3</v>
      </c>
      <c r="L18" s="7">
        <v>1.9444332314068773E-2</v>
      </c>
    </row>
    <row r="19" spans="1:12" x14ac:dyDescent="0.25">
      <c r="A19" s="6" t="s">
        <v>69</v>
      </c>
      <c r="B19" s="7">
        <v>1.26E-2</v>
      </c>
      <c r="C19" s="7">
        <v>3.5878819455143081E-3</v>
      </c>
      <c r="D19" s="7">
        <v>3.7281953349427217E-3</v>
      </c>
      <c r="E19" s="7">
        <v>1.3825186150871348E-2</v>
      </c>
      <c r="H19" s="6" t="s">
        <v>69</v>
      </c>
      <c r="I19" s="7">
        <v>1.26E-2</v>
      </c>
      <c r="J19" s="7">
        <v>3.5878819455143081E-3</v>
      </c>
      <c r="K19" s="7">
        <v>3.7281953349427217E-3</v>
      </c>
      <c r="L19" s="7">
        <v>1.9734514239758659E-2</v>
      </c>
    </row>
    <row r="20" spans="1:12" x14ac:dyDescent="0.25">
      <c r="A20" s="6" t="s">
        <v>71</v>
      </c>
      <c r="B20" s="7">
        <v>9.4000000000000004E-3</v>
      </c>
      <c r="C20" s="7">
        <v>9.1790734374117573E-3</v>
      </c>
      <c r="D20" s="7">
        <v>9.5380448097630108E-3</v>
      </c>
      <c r="E20" s="7">
        <v>3.2349943322596504E-2</v>
      </c>
      <c r="H20" s="6" t="s">
        <v>71</v>
      </c>
      <c r="I20" s="7">
        <v>5.28E-2</v>
      </c>
      <c r="J20" s="7">
        <v>4.8651332086916493E-2</v>
      </c>
      <c r="K20" s="7">
        <v>5.0107305672037188E-2</v>
      </c>
      <c r="L20" s="7">
        <v>3.8259271411483817E-2</v>
      </c>
    </row>
    <row r="21" spans="1:12" x14ac:dyDescent="0.25">
      <c r="A21" s="6" t="s">
        <v>72</v>
      </c>
      <c r="B21" s="7">
        <v>2.2800000000000001E-2</v>
      </c>
      <c r="C21" s="7">
        <v>1.3903836981966075E-2</v>
      </c>
      <c r="D21" s="7">
        <v>1.4447582434750236E-2</v>
      </c>
      <c r="E21" s="7">
        <v>4.9861973706062802E-2</v>
      </c>
      <c r="H21" s="6" t="s">
        <v>72</v>
      </c>
      <c r="I21" s="7">
        <v>6.6200000000000009E-2</v>
      </c>
      <c r="J21" s="7">
        <v>5.3376095631470812E-2</v>
      </c>
      <c r="K21" s="7">
        <v>5.5016843297024415E-2</v>
      </c>
      <c r="L21" s="7">
        <v>5.5771301794950115E-2</v>
      </c>
    </row>
    <row r="22" spans="1:12" x14ac:dyDescent="0.25">
      <c r="A22" s="6" t="s">
        <v>74</v>
      </c>
      <c r="B22" s="7">
        <v>7.7000000000000002E-3</v>
      </c>
      <c r="C22" s="7">
        <v>1.0318837217079864E-2</v>
      </c>
      <c r="D22" s="7">
        <v>1.0722381995552496E-2</v>
      </c>
      <c r="E22" s="7">
        <v>3.9974931980961005E-2</v>
      </c>
      <c r="H22" s="6" t="s">
        <v>74</v>
      </c>
      <c r="I22" s="7">
        <v>5.11E-2</v>
      </c>
      <c r="J22" s="7">
        <v>4.9853603053723279E-2</v>
      </c>
      <c r="K22" s="7">
        <v>5.5054071196315273E-2</v>
      </c>
      <c r="L22" s="7">
        <v>4.5884260069848318E-2</v>
      </c>
    </row>
    <row r="23" spans="1:12" x14ac:dyDescent="0.25">
      <c r="A23" s="6" t="s">
        <v>73</v>
      </c>
      <c r="B23" s="7">
        <v>1E-4</v>
      </c>
      <c r="C23" s="7">
        <v>3.8893435831575569E-3</v>
      </c>
      <c r="D23" s="7">
        <v>4.0414464084711863E-3</v>
      </c>
      <c r="E23" s="7">
        <v>1.4185722104320245E-2</v>
      </c>
      <c r="H23" s="6" t="s">
        <v>73</v>
      </c>
      <c r="I23" s="7">
        <v>1E-4</v>
      </c>
      <c r="J23" s="7">
        <v>3.8893435831575569E-3</v>
      </c>
      <c r="K23" s="7">
        <v>4.0414464084711863E-3</v>
      </c>
      <c r="L23" s="7">
        <v>2.0095050193207557E-2</v>
      </c>
    </row>
    <row r="24" spans="1:12" x14ac:dyDescent="0.25">
      <c r="A24" s="6" t="s">
        <v>75</v>
      </c>
      <c r="B24" s="7">
        <v>4.8800000000000003E-2</v>
      </c>
      <c r="C24" s="7">
        <v>1.7517582906850078E-2</v>
      </c>
      <c r="D24" s="7">
        <v>1.8202653226771389E-2</v>
      </c>
      <c r="E24" s="7">
        <v>6.665684988063518E-2</v>
      </c>
      <c r="H24" s="6" t="s">
        <v>75</v>
      </c>
      <c r="I24" s="7">
        <v>9.2200000000000004E-2</v>
      </c>
      <c r="J24" s="7">
        <v>5.6989841556354816E-2</v>
      </c>
      <c r="K24" s="7">
        <v>5.8771914089045571E-2</v>
      </c>
      <c r="L24" s="7">
        <v>7.25661779695225E-2</v>
      </c>
    </row>
    <row r="25" spans="1:12" x14ac:dyDescent="0.25">
      <c r="A25" s="6" t="s">
        <v>76</v>
      </c>
      <c r="B25" s="7">
        <v>1.0999999999999999E-2</v>
      </c>
      <c r="C25" s="7">
        <v>8.7107820649522331E-3</v>
      </c>
      <c r="D25" s="7">
        <v>9.0514396937891491E-3</v>
      </c>
      <c r="E25" s="7">
        <v>3.3715836775934337E-2</v>
      </c>
      <c r="H25" s="6" t="s">
        <v>76</v>
      </c>
      <c r="I25" s="7">
        <v>5.4400000000000004E-2</v>
      </c>
      <c r="J25" s="7">
        <v>4.8183040714456969E-2</v>
      </c>
      <c r="K25" s="7">
        <v>4.9620700556063324E-2</v>
      </c>
      <c r="L25" s="7">
        <v>3.9625164864821649E-2</v>
      </c>
    </row>
    <row r="26" spans="1:12" x14ac:dyDescent="0.25">
      <c r="A26" s="6" t="s">
        <v>77</v>
      </c>
      <c r="B26" s="7">
        <v>1.4200000000000001E-2</v>
      </c>
      <c r="C26" s="7">
        <v>7.0098602837100682E-3</v>
      </c>
      <c r="D26" s="7">
        <v>7.283998973545357E-3</v>
      </c>
      <c r="E26" s="7">
        <v>2.6284536889721873E-2</v>
      </c>
      <c r="H26" s="6" t="s">
        <v>77</v>
      </c>
      <c r="I26" s="7">
        <v>5.7599999999999998E-2</v>
      </c>
      <c r="J26" s="7">
        <v>4.6482118933214807E-2</v>
      </c>
      <c r="K26" s="7">
        <v>4.7853259835819534E-2</v>
      </c>
      <c r="L26" s="7">
        <v>3.2193864978609182E-2</v>
      </c>
    </row>
    <row r="27" spans="1:12" x14ac:dyDescent="0.25">
      <c r="A27" s="6" t="s">
        <v>78</v>
      </c>
      <c r="B27" s="7">
        <v>1E-4</v>
      </c>
      <c r="C27" s="7">
        <v>1.0249945463074934E-2</v>
      </c>
      <c r="D27" s="7">
        <v>1.0650796051589567E-2</v>
      </c>
      <c r="E27" s="7">
        <v>3.5896220178362997E-2</v>
      </c>
      <c r="H27" s="6" t="s">
        <v>78</v>
      </c>
      <c r="I27" s="7">
        <v>4.3500000000000004E-2</v>
      </c>
      <c r="J27" s="7">
        <v>4.9722204112579674E-2</v>
      </c>
      <c r="K27" s="7">
        <v>5.1220056913863748E-2</v>
      </c>
      <c r="L27" s="7">
        <v>4.180554826725031E-2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98"/>
  <sheetViews>
    <sheetView zoomScale="85" zoomScaleNormal="85" workbookViewId="0"/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2.0854843795121265E-2</v>
      </c>
      <c r="G4" s="6" t="s">
        <v>79</v>
      </c>
      <c r="H4" s="7">
        <v>2.0299999999999999E-2</v>
      </c>
      <c r="I4" s="7">
        <v>3.7838490543211617E-2</v>
      </c>
      <c r="J4" s="7">
        <v>3.9543561781408137E-2</v>
      </c>
      <c r="K4" s="7">
        <v>2.1333167457227846E-2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2.5309136939645781E-2</v>
      </c>
      <c r="G5" s="6" t="s">
        <v>80</v>
      </c>
      <c r="H5" s="7">
        <v>4.5600000000000002E-2</v>
      </c>
      <c r="I5" s="7">
        <v>3.3980522437509944E-2</v>
      </c>
      <c r="J5" s="7">
        <v>3.5534717869468053E-2</v>
      </c>
      <c r="K5" s="7">
        <v>2.5787460601752361E-2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1.9569954412827054E-2</v>
      </c>
      <c r="G6" s="6" t="s">
        <v>81</v>
      </c>
      <c r="H6" s="7">
        <v>3.7499999999999999E-2</v>
      </c>
      <c r="I6" s="7">
        <v>3.0744960246653984E-2</v>
      </c>
      <c r="J6" s="7">
        <v>3.217262066307932E-2</v>
      </c>
      <c r="K6" s="7">
        <v>2.0048278074933635E-2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1.9569954412827054E-2</v>
      </c>
      <c r="G7" s="6" t="s">
        <v>82</v>
      </c>
      <c r="H7" s="7">
        <v>3.7499999999999999E-2</v>
      </c>
      <c r="I7" s="7">
        <v>3.074496024665398E-2</v>
      </c>
      <c r="J7" s="7">
        <v>3.217262066307932E-2</v>
      </c>
      <c r="K7" s="7">
        <v>2.0048278074933635E-2</v>
      </c>
    </row>
    <row r="8" spans="1:11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2.1837880058724318E-2</v>
      </c>
      <c r="G8" s="6" t="s">
        <v>83</v>
      </c>
      <c r="H8" s="7">
        <v>2.0299999999999999E-2</v>
      </c>
      <c r="I8" s="7">
        <v>3.912077862308376E-2</v>
      </c>
      <c r="J8" s="7">
        <v>4.087599704823984E-2</v>
      </c>
      <c r="K8" s="7">
        <v>2.2316203720830898E-2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1.9808872593541322E-2</v>
      </c>
      <c r="G9" s="6" t="s">
        <v>84</v>
      </c>
      <c r="H9" s="7">
        <v>2.0299999999999999E-2</v>
      </c>
      <c r="I9" s="7">
        <v>3.4981788492226398E-2</v>
      </c>
      <c r="J9" s="7">
        <v>3.6575141019091865E-2</v>
      </c>
      <c r="K9" s="7">
        <v>2.0287196255647903E-2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1.9905532955274523E-2</v>
      </c>
      <c r="G10" s="6" t="s">
        <v>85</v>
      </c>
      <c r="H10" s="7">
        <v>4.0999999999999995E-2</v>
      </c>
      <c r="I10" s="7">
        <v>3.1037548396055242E-2</v>
      </c>
      <c r="J10" s="7">
        <v>3.2476651227691708E-2</v>
      </c>
      <c r="K10" s="7">
        <v>2.0383856617381103E-2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1.4639640121412235E-2</v>
      </c>
      <c r="G11" s="6" t="s">
        <v>86</v>
      </c>
      <c r="H11" s="7">
        <v>2.1599999999999998E-2</v>
      </c>
      <c r="I11" s="7">
        <v>2.9686786751986799E-2</v>
      </c>
      <c r="J11" s="7">
        <v>3.1073064561098179E-2</v>
      </c>
      <c r="K11" s="7">
        <v>1.5117963783518816E-2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2.0048132727549111E-2</v>
      </c>
      <c r="G12" s="6" t="s">
        <v>87</v>
      </c>
      <c r="H12" s="7">
        <v>4.2999999999999997E-2</v>
      </c>
      <c r="I12" s="7">
        <v>3.1181115158809943E-2</v>
      </c>
      <c r="J12" s="7">
        <v>3.2625832539474854E-2</v>
      </c>
      <c r="K12" s="7">
        <v>2.0526456389655692E-2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2.0048132727549114E-2</v>
      </c>
      <c r="G13" s="6" t="s">
        <v>88</v>
      </c>
      <c r="H13" s="7">
        <v>4.2999999999999997E-2</v>
      </c>
      <c r="I13" s="7">
        <v>3.118111515880994E-2</v>
      </c>
      <c r="J13" s="7">
        <v>3.2625832539474854E-2</v>
      </c>
      <c r="K13" s="7">
        <v>2.0526456389655695E-2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1.9575045783027569E-2</v>
      </c>
      <c r="G14" s="6" t="s">
        <v>89</v>
      </c>
      <c r="H14" s="7">
        <v>3.6699999999999997E-2</v>
      </c>
      <c r="I14" s="7">
        <v>3.0724670213320045E-2</v>
      </c>
      <c r="J14" s="7">
        <v>3.2151537135591469E-2</v>
      </c>
      <c r="K14" s="7">
        <v>2.005336944513415E-2</v>
      </c>
    </row>
    <row r="15" spans="1:11" x14ac:dyDescent="0.25">
      <c r="A15" s="6" t="s">
        <v>90</v>
      </c>
      <c r="B15" s="7">
        <v>2.75E-2</v>
      </c>
      <c r="C15" s="7">
        <v>6.8199881299622006E-3</v>
      </c>
      <c r="D15" s="7">
        <v>7.0867013788674322E-3</v>
      </c>
      <c r="E15" s="7">
        <v>1.323299407352059E-2</v>
      </c>
      <c r="G15" s="6" t="s">
        <v>90</v>
      </c>
      <c r="H15" s="7">
        <v>2.75E-2</v>
      </c>
      <c r="I15" s="7">
        <v>6.8199881299622006E-3</v>
      </c>
      <c r="J15" s="7">
        <v>7.0867013788674322E-3</v>
      </c>
      <c r="K15" s="7">
        <v>1.3711317735627171E-2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3.0854599974333201E-2</v>
      </c>
      <c r="G16" s="6" t="s">
        <v>91</v>
      </c>
      <c r="H16" s="7">
        <v>5.57E-2</v>
      </c>
      <c r="I16" s="7">
        <v>3.7370356488718837E-2</v>
      </c>
      <c r="J16" s="7">
        <v>3.9057120135726403E-2</v>
      </c>
      <c r="K16" s="7">
        <v>3.1332923636439781E-2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1.9035166392490636E-2</v>
      </c>
      <c r="G17" s="6" t="s">
        <v>92</v>
      </c>
      <c r="H17" s="7">
        <v>2.0299999999999999E-2</v>
      </c>
      <c r="I17" s="7">
        <v>3.138079144189565E-2</v>
      </c>
      <c r="J17" s="7">
        <v>3.283331767928821E-2</v>
      </c>
      <c r="K17" s="7">
        <v>1.9513490054597217E-2</v>
      </c>
    </row>
    <row r="18" spans="1:11" x14ac:dyDescent="0.25">
      <c r="A18" s="6" t="s">
        <v>93</v>
      </c>
      <c r="B18" s="7">
        <v>1E-4</v>
      </c>
      <c r="C18" s="7">
        <v>5.1651626883255416E-3</v>
      </c>
      <c r="D18" s="7">
        <v>5.3671597146363517E-3</v>
      </c>
      <c r="E18" s="7">
        <v>9.5175831962453182E-3</v>
      </c>
      <c r="G18" s="6" t="s">
        <v>93</v>
      </c>
      <c r="H18" s="7">
        <v>1E-4</v>
      </c>
      <c r="I18" s="7">
        <v>5.1651626883255416E-3</v>
      </c>
      <c r="J18" s="7">
        <v>5.3671597146363517E-3</v>
      </c>
      <c r="K18" s="7">
        <v>9.9959068583518988E-3</v>
      </c>
    </row>
    <row r="19" spans="1:11" x14ac:dyDescent="0.25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1.903516639249064E-2</v>
      </c>
      <c r="G19" s="6" t="s">
        <v>94</v>
      </c>
      <c r="H19" s="7">
        <v>2.0299999999999999E-2</v>
      </c>
      <c r="I19" s="7">
        <v>3.6771332678030802E-2</v>
      </c>
      <c r="J19" s="7">
        <v>4.1138289180887799E-2</v>
      </c>
      <c r="K19" s="7">
        <v>1.951349005459722E-2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1.903516639249064E-2</v>
      </c>
      <c r="G20" s="6" t="s">
        <v>95</v>
      </c>
      <c r="H20" s="7">
        <v>2.0299999999999999E-2</v>
      </c>
      <c r="I20" s="7">
        <v>3.138079144189565E-2</v>
      </c>
      <c r="J20" s="7">
        <v>3.283331767928821E-2</v>
      </c>
      <c r="K20" s="7">
        <v>1.951349005459722E-2</v>
      </c>
    </row>
    <row r="21" spans="1:11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1.903516639249064E-2</v>
      </c>
      <c r="G21" s="6" t="s">
        <v>96</v>
      </c>
      <c r="H21" s="7">
        <v>2.0299999999999999E-2</v>
      </c>
      <c r="I21" s="7">
        <v>3.6771332678030802E-2</v>
      </c>
      <c r="J21" s="7">
        <v>4.1138289180887799E-2</v>
      </c>
      <c r="K21" s="7">
        <v>1.951349005459722E-2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1.5233956935559409E-2</v>
      </c>
      <c r="G22" s="6" t="s">
        <v>97</v>
      </c>
      <c r="H22" s="7">
        <v>2.3299999999999998E-2</v>
      </c>
      <c r="I22" s="7">
        <v>3.0610767454033877E-2</v>
      </c>
      <c r="J22" s="7">
        <v>3.2033179914741791E-2</v>
      </c>
      <c r="K22" s="7">
        <v>1.5712280597665992E-2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2.1295333828291237E-2</v>
      </c>
      <c r="G23" s="6" t="s">
        <v>98</v>
      </c>
      <c r="H23" s="7">
        <v>2.0299999999999999E-2</v>
      </c>
      <c r="I23" s="7">
        <v>3.7098502016626275E-2</v>
      </c>
      <c r="J23" s="7">
        <v>3.8774634092420004E-2</v>
      </c>
      <c r="K23" s="7">
        <v>2.1773657490397818E-2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2.3815715863041174E-2</v>
      </c>
      <c r="G24" s="6" t="s">
        <v>99</v>
      </c>
      <c r="H24" s="7">
        <v>3.27E-2</v>
      </c>
      <c r="I24" s="7">
        <v>3.356817814593073E-2</v>
      </c>
      <c r="J24" s="7">
        <v>3.5106247789459477E-2</v>
      </c>
      <c r="K24" s="7">
        <v>2.4294039525147755E-2</v>
      </c>
    </row>
    <row r="25" spans="1:11" x14ac:dyDescent="0.25">
      <c r="A25" s="6" t="s">
        <v>100</v>
      </c>
      <c r="B25" s="7">
        <v>8.3000000000000001E-3</v>
      </c>
      <c r="C25" s="7">
        <v>5.6962079289562114E-3</v>
      </c>
      <c r="D25" s="7">
        <v>5.9189728508623266E-3</v>
      </c>
      <c r="E25" s="7">
        <v>9.9281825977671299E-3</v>
      </c>
      <c r="G25" s="6" t="s">
        <v>100</v>
      </c>
      <c r="H25" s="7">
        <v>8.3000000000000001E-3</v>
      </c>
      <c r="I25" s="7">
        <v>5.6962079289562114E-3</v>
      </c>
      <c r="J25" s="7">
        <v>5.9189728508623266E-3</v>
      </c>
      <c r="K25" s="7">
        <v>1.040650625987371E-2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1.985636519553426E-2</v>
      </c>
      <c r="G26" s="6" t="s">
        <v>101</v>
      </c>
      <c r="H26" s="7">
        <v>2.8499999999999998E-2</v>
      </c>
      <c r="I26" s="7">
        <v>3.2442881923156988E-2</v>
      </c>
      <c r="J26" s="7">
        <v>3.3936943951740156E-2</v>
      </c>
      <c r="K26" s="7">
        <v>2.033468885764084E-2</v>
      </c>
    </row>
    <row r="27" spans="1:11" x14ac:dyDescent="0.25">
      <c r="A27" s="6" t="s">
        <v>102</v>
      </c>
      <c r="B27" s="7">
        <v>8.3000000000000001E-3</v>
      </c>
      <c r="C27" s="7">
        <v>5.6962079289562114E-3</v>
      </c>
      <c r="D27" s="7">
        <v>5.9189728508623266E-3</v>
      </c>
      <c r="E27" s="7">
        <v>9.9281825977671299E-3</v>
      </c>
      <c r="G27" s="6" t="s">
        <v>102</v>
      </c>
      <c r="H27" s="7">
        <v>8.3000000000000001E-3</v>
      </c>
      <c r="I27" s="7">
        <v>5.6962079289562114E-3</v>
      </c>
      <c r="J27" s="7">
        <v>5.9189728508623266E-3</v>
      </c>
      <c r="K27" s="7">
        <v>1.040650625987371E-2</v>
      </c>
    </row>
    <row r="28" spans="1:11" x14ac:dyDescent="0.25">
      <c r="A28" s="6" t="s">
        <v>103</v>
      </c>
      <c r="B28" s="7">
        <v>2.4799999999999999E-2</v>
      </c>
      <c r="C28" s="7">
        <v>7.0395897806671366E-3</v>
      </c>
      <c r="D28" s="7">
        <v>7.3148911192593806E-3</v>
      </c>
      <c r="E28" s="7">
        <v>1.3143082531657396E-2</v>
      </c>
      <c r="G28" s="6" t="s">
        <v>103</v>
      </c>
      <c r="H28" s="7">
        <v>2.4799999999999999E-2</v>
      </c>
      <c r="I28" s="7">
        <v>7.0395897806671366E-3</v>
      </c>
      <c r="J28" s="7">
        <v>7.3148911192593806E-3</v>
      </c>
      <c r="K28" s="7">
        <v>1.3621406193763976E-2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1.9543560129754792E-2</v>
      </c>
      <c r="G29" s="6" t="s">
        <v>104</v>
      </c>
      <c r="H29" s="7">
        <v>2.0299999999999999E-2</v>
      </c>
      <c r="I29" s="7">
        <v>3.4813460644872909E-2</v>
      </c>
      <c r="J29" s="7">
        <v>3.6400230276549511E-2</v>
      </c>
      <c r="K29" s="7">
        <v>2.0021883791861372E-2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1.5744286361918106E-2</v>
      </c>
      <c r="G30" s="6" t="s">
        <v>105</v>
      </c>
      <c r="H30" s="7">
        <v>2.0299999999999999E-2</v>
      </c>
      <c r="I30" s="7">
        <v>3.1370870069394985E-2</v>
      </c>
      <c r="J30" s="7">
        <v>3.2823008305893284E-2</v>
      </c>
      <c r="K30" s="7">
        <v>1.6222610024024687E-2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1.5394865211250023E-2</v>
      </c>
      <c r="G31" s="6" t="s">
        <v>106</v>
      </c>
      <c r="H31" s="7">
        <v>2.0999999999999998E-2</v>
      </c>
      <c r="I31" s="7">
        <v>3.1253049946139554E-2</v>
      </c>
      <c r="J31" s="7">
        <v>3.2700580522439467E-2</v>
      </c>
      <c r="K31" s="7">
        <v>1.5873188873356606E-2</v>
      </c>
    </row>
    <row r="32" spans="1:11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1.5394865211250023E-2</v>
      </c>
      <c r="G32" s="6" t="s">
        <v>107</v>
      </c>
      <c r="H32" s="7">
        <v>2.0999999999999998E-2</v>
      </c>
      <c r="I32" s="7">
        <v>3.1253049946139554E-2</v>
      </c>
      <c r="J32" s="7">
        <v>3.2700580522439467E-2</v>
      </c>
      <c r="K32" s="7">
        <v>1.5873188873356606E-2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1.9224874520225033E-2</v>
      </c>
      <c r="G33" s="6" t="s">
        <v>108</v>
      </c>
      <c r="H33" s="7">
        <v>3.3299999999999996E-2</v>
      </c>
      <c r="I33" s="7">
        <v>3.063524839664206E-2</v>
      </c>
      <c r="J33" s="7">
        <v>3.2058618247834368E-2</v>
      </c>
      <c r="K33" s="7">
        <v>1.9703198182331613E-2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1.9844624600470151E-2</v>
      </c>
      <c r="G34" s="6" t="s">
        <v>109</v>
      </c>
      <c r="H34" s="7">
        <v>2.0299999999999999E-2</v>
      </c>
      <c r="I34" s="7">
        <v>3.5206173911275063E-2</v>
      </c>
      <c r="J34" s="7">
        <v>3.6808301609443025E-2</v>
      </c>
      <c r="K34" s="7">
        <v>2.0322948262576732E-2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2.05186713324082E-2</v>
      </c>
      <c r="G35" s="6" t="s">
        <v>110</v>
      </c>
      <c r="H35" s="7">
        <v>3.9599999999999996E-2</v>
      </c>
      <c r="I35" s="7">
        <v>3.2977781031890641E-2</v>
      </c>
      <c r="J35" s="7">
        <v>3.4492761671534151E-2</v>
      </c>
      <c r="K35" s="7">
        <v>2.0996994994514781E-2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1.5219993568424458E-2</v>
      </c>
      <c r="G36" s="6" t="s">
        <v>111</v>
      </c>
      <c r="H36" s="7">
        <v>2.3699999999999999E-2</v>
      </c>
      <c r="I36" s="7">
        <v>2.9745566446588337E-2</v>
      </c>
      <c r="J36" s="7">
        <v>3.1134142987459666E-2</v>
      </c>
      <c r="K36" s="7">
        <v>1.5698317230531039E-2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1.5219993568424458E-2</v>
      </c>
      <c r="G37" s="6" t="s">
        <v>112</v>
      </c>
      <c r="H37" s="7">
        <v>2.4899999999999999E-2</v>
      </c>
      <c r="I37" s="7">
        <v>2.9745566446588337E-2</v>
      </c>
      <c r="J37" s="7">
        <v>3.1134142987459666E-2</v>
      </c>
      <c r="K37" s="7">
        <v>1.5698317230531039E-2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1.521999356842446E-2</v>
      </c>
      <c r="G38" s="6" t="s">
        <v>113</v>
      </c>
      <c r="H38" s="7">
        <v>2.3699999999999999E-2</v>
      </c>
      <c r="I38" s="7">
        <v>2.9745566446588337E-2</v>
      </c>
      <c r="J38" s="7">
        <v>3.1134142987459666E-2</v>
      </c>
      <c r="K38" s="7">
        <v>1.5698317230531042E-2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2.7194806142970266E-2</v>
      </c>
      <c r="G39" s="6" t="s">
        <v>114</v>
      </c>
      <c r="H39" s="7">
        <v>4.6799999999999994E-2</v>
      </c>
      <c r="I39" s="7">
        <v>3.5647808489271279E-2</v>
      </c>
      <c r="J39" s="7">
        <v>3.7267207448163114E-2</v>
      </c>
      <c r="K39" s="7">
        <v>2.7673129805076847E-2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2.7194806142970266E-2</v>
      </c>
      <c r="G40" s="6" t="s">
        <v>115</v>
      </c>
      <c r="H40" s="7">
        <v>4.6799999999999994E-2</v>
      </c>
      <c r="I40" s="7">
        <v>3.5647808489271279E-2</v>
      </c>
      <c r="J40" s="7">
        <v>3.7267207448163114E-2</v>
      </c>
      <c r="K40" s="7">
        <v>2.7673129805076847E-2</v>
      </c>
    </row>
    <row r="41" spans="1:11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1.5830764609929091E-2</v>
      </c>
      <c r="G41" s="6" t="s">
        <v>116</v>
      </c>
      <c r="H41" s="7">
        <v>2.0299999999999999E-2</v>
      </c>
      <c r="I41" s="7">
        <v>3.1433792790904483E-2</v>
      </c>
      <c r="J41" s="7">
        <v>3.288839178292962E-2</v>
      </c>
      <c r="K41" s="7">
        <v>1.6309088272035671E-2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1.7941468354411051E-2</v>
      </c>
      <c r="G42" s="6" t="s">
        <v>117</v>
      </c>
      <c r="H42" s="7">
        <v>2.0999999999999998E-2</v>
      </c>
      <c r="I42" s="7">
        <v>3.0738202973415937E-2</v>
      </c>
      <c r="J42" s="7">
        <v>3.2165599129220179E-2</v>
      </c>
      <c r="K42" s="7">
        <v>1.8419792016517632E-2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2.0325546561162214E-2</v>
      </c>
      <c r="G43" s="6" t="s">
        <v>118</v>
      </c>
      <c r="H43" s="7">
        <v>2.0299999999999999E-2</v>
      </c>
      <c r="I43" s="7">
        <v>3.5319410315975561E-2</v>
      </c>
      <c r="J43" s="7">
        <v>3.6925966416190059E-2</v>
      </c>
      <c r="K43" s="7">
        <v>2.0803870223268794E-2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1.5214159053559094E-2</v>
      </c>
      <c r="G44" s="6" t="s">
        <v>119</v>
      </c>
      <c r="H44" s="7">
        <v>2.5700000000000001E-2</v>
      </c>
      <c r="I44" s="7">
        <v>3.0197123504702258E-2</v>
      </c>
      <c r="J44" s="7">
        <v>3.160335935050794E-2</v>
      </c>
      <c r="K44" s="7">
        <v>1.5692482715665677E-2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2.1387240641268328E-2</v>
      </c>
      <c r="G45" s="6" t="s">
        <v>120</v>
      </c>
      <c r="H45" s="7">
        <v>2.0299999999999999E-2</v>
      </c>
      <c r="I45" s="7">
        <v>3.8312370671663744E-2</v>
      </c>
      <c r="J45" s="7">
        <v>4.0035974216111041E-2</v>
      </c>
      <c r="K45" s="7">
        <v>2.1865564303374909E-2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2.2412351818050423E-2</v>
      </c>
      <c r="G46" s="6" t="s">
        <v>121</v>
      </c>
      <c r="H46" s="7">
        <v>4.8100000000000004E-2</v>
      </c>
      <c r="I46" s="7">
        <v>3.2704573920371828E-2</v>
      </c>
      <c r="J46" s="7">
        <v>3.420887009034345E-2</v>
      </c>
      <c r="K46" s="7">
        <v>2.2890675480157004E-2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1.7946953227719272E-2</v>
      </c>
      <c r="G47" s="6" t="s">
        <v>122</v>
      </c>
      <c r="H47" s="7">
        <v>3.0499999999999999E-2</v>
      </c>
      <c r="I47" s="7">
        <v>3.0071455327054308E-2</v>
      </c>
      <c r="J47" s="7">
        <v>3.1472776594226454E-2</v>
      </c>
      <c r="K47" s="7">
        <v>1.8425276889825853E-2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1.7946953227719272E-2</v>
      </c>
      <c r="G48" s="6" t="s">
        <v>123</v>
      </c>
      <c r="H48" s="7">
        <v>3.0899999999999997E-2</v>
      </c>
      <c r="I48" s="7">
        <v>3.0071455327054308E-2</v>
      </c>
      <c r="J48" s="7">
        <v>3.1472776594226454E-2</v>
      </c>
      <c r="K48" s="7">
        <v>1.8425276889825853E-2</v>
      </c>
    </row>
    <row r="49" spans="1:11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2.0252488498604736E-2</v>
      </c>
      <c r="G49" s="6" t="s">
        <v>124</v>
      </c>
      <c r="H49" s="7">
        <v>2.8499999999999998E-2</v>
      </c>
      <c r="I49" s="7">
        <v>3.1579940374621113E-2</v>
      </c>
      <c r="J49" s="7">
        <v>3.3040254845343564E-2</v>
      </c>
      <c r="K49" s="7">
        <v>2.0730812160711317E-2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2.1793795269823509E-2</v>
      </c>
      <c r="G50" s="6" t="s">
        <v>125</v>
      </c>
      <c r="H50" s="7">
        <v>2.0299999999999999E-2</v>
      </c>
      <c r="I50" s="7">
        <v>3.7727818164699341E-2</v>
      </c>
      <c r="J50" s="7">
        <v>3.9428561273715204E-2</v>
      </c>
      <c r="K50" s="7">
        <v>2.2272118931930089E-2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2.03432484846367E-2</v>
      </c>
      <c r="G51" s="6" t="s">
        <v>126</v>
      </c>
      <c r="H51" s="7">
        <v>4.2999999999999997E-2</v>
      </c>
      <c r="I51" s="7">
        <v>3.1530531398456185E-2</v>
      </c>
      <c r="J51" s="7">
        <v>3.2988913603563666E-2</v>
      </c>
      <c r="K51" s="7">
        <v>2.0821572146743281E-2</v>
      </c>
    </row>
    <row r="52" spans="1:11" x14ac:dyDescent="0.25">
      <c r="A52" s="6" t="s">
        <v>61</v>
      </c>
      <c r="B52" s="7">
        <v>1E-4</v>
      </c>
      <c r="C52" s="7">
        <v>4.5412212922536941E-3</v>
      </c>
      <c r="D52" s="7">
        <v>4.7188174789000352E-3</v>
      </c>
      <c r="E52" s="7">
        <v>7.2631023584062019E-3</v>
      </c>
      <c r="G52" s="6" t="s">
        <v>61</v>
      </c>
      <c r="H52" s="7">
        <v>1E-4</v>
      </c>
      <c r="I52" s="7">
        <v>4.5412212922536941E-3</v>
      </c>
      <c r="J52" s="7">
        <v>4.7188174789000352E-3</v>
      </c>
      <c r="K52" s="7">
        <v>7.7414260205127825E-3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3.2479695700202371E-2</v>
      </c>
      <c r="G53" s="6" t="s">
        <v>127</v>
      </c>
      <c r="H53" s="7">
        <v>5.8599999999999999E-2</v>
      </c>
      <c r="I53" s="7">
        <v>3.8401400644635333E-2</v>
      </c>
      <c r="J53" s="7">
        <v>4.0128485936101646E-2</v>
      </c>
      <c r="K53" s="7">
        <v>3.2958019362308952E-2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2.3894889587673041E-2</v>
      </c>
      <c r="G54" s="6" t="s">
        <v>128</v>
      </c>
      <c r="H54" s="7">
        <v>4.2999999999999997E-2</v>
      </c>
      <c r="I54" s="7">
        <v>3.3149811483569352E-2</v>
      </c>
      <c r="J54" s="7">
        <v>3.4671519818306101E-2</v>
      </c>
      <c r="K54" s="7">
        <v>2.4373213249779622E-2</v>
      </c>
    </row>
    <row r="55" spans="1:11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1.8680883144045184E-2</v>
      </c>
      <c r="G55" s="6" t="s">
        <v>129</v>
      </c>
      <c r="H55" s="7">
        <v>2.0299999999999999E-2</v>
      </c>
      <c r="I55" s="7">
        <v>3.5473473954602867E-2</v>
      </c>
      <c r="J55" s="7">
        <v>3.708605511128571E-2</v>
      </c>
      <c r="K55" s="7">
        <v>1.9159206806151765E-2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3.2611214228563112E-2</v>
      </c>
      <c r="G56" s="6" t="s">
        <v>130</v>
      </c>
      <c r="H56" s="7">
        <v>5.8800000000000005E-2</v>
      </c>
      <c r="I56" s="7">
        <v>3.8484842750784835E-2</v>
      </c>
      <c r="J56" s="7">
        <v>4.0215191261307036E-2</v>
      </c>
      <c r="K56" s="7">
        <v>3.3089537890669693E-2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1.8133756401274594E-2</v>
      </c>
      <c r="G57" s="6" t="s">
        <v>131</v>
      </c>
      <c r="H57" s="7">
        <v>2.0299999999999999E-2</v>
      </c>
      <c r="I57" s="7">
        <v>3.4400693520554998E-2</v>
      </c>
      <c r="J57" s="7">
        <v>3.5971320827835974E-2</v>
      </c>
      <c r="K57" s="7">
        <v>1.8612080063381175E-2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1.6401438962854835E-2</v>
      </c>
      <c r="G58" s="6" t="s">
        <v>132</v>
      </c>
      <c r="H58" s="7">
        <v>2.1700000000000001E-2</v>
      </c>
      <c r="I58" s="7">
        <v>3.2541221775477684E-2</v>
      </c>
      <c r="J58" s="7">
        <v>3.4039129637955204E-2</v>
      </c>
      <c r="K58" s="7">
        <v>1.6879762624961415E-2</v>
      </c>
    </row>
    <row r="59" spans="1:11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2.4000406979353923E-2</v>
      </c>
      <c r="G59" s="6" t="s">
        <v>133</v>
      </c>
      <c r="H59" s="7">
        <v>3.3099999999999997E-2</v>
      </c>
      <c r="I59" s="7">
        <v>3.3670429108651256E-2</v>
      </c>
      <c r="J59" s="7">
        <v>3.5212497540147242E-2</v>
      </c>
      <c r="K59" s="7">
        <v>2.4478730641460503E-2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1.5606396693775193E-2</v>
      </c>
      <c r="G60" s="6" t="s">
        <v>134</v>
      </c>
      <c r="H60" s="7">
        <v>2.0299999999999999E-2</v>
      </c>
      <c r="I60" s="7">
        <v>3.1283385785092918E-2</v>
      </c>
      <c r="J60" s="7">
        <v>3.2732102722719474E-2</v>
      </c>
      <c r="K60" s="7">
        <v>1.6084720355881776E-2</v>
      </c>
    </row>
    <row r="61" spans="1:11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2.6601326443443752E-2</v>
      </c>
      <c r="G61" s="6" t="s">
        <v>135</v>
      </c>
      <c r="H61" s="7">
        <v>4.53E-2</v>
      </c>
      <c r="I61" s="7">
        <v>3.5313288514493502E-2</v>
      </c>
      <c r="J61" s="7">
        <v>3.6919605205851067E-2</v>
      </c>
      <c r="K61" s="7">
        <v>2.7079650105550333E-2</v>
      </c>
    </row>
    <row r="62" spans="1:11" x14ac:dyDescent="0.25">
      <c r="A62" s="6" t="s">
        <v>136</v>
      </c>
      <c r="B62" s="7">
        <v>1E-4</v>
      </c>
      <c r="C62" s="7">
        <v>5.1651626883255416E-3</v>
      </c>
      <c r="D62" s="7">
        <v>5.3671597146363517E-3</v>
      </c>
      <c r="E62" s="7">
        <v>9.5175831962453182E-3</v>
      </c>
      <c r="G62" s="6" t="s">
        <v>136</v>
      </c>
      <c r="H62" s="7">
        <v>1E-4</v>
      </c>
      <c r="I62" s="7">
        <v>5.1651626883255416E-3</v>
      </c>
      <c r="J62" s="7">
        <v>5.3671597146363517E-3</v>
      </c>
      <c r="K62" s="7">
        <v>9.9959068583518988E-3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2.2413893177727576E-2</v>
      </c>
      <c r="G63" s="6" t="s">
        <v>137</v>
      </c>
      <c r="H63" s="7">
        <v>4.82E-2</v>
      </c>
      <c r="I63" s="7">
        <v>3.2705544696503906E-2</v>
      </c>
      <c r="J63" s="7">
        <v>3.4209878831183274E-2</v>
      </c>
      <c r="K63" s="7">
        <v>2.2892216839834157E-2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2.4078479704341064E-2</v>
      </c>
      <c r="G64" s="6" t="s">
        <v>138</v>
      </c>
      <c r="H64" s="7">
        <v>4.0599999999999997E-2</v>
      </c>
      <c r="I64" s="7">
        <v>3.3940845664029107E-2</v>
      </c>
      <c r="J64" s="7">
        <v>3.5493489433292287E-2</v>
      </c>
      <c r="K64" s="7">
        <v>2.4556803366447645E-2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2.6399887289707664E-2</v>
      </c>
      <c r="G65" s="6" t="s">
        <v>139</v>
      </c>
      <c r="H65" s="7">
        <v>2.9699999999999997E-2</v>
      </c>
      <c r="I65" s="7">
        <v>3.4572961729886643E-2</v>
      </c>
      <c r="J65" s="7">
        <v>3.6150326030387904E-2</v>
      </c>
      <c r="K65" s="7">
        <v>2.6878210951814245E-2</v>
      </c>
    </row>
    <row r="66" spans="1:11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1.9522497453137198E-2</v>
      </c>
      <c r="G66" s="6" t="s">
        <v>140</v>
      </c>
      <c r="H66" s="7">
        <v>3.6900000000000002E-2</v>
      </c>
      <c r="I66" s="7">
        <v>3.072987217297847E-2</v>
      </c>
      <c r="J66" s="7">
        <v>3.2156942531316748E-2</v>
      </c>
      <c r="K66" s="7">
        <v>2.0000821115243778E-2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1.9741165429704863E-2</v>
      </c>
      <c r="G67" s="6" t="s">
        <v>141</v>
      </c>
      <c r="H67" s="7">
        <v>3.8800000000000001E-2</v>
      </c>
      <c r="I67" s="7">
        <v>3.0872066269599971E-2</v>
      </c>
      <c r="J67" s="7">
        <v>3.2304697495312562E-2</v>
      </c>
      <c r="K67" s="7">
        <v>2.0219489091811444E-2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2.0161842249225941E-2</v>
      </c>
      <c r="G68" s="6" t="s">
        <v>142</v>
      </c>
      <c r="H68" s="7">
        <v>2.0299999999999999E-2</v>
      </c>
      <c r="I68" s="7">
        <v>3.5619957639083571E-2</v>
      </c>
      <c r="J68" s="7">
        <v>3.7238267418552101E-2</v>
      </c>
      <c r="K68" s="7">
        <v>2.0640165911332522E-2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2.8124257271795971E-2</v>
      </c>
      <c r="G69" s="6" t="s">
        <v>143</v>
      </c>
      <c r="H69" s="7">
        <v>2.69E-2</v>
      </c>
      <c r="I69" s="7">
        <v>3.5598627144087881E-2</v>
      </c>
      <c r="J69" s="7">
        <v>3.7216102739462145E-2</v>
      </c>
      <c r="K69" s="7">
        <v>2.8602580933902551E-2</v>
      </c>
    </row>
    <row r="70" spans="1:11" x14ac:dyDescent="0.25">
      <c r="A70" s="6" t="s">
        <v>144</v>
      </c>
      <c r="B70" s="7">
        <v>8.8999999999999999E-3</v>
      </c>
      <c r="C70" s="7">
        <v>6.8563855316316922E-3</v>
      </c>
      <c r="D70" s="7">
        <v>7.124522194927976E-3</v>
      </c>
      <c r="E70" s="7">
        <v>1.3362575578345647E-2</v>
      </c>
      <c r="G70" s="6" t="s">
        <v>144</v>
      </c>
      <c r="H70" s="7">
        <v>8.8999999999999999E-3</v>
      </c>
      <c r="I70" s="7">
        <v>6.8563855316316922E-3</v>
      </c>
      <c r="J70" s="7">
        <v>7.124522194927976E-3</v>
      </c>
      <c r="K70" s="7">
        <v>1.3840899240452228E-2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1.5031794067237796E-2</v>
      </c>
      <c r="G71" s="6" t="s">
        <v>145</v>
      </c>
      <c r="H71" s="7">
        <v>2.3599999999999999E-2</v>
      </c>
      <c r="I71" s="7">
        <v>2.9793187322489111E-2</v>
      </c>
      <c r="J71" s="7">
        <v>3.1183626200696687E-2</v>
      </c>
      <c r="K71" s="7">
        <v>1.5510117729344377E-2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1.5031794067237796E-2</v>
      </c>
      <c r="G72" s="6" t="s">
        <v>146</v>
      </c>
      <c r="H72" s="7">
        <v>2.3599999999999999E-2</v>
      </c>
      <c r="I72" s="7">
        <v>2.9793187322489111E-2</v>
      </c>
      <c r="J72" s="7">
        <v>3.1183626200696687E-2</v>
      </c>
      <c r="K72" s="7">
        <v>1.5510117729344377E-2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2.423374433374988E-2</v>
      </c>
      <c r="G73" s="6" t="s">
        <v>147</v>
      </c>
      <c r="H73" s="7">
        <v>4.3700000000000003E-2</v>
      </c>
      <c r="I73" s="7">
        <v>3.3337544049357154E-2</v>
      </c>
      <c r="J73" s="7">
        <v>3.4866594150911145E-2</v>
      </c>
      <c r="K73" s="7">
        <v>2.4712067995856461E-2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2.1864684317063298E-2</v>
      </c>
      <c r="G74" s="6" t="s">
        <v>148</v>
      </c>
      <c r="H74" s="7">
        <v>4.6899999999999997E-2</v>
      </c>
      <c r="I74" s="7">
        <v>3.2348275296569334E-2</v>
      </c>
      <c r="J74" s="7">
        <v>3.3838637488691745E-2</v>
      </c>
      <c r="K74" s="7">
        <v>2.2343007979169879E-2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1.5104227783678892E-2</v>
      </c>
      <c r="G75" s="6" t="s">
        <v>149</v>
      </c>
      <c r="H75" s="7">
        <v>2.0299999999999999E-2</v>
      </c>
      <c r="I75" s="7">
        <v>3.0892799708940995E-2</v>
      </c>
      <c r="J75" s="7">
        <v>3.2326241769344524E-2</v>
      </c>
      <c r="K75" s="7">
        <v>1.5582551445785473E-2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1.574974733887426E-2</v>
      </c>
      <c r="G76" s="6" t="s">
        <v>150</v>
      </c>
      <c r="H76" s="7">
        <v>2.0299999999999999E-2</v>
      </c>
      <c r="I76" s="7">
        <v>3.1374334793525763E-2</v>
      </c>
      <c r="J76" s="7">
        <v>3.2826608527009082E-2</v>
      </c>
      <c r="K76" s="7">
        <v>1.6228071000980841E-2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2.2946673723055186E-2</v>
      </c>
      <c r="G77" s="6" t="s">
        <v>151</v>
      </c>
      <c r="H77" s="7">
        <v>3.3299999999999996E-2</v>
      </c>
      <c r="I77" s="7">
        <v>3.3121842285700101E-2</v>
      </c>
      <c r="J77" s="7">
        <v>3.4642456812721809E-2</v>
      </c>
      <c r="K77" s="7">
        <v>2.3424997385161767E-2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2.1594166228033309E-2</v>
      </c>
      <c r="G78" s="6" t="s">
        <v>152</v>
      </c>
      <c r="H78" s="7">
        <v>3.8800000000000001E-2</v>
      </c>
      <c r="I78" s="7">
        <v>3.1768527551679332E-2</v>
      </c>
      <c r="J78" s="7">
        <v>3.3236217210999841E-2</v>
      </c>
      <c r="K78" s="7">
        <v>2.207248989013989E-2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2.5066049953409112E-2</v>
      </c>
      <c r="G79" s="6" t="s">
        <v>153</v>
      </c>
      <c r="H79" s="7">
        <v>3.3500000000000002E-2</v>
      </c>
      <c r="I79" s="7">
        <v>3.4313806927542212E-2</v>
      </c>
      <c r="J79" s="7">
        <v>3.5881036310212888E-2</v>
      </c>
      <c r="K79" s="7">
        <v>2.5544373615515693E-2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2.5066049953409112E-2</v>
      </c>
      <c r="G80" s="6" t="s">
        <v>154</v>
      </c>
      <c r="H80" s="7">
        <v>3.3500000000000002E-2</v>
      </c>
      <c r="I80" s="7">
        <v>3.4313806927542212E-2</v>
      </c>
      <c r="J80" s="7">
        <v>3.5881036310212888E-2</v>
      </c>
      <c r="K80" s="7">
        <v>2.5544373615515693E-2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1.9607459523242367E-2</v>
      </c>
      <c r="G81" s="6" t="s">
        <v>155</v>
      </c>
      <c r="H81" s="7">
        <v>3.9800000000000002E-2</v>
      </c>
      <c r="I81" s="7">
        <v>3.1435640324059502E-2</v>
      </c>
      <c r="J81" s="7">
        <v>3.2890311568640043E-2</v>
      </c>
      <c r="K81" s="7">
        <v>2.0085783185348947E-2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2.2337334723171995E-2</v>
      </c>
      <c r="G82" s="6" t="s">
        <v>156</v>
      </c>
      <c r="H82" s="7">
        <v>3.7999999999999999E-2</v>
      </c>
      <c r="I82" s="7">
        <v>3.2196778142339094E-2</v>
      </c>
      <c r="J82" s="7">
        <v>3.3681215646993626E-2</v>
      </c>
      <c r="K82" s="7">
        <v>2.2815658385278575E-2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1.4260809172600843E-2</v>
      </c>
      <c r="G83" s="6" t="s">
        <v>157</v>
      </c>
      <c r="H83" s="7">
        <v>2.0299999999999999E-2</v>
      </c>
      <c r="I83" s="7">
        <v>2.9662049727159696E-2</v>
      </c>
      <c r="J83" s="7">
        <v>3.1047360131030162E-2</v>
      </c>
      <c r="K83" s="7">
        <v>1.4739132834707423E-2</v>
      </c>
    </row>
    <row r="84" spans="1:11" x14ac:dyDescent="0.25">
      <c r="A84" s="6" t="s">
        <v>158</v>
      </c>
      <c r="B84" s="7">
        <v>1E-4</v>
      </c>
      <c r="C84" s="7">
        <v>4.3921292282819054E-3</v>
      </c>
      <c r="D84" s="7">
        <v>4.5638947847262377E-3</v>
      </c>
      <c r="E84" s="7">
        <v>7.3077145839967224E-3</v>
      </c>
      <c r="G84" s="6" t="s">
        <v>158</v>
      </c>
      <c r="H84" s="7">
        <v>1E-4</v>
      </c>
      <c r="I84" s="7">
        <v>4.3921292282819054E-3</v>
      </c>
      <c r="J84" s="7">
        <v>4.5638947847262377E-3</v>
      </c>
      <c r="K84" s="7">
        <v>7.786038246103303E-3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2.5723128598725574E-2</v>
      </c>
      <c r="G85" s="6" t="s">
        <v>159</v>
      </c>
      <c r="H85" s="7">
        <v>3.1099999999999999E-2</v>
      </c>
      <c r="I85" s="7">
        <v>3.4177066142432634E-2</v>
      </c>
      <c r="J85" s="7">
        <v>3.5738947923559236E-2</v>
      </c>
      <c r="K85" s="7">
        <v>2.6201452260832155E-2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2.0377269278394471E-2</v>
      </c>
      <c r="G86" s="6" t="s">
        <v>65</v>
      </c>
      <c r="H86" s="7">
        <v>2.0299999999999999E-2</v>
      </c>
      <c r="I86" s="7">
        <v>3.533284934315601E-2</v>
      </c>
      <c r="J86" s="7">
        <v>3.6939931011235591E-2</v>
      </c>
      <c r="K86" s="7">
        <v>2.0855592940501051E-2</v>
      </c>
    </row>
    <row r="87" spans="1:11" x14ac:dyDescent="0.25">
      <c r="A87" s="6" t="s">
        <v>160</v>
      </c>
      <c r="B87" s="7">
        <v>1E-4</v>
      </c>
      <c r="C87" s="7">
        <v>7.1411916389557207E-3</v>
      </c>
      <c r="D87" s="7">
        <v>7.4204663806100458E-3</v>
      </c>
      <c r="E87" s="7">
        <v>1.0188634639197235E-2</v>
      </c>
      <c r="G87" s="6" t="s">
        <v>160</v>
      </c>
      <c r="H87" s="7">
        <v>1E-4</v>
      </c>
      <c r="I87" s="7">
        <v>7.1411916389557207E-3</v>
      </c>
      <c r="J87" s="7">
        <v>7.4204663806100458E-3</v>
      </c>
      <c r="K87" s="7">
        <v>1.0666958301303816E-2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1.4748120883459632E-2</v>
      </c>
      <c r="G88" s="6" t="s">
        <v>161</v>
      </c>
      <c r="H88" s="7">
        <v>2.2199999999999998E-2</v>
      </c>
      <c r="I88" s="7">
        <v>2.9716972937199587E-2</v>
      </c>
      <c r="J88" s="7">
        <v>3.1104431255041587E-2</v>
      </c>
      <c r="K88" s="7">
        <v>1.5226444545566212E-2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1.5934341752476863E-2</v>
      </c>
      <c r="G89" s="6" t="s">
        <v>162</v>
      </c>
      <c r="H89" s="7">
        <v>2.4999999999999998E-2</v>
      </c>
      <c r="I89" s="7">
        <v>2.9752210239545916E-2</v>
      </c>
      <c r="J89" s="7">
        <v>3.1141046603098896E-2</v>
      </c>
      <c r="K89" s="7">
        <v>1.6412665414583444E-2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1.9995650209378858E-2</v>
      </c>
      <c r="G90" s="6" t="s">
        <v>163</v>
      </c>
      <c r="H90" s="7">
        <v>2.0299999999999999E-2</v>
      </c>
      <c r="I90" s="7">
        <v>3.5401039889984706E-2</v>
      </c>
      <c r="J90" s="7">
        <v>3.7010788325504751E-2</v>
      </c>
      <c r="K90" s="7">
        <v>2.0473973871485439E-2</v>
      </c>
    </row>
    <row r="91" spans="1:11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2.5297338931589412E-2</v>
      </c>
      <c r="G91" s="6" t="s">
        <v>164</v>
      </c>
      <c r="H91" s="7">
        <v>3.0699999999999998E-2</v>
      </c>
      <c r="I91" s="7">
        <v>3.4388452494651792E-2</v>
      </c>
      <c r="J91" s="7">
        <v>3.5958601085001547E-2</v>
      </c>
      <c r="K91" s="7">
        <v>2.5775662593695993E-2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2.0622361089464424E-2</v>
      </c>
      <c r="G92" s="6" t="s">
        <v>165</v>
      </c>
      <c r="H92" s="7">
        <v>2.7299999999999998E-2</v>
      </c>
      <c r="I92" s="7">
        <v>3.1848474551048514E-2</v>
      </c>
      <c r="J92" s="7">
        <v>3.3319290744247922E-2</v>
      </c>
      <c r="K92" s="7">
        <v>2.1100684751571005E-2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1.6963108039289063E-2</v>
      </c>
      <c r="G93" s="6" t="s">
        <v>166</v>
      </c>
      <c r="H93" s="7">
        <v>2.0299999999999999E-2</v>
      </c>
      <c r="I93" s="7">
        <v>3.3254821280521298E-2</v>
      </c>
      <c r="J93" s="7">
        <v>3.4780636294562788E-2</v>
      </c>
      <c r="K93" s="7">
        <v>1.7441431701395643E-2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2.1785758213989214E-2</v>
      </c>
      <c r="G94" s="6" t="s">
        <v>167</v>
      </c>
      <c r="H94" s="7">
        <v>3.6400000000000002E-2</v>
      </c>
      <c r="I94" s="7">
        <v>3.2541081515531284E-2</v>
      </c>
      <c r="J94" s="7">
        <v>3.4038983892781371E-2</v>
      </c>
      <c r="K94" s="7">
        <v>2.2264081876095795E-2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2.2350002170008227E-2</v>
      </c>
      <c r="G95" s="6" t="s">
        <v>168</v>
      </c>
      <c r="H95" s="7">
        <v>4.8000000000000001E-2</v>
      </c>
      <c r="I95" s="7">
        <v>3.2664979336924235E-2</v>
      </c>
      <c r="J95" s="7">
        <v>3.4167727058454438E-2</v>
      </c>
      <c r="K95" s="7">
        <v>2.2828325832114808E-2</v>
      </c>
    </row>
    <row r="96" spans="1:11" x14ac:dyDescent="0.25">
      <c r="A96" s="6" t="s">
        <v>169</v>
      </c>
      <c r="B96" s="7">
        <v>2.5000000000000001E-3</v>
      </c>
      <c r="C96" s="7">
        <v>4.3825502293524544E-3</v>
      </c>
      <c r="D96" s="7">
        <v>4.553941174305234E-3</v>
      </c>
      <c r="E96" s="7">
        <v>7.5764181967438813E-3</v>
      </c>
      <c r="G96" s="6" t="s">
        <v>169</v>
      </c>
      <c r="H96" s="7">
        <v>2.5000000000000001E-3</v>
      </c>
      <c r="I96" s="7">
        <v>4.3825502293524544E-3</v>
      </c>
      <c r="J96" s="7">
        <v>4.553941174305234E-3</v>
      </c>
      <c r="K96" s="7">
        <v>8.0547418588504619E-3</v>
      </c>
    </row>
    <row r="97" spans="1:11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1.5152836393487763E-2</v>
      </c>
      <c r="G97" s="6" t="s">
        <v>170</v>
      </c>
      <c r="H97" s="7">
        <v>2.18E-2</v>
      </c>
      <c r="I97" s="7">
        <v>2.9815566523949476E-2</v>
      </c>
      <c r="J97" s="7">
        <v>3.1206880598625971E-2</v>
      </c>
      <c r="K97" s="7">
        <v>1.5631160055594343E-2</v>
      </c>
    </row>
    <row r="98" spans="1:11" x14ac:dyDescent="0.25">
      <c r="A98" s="6" t="s">
        <v>171</v>
      </c>
      <c r="B98" s="7">
        <v>2.4E-2</v>
      </c>
      <c r="C98" s="7">
        <v>5.1227648475081896E-3</v>
      </c>
      <c r="D98" s="7">
        <v>5.3231037967585307E-3</v>
      </c>
      <c r="E98" s="7">
        <v>1.0097297713661189E-2</v>
      </c>
      <c r="G98" s="6" t="s">
        <v>171</v>
      </c>
      <c r="H98" s="7">
        <v>2.4E-2</v>
      </c>
      <c r="I98" s="7">
        <v>5.1227648475081896E-3</v>
      </c>
      <c r="J98" s="7">
        <v>5.3231037967585307E-3</v>
      </c>
      <c r="K98" s="7">
        <v>1.057562137576777E-2</v>
      </c>
    </row>
    <row r="99" spans="1:11" x14ac:dyDescent="0.25">
      <c r="A99" s="6" t="s">
        <v>172</v>
      </c>
      <c r="B99" s="7">
        <v>2.4E-2</v>
      </c>
      <c r="C99" s="7">
        <v>5.1227648475081896E-3</v>
      </c>
      <c r="D99" s="7">
        <v>5.3231037967585307E-3</v>
      </c>
      <c r="E99" s="7">
        <v>1.0097297713661189E-2</v>
      </c>
      <c r="G99" s="6" t="s">
        <v>172</v>
      </c>
      <c r="H99" s="7">
        <v>2.4E-2</v>
      </c>
      <c r="I99" s="7">
        <v>5.1227648475081896E-3</v>
      </c>
      <c r="J99" s="7">
        <v>5.3231037967585307E-3</v>
      </c>
      <c r="K99" s="7">
        <v>1.057562137576777E-2</v>
      </c>
    </row>
    <row r="100" spans="1:11" x14ac:dyDescent="0.25">
      <c r="A100" s="6" t="s">
        <v>173</v>
      </c>
      <c r="B100" s="7">
        <v>2.3400000000000001E-2</v>
      </c>
      <c r="C100" s="7">
        <v>5.1601948576422496E-3</v>
      </c>
      <c r="D100" s="7">
        <v>5.3619976041044291E-3</v>
      </c>
      <c r="E100" s="7">
        <v>1.0129644891512395E-2</v>
      </c>
      <c r="G100" s="6" t="s">
        <v>173</v>
      </c>
      <c r="H100" s="7">
        <v>2.3400000000000001E-2</v>
      </c>
      <c r="I100" s="7">
        <v>5.1601948576422496E-3</v>
      </c>
      <c r="J100" s="7">
        <v>5.3619976041044291E-3</v>
      </c>
      <c r="K100" s="7">
        <v>1.0607968553618976E-2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2.0204834854710828E-2</v>
      </c>
      <c r="G101" s="6" t="s">
        <v>174</v>
      </c>
      <c r="H101" s="7">
        <v>4.4299999999999999E-2</v>
      </c>
      <c r="I101" s="7">
        <v>3.1308151373948295E-2</v>
      </c>
      <c r="J101" s="7">
        <v>3.2757836833885855E-2</v>
      </c>
      <c r="K101" s="7">
        <v>2.0683158516817408E-2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2.0211229056104094E-2</v>
      </c>
      <c r="G102" s="6" t="s">
        <v>175</v>
      </c>
      <c r="H102" s="7">
        <v>4.4499999999999998E-2</v>
      </c>
      <c r="I102" s="7">
        <v>3.1375842070310453E-2</v>
      </c>
      <c r="J102" s="7">
        <v>3.2828174749745087E-2</v>
      </c>
      <c r="K102" s="7">
        <v>2.0689552718210675E-2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2.3815715863041185E-2</v>
      </c>
      <c r="G103" s="6" t="s">
        <v>176</v>
      </c>
      <c r="H103" s="7">
        <v>3.27E-2</v>
      </c>
      <c r="I103" s="7">
        <v>3.356817814593073E-2</v>
      </c>
      <c r="J103" s="7">
        <v>3.510624778945947E-2</v>
      </c>
      <c r="K103" s="7">
        <v>2.4294039525147765E-2</v>
      </c>
    </row>
    <row r="104" spans="1:11" x14ac:dyDescent="0.25">
      <c r="A104" s="6" t="s">
        <v>177</v>
      </c>
      <c r="B104" s="7">
        <v>1E-4</v>
      </c>
      <c r="C104" s="7">
        <v>4.4725914736782309E-3</v>
      </c>
      <c r="D104" s="7">
        <v>4.6475037140280059E-3</v>
      </c>
      <c r="E104" s="7">
        <v>7.2737700638398142E-3</v>
      </c>
      <c r="G104" s="6" t="s">
        <v>177</v>
      </c>
      <c r="H104" s="7">
        <v>1E-4</v>
      </c>
      <c r="I104" s="7">
        <v>4.4725914736782309E-3</v>
      </c>
      <c r="J104" s="7">
        <v>4.6475037140280059E-3</v>
      </c>
      <c r="K104" s="7">
        <v>7.7520937259463948E-3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1.7803151346526162E-2</v>
      </c>
      <c r="G105" s="6" t="s">
        <v>178</v>
      </c>
      <c r="H105" s="7">
        <v>2.0299999999999999E-2</v>
      </c>
      <c r="I105" s="7">
        <v>3.4201103339606957E-2</v>
      </c>
      <c r="J105" s="7">
        <v>3.5763925157406756E-2</v>
      </c>
      <c r="K105" s="7">
        <v>1.8281475008632742E-2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1.8720043091210229E-2</v>
      </c>
      <c r="G106" s="6" t="s">
        <v>179</v>
      </c>
      <c r="H106" s="7">
        <v>2.0299999999999999E-2</v>
      </c>
      <c r="I106" s="7">
        <v>3.4640305079864486E-2</v>
      </c>
      <c r="J106" s="7">
        <v>3.622030301598541E-2</v>
      </c>
      <c r="K106" s="7">
        <v>1.919836675331681E-2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2.803537062071813E-2</v>
      </c>
      <c r="G107" s="6" t="s">
        <v>180</v>
      </c>
      <c r="H107" s="7">
        <v>5.0599999999999999E-2</v>
      </c>
      <c r="I107" s="7">
        <v>3.5581692656206185E-2</v>
      </c>
      <c r="J107" s="7">
        <v>3.7198505984697372E-2</v>
      </c>
      <c r="K107" s="7">
        <v>2.8513694282824711E-2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2.3891359516067953E-2</v>
      </c>
      <c r="G108" s="6" t="s">
        <v>181</v>
      </c>
      <c r="H108" s="7">
        <v>4.02E-2</v>
      </c>
      <c r="I108" s="7">
        <v>3.3801946928117589E-2</v>
      </c>
      <c r="J108" s="7">
        <v>3.5349158703597519E-2</v>
      </c>
      <c r="K108" s="7">
        <v>2.4369683178174534E-2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2.3891359516067953E-2</v>
      </c>
      <c r="G109" s="6" t="s">
        <v>182</v>
      </c>
      <c r="H109" s="7">
        <v>4.02E-2</v>
      </c>
      <c r="I109" s="7">
        <v>3.3801946928117589E-2</v>
      </c>
      <c r="J109" s="7">
        <v>3.5349158703597519E-2</v>
      </c>
      <c r="K109" s="7">
        <v>2.4369683178174534E-2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1.8030784430582304E-2</v>
      </c>
      <c r="G110" s="6" t="s">
        <v>183</v>
      </c>
      <c r="H110" s="7">
        <v>2.9699999999999997E-2</v>
      </c>
      <c r="I110" s="7">
        <v>3.1763184099544206E-2</v>
      </c>
      <c r="J110" s="7">
        <v>3.3230664789369146E-2</v>
      </c>
      <c r="K110" s="7">
        <v>1.8509108092688884E-2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3.1568167629937478E-2</v>
      </c>
      <c r="G111" s="6" t="s">
        <v>184</v>
      </c>
      <c r="H111" s="7">
        <v>5.6900000000000006E-2</v>
      </c>
      <c r="I111" s="7">
        <v>3.7823080441806788E-2</v>
      </c>
      <c r="J111" s="7">
        <v>3.9527549028190244E-2</v>
      </c>
      <c r="K111" s="7">
        <v>3.2046491292044059E-2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2.1598813023726019E-2</v>
      </c>
      <c r="G112" s="6" t="s">
        <v>185</v>
      </c>
      <c r="H112" s="7">
        <v>2.0299999999999999E-2</v>
      </c>
      <c r="I112" s="7">
        <v>3.8808935794269785E-2</v>
      </c>
      <c r="J112" s="7">
        <v>4.0551958800249782E-2</v>
      </c>
      <c r="K112" s="7">
        <v>2.20771366858326E-2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1.5392867692866284E-2</v>
      </c>
      <c r="G113" s="6" t="s">
        <v>186</v>
      </c>
      <c r="H113" s="7">
        <v>2.2499999999999999E-2</v>
      </c>
      <c r="I113" s="7">
        <v>2.9671855091599107E-2</v>
      </c>
      <c r="J113" s="7">
        <v>3.1057548959568995E-2</v>
      </c>
      <c r="K113" s="7">
        <v>1.5871191354972867E-2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3.4415156949746346E-2</v>
      </c>
      <c r="G114" s="6" t="s">
        <v>187</v>
      </c>
      <c r="H114" s="7">
        <v>6.2100000000000002E-2</v>
      </c>
      <c r="I114" s="7">
        <v>3.9629356621984219E-2</v>
      </c>
      <c r="J114" s="7">
        <v>4.1404464303224559E-2</v>
      </c>
      <c r="K114" s="7">
        <v>3.4893480611852927E-2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1.7760864633255241E-2</v>
      </c>
      <c r="G115" s="6" t="s">
        <v>188</v>
      </c>
      <c r="H115" s="7">
        <v>2.29E-2</v>
      </c>
      <c r="I115" s="7">
        <v>3.2548549370031654E-2</v>
      </c>
      <c r="J115" s="7">
        <v>3.4046743797018213E-2</v>
      </c>
      <c r="K115" s="7">
        <v>1.8239188295361822E-2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1.9401380564449629E-2</v>
      </c>
      <c r="G116" s="6" t="s">
        <v>189</v>
      </c>
      <c r="H116" s="7">
        <v>2.0299999999999999E-2</v>
      </c>
      <c r="I116" s="7">
        <v>3.4918763276479525E-2</v>
      </c>
      <c r="J116" s="7">
        <v>3.6509651039516304E-2</v>
      </c>
      <c r="K116" s="7">
        <v>1.9879704226556209E-2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2.0090486582507758E-2</v>
      </c>
      <c r="G117" s="6" t="s">
        <v>190</v>
      </c>
      <c r="H117" s="7">
        <v>3.5699999999999996E-2</v>
      </c>
      <c r="I117" s="7">
        <v>3.0951716793646059E-2</v>
      </c>
      <c r="J117" s="7">
        <v>3.2387462958804361E-2</v>
      </c>
      <c r="K117" s="7">
        <v>2.0568810244614339E-2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1.5201887423014867E-2</v>
      </c>
      <c r="G118" s="6" t="s">
        <v>191</v>
      </c>
      <c r="H118" s="7">
        <v>2.0500000000000001E-2</v>
      </c>
      <c r="I118" s="7">
        <v>3.0951166992101899E-2</v>
      </c>
      <c r="J118" s="7">
        <v>3.2386891655850916E-2</v>
      </c>
      <c r="K118" s="7">
        <v>1.5680211085121448E-2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2.4750455766902914E-2</v>
      </c>
      <c r="G119" s="6" t="s">
        <v>192</v>
      </c>
      <c r="H119" s="7">
        <v>4.4600000000000001E-2</v>
      </c>
      <c r="I119" s="7">
        <v>3.3646524327186164E-2</v>
      </c>
      <c r="J119" s="7">
        <v>3.518765790046724E-2</v>
      </c>
      <c r="K119" s="7">
        <v>2.5228779429009494E-2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1.8014893289748948E-2</v>
      </c>
      <c r="G120" s="6" t="s">
        <v>193</v>
      </c>
      <c r="H120" s="7">
        <v>2.18E-2</v>
      </c>
      <c r="I120" s="7">
        <v>3.2845386250638479E-2</v>
      </c>
      <c r="J120" s="7">
        <v>3.4355189250442605E-2</v>
      </c>
      <c r="K120" s="7">
        <v>1.8493216951855528E-2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2.1166182642581532E-2</v>
      </c>
      <c r="G121" s="6" t="s">
        <v>194</v>
      </c>
      <c r="H121" s="7">
        <v>3.7900000000000003E-2</v>
      </c>
      <c r="I121" s="7">
        <v>3.1545531502619684E-2</v>
      </c>
      <c r="J121" s="7">
        <v>3.3004500325539261E-2</v>
      </c>
      <c r="K121" s="7">
        <v>2.1644506304688112E-2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1.7547076253094662E-2</v>
      </c>
      <c r="G122" s="6" t="s">
        <v>195</v>
      </c>
      <c r="H122" s="7">
        <v>3.27E-2</v>
      </c>
      <c r="I122" s="7">
        <v>3.105770700007314E-2</v>
      </c>
      <c r="J122" s="7">
        <v>3.2497598185980692E-2</v>
      </c>
      <c r="K122" s="7">
        <v>1.8025399915201242E-2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2.3319994693476606E-2</v>
      </c>
      <c r="G123" s="6" t="s">
        <v>196</v>
      </c>
      <c r="H123" s="7">
        <v>3.3000000000000002E-2</v>
      </c>
      <c r="I123" s="7">
        <v>3.3323893408028007E-2</v>
      </c>
      <c r="J123" s="7">
        <v>3.4852409665999118E-2</v>
      </c>
      <c r="K123" s="7">
        <v>2.3798318355583187E-2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3.4415156949746346E-2</v>
      </c>
      <c r="G124" s="6" t="s">
        <v>197</v>
      </c>
      <c r="H124" s="7">
        <v>6.2100000000000002E-2</v>
      </c>
      <c r="I124" s="7">
        <v>3.9629356621984219E-2</v>
      </c>
      <c r="J124" s="7">
        <v>4.1404464303224559E-2</v>
      </c>
      <c r="K124" s="7">
        <v>3.4893480611852927E-2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2.1816771173562177E-2</v>
      </c>
      <c r="G125" s="6" t="s">
        <v>198</v>
      </c>
      <c r="H125" s="7">
        <v>4.6199999999999998E-2</v>
      </c>
      <c r="I125" s="7">
        <v>3.2303942094732391E-2</v>
      </c>
      <c r="J125" s="7">
        <v>3.3792570522503451E-2</v>
      </c>
      <c r="K125" s="7">
        <v>2.2295094835668758E-2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2.128732791974634E-2</v>
      </c>
      <c r="G126" s="6" t="s">
        <v>199</v>
      </c>
      <c r="H126" s="7">
        <v>4.53E-2</v>
      </c>
      <c r="I126" s="7">
        <v>3.1967895928032966E-2</v>
      </c>
      <c r="J126" s="7">
        <v>3.3443382402593175E-2</v>
      </c>
      <c r="K126" s="7">
        <v>2.176565158185292E-2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2.9354703795234124E-2</v>
      </c>
      <c r="G127" s="6" t="s">
        <v>200</v>
      </c>
      <c r="H127" s="7">
        <v>5.2599999999999994E-2</v>
      </c>
      <c r="I127" s="7">
        <v>3.6292297451233926E-2</v>
      </c>
      <c r="J127" s="7">
        <v>3.793690081541988E-2</v>
      </c>
      <c r="K127" s="7">
        <v>2.9833027457340705E-2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2.731814545756046E-2</v>
      </c>
      <c r="G128" s="6" t="s">
        <v>201</v>
      </c>
      <c r="H128" s="7">
        <v>4.7100000000000003E-2</v>
      </c>
      <c r="I128" s="7">
        <v>3.5682136614593865E-2</v>
      </c>
      <c r="J128" s="7">
        <v>3.7302878063481162E-2</v>
      </c>
      <c r="K128" s="7">
        <v>2.7796469119667041E-2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1.8552912439593495E-2</v>
      </c>
      <c r="G129" s="6" t="s">
        <v>202</v>
      </c>
      <c r="H129" s="7">
        <v>3.1799999999999995E-2</v>
      </c>
      <c r="I129" s="7">
        <v>3.0251435506730151E-2</v>
      </c>
      <c r="J129" s="7">
        <v>3.1659795363639567E-2</v>
      </c>
      <c r="K129" s="7">
        <v>1.9031236101700075E-2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2.2324122350053509E-2</v>
      </c>
      <c r="G130" s="6" t="s">
        <v>203</v>
      </c>
      <c r="H130" s="7">
        <v>3.2199999999999999E-2</v>
      </c>
      <c r="I130" s="7">
        <v>3.2726863734791736E-2</v>
      </c>
      <c r="J130" s="7">
        <v>3.4232031605521213E-2</v>
      </c>
      <c r="K130" s="7">
        <v>2.2802446012160089E-2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2.5356044433868071E-2</v>
      </c>
      <c r="G131" s="6" t="s">
        <v>204</v>
      </c>
      <c r="H131" s="7">
        <v>3.0800000000000001E-2</v>
      </c>
      <c r="I131" s="7">
        <v>3.4425698279057622E-2</v>
      </c>
      <c r="J131" s="7">
        <v>3.5997303461996338E-2</v>
      </c>
      <c r="K131" s="7">
        <v>2.5834368095974652E-2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1.8101169111518715E-2</v>
      </c>
      <c r="G132" s="6" t="s">
        <v>205</v>
      </c>
      <c r="H132" s="7">
        <v>2.8799999999999999E-2</v>
      </c>
      <c r="I132" s="7">
        <v>3.1920975997943211E-2</v>
      </c>
      <c r="J132" s="7">
        <v>3.3394627547463356E-2</v>
      </c>
      <c r="K132" s="7">
        <v>1.8579492773625295E-2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2.16175059451672E-2</v>
      </c>
      <c r="G133" s="6" t="s">
        <v>206</v>
      </c>
      <c r="H133" s="7">
        <v>4.6699999999999998E-2</v>
      </c>
      <c r="I133" s="7">
        <v>3.219981419469458E-2</v>
      </c>
      <c r="J133" s="7">
        <v>3.3684370432017288E-2</v>
      </c>
      <c r="K133" s="7">
        <v>2.2095829607273781E-2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2.5083079040497541E-2</v>
      </c>
      <c r="G134" s="6" t="s">
        <v>207</v>
      </c>
      <c r="H134" s="7">
        <v>3.0699999999999998E-2</v>
      </c>
      <c r="I134" s="7">
        <v>3.4269831303909509E-2</v>
      </c>
      <c r="J134" s="7">
        <v>3.5835340906247994E-2</v>
      </c>
      <c r="K134" s="7">
        <v>2.5561402702604121E-2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1.979651429001161E-2</v>
      </c>
      <c r="G135" s="6" t="s">
        <v>208</v>
      </c>
      <c r="H135" s="7">
        <v>3.9599999999999996E-2</v>
      </c>
      <c r="I135" s="7">
        <v>3.0927790458844126E-2</v>
      </c>
      <c r="J135" s="7">
        <v>3.2362600922888611E-2</v>
      </c>
      <c r="K135" s="7">
        <v>2.027483795211819E-2</v>
      </c>
    </row>
    <row r="136" spans="1:11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1.8218845690649021E-2</v>
      </c>
      <c r="G136" s="6" t="s">
        <v>74</v>
      </c>
      <c r="H136" s="7">
        <v>2.0500000000000001E-2</v>
      </c>
      <c r="I136" s="7">
        <v>3.8520954678068972E-2</v>
      </c>
      <c r="J136" s="7">
        <v>4.2956334667755239E-2</v>
      </c>
      <c r="K136" s="7">
        <v>1.8697169352755602E-2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1.8398545318796158E-2</v>
      </c>
      <c r="G137" s="6" t="s">
        <v>209</v>
      </c>
      <c r="H137" s="7">
        <v>2.0299999999999999E-2</v>
      </c>
      <c r="I137" s="7">
        <v>3.334555136685205E-2</v>
      </c>
      <c r="J137" s="7">
        <v>3.4874914615236126E-2</v>
      </c>
      <c r="K137" s="7">
        <v>1.8876868980902739E-2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1.5154738059887601E-2</v>
      </c>
      <c r="G138" s="6" t="s">
        <v>210</v>
      </c>
      <c r="H138" s="7">
        <v>2.6200000000000001E-2</v>
      </c>
      <c r="I138" s="7">
        <v>3.0088939126577698E-2</v>
      </c>
      <c r="J138" s="7">
        <v>3.1490944142883302E-2</v>
      </c>
      <c r="K138" s="7">
        <v>1.5633061721994183E-2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2.0343248484636704E-2</v>
      </c>
      <c r="G139" s="6" t="s">
        <v>73</v>
      </c>
      <c r="H139" s="7">
        <v>4.2999999999999997E-2</v>
      </c>
      <c r="I139" s="7">
        <v>3.1530531398456185E-2</v>
      </c>
      <c r="J139" s="7">
        <v>3.2988913603563659E-2</v>
      </c>
      <c r="K139" s="7">
        <v>2.0821572146743284E-2</v>
      </c>
    </row>
    <row r="140" spans="1:11" x14ac:dyDescent="0.25">
      <c r="A140" s="6" t="s">
        <v>211</v>
      </c>
      <c r="B140" s="7">
        <v>2.2800000000000001E-2</v>
      </c>
      <c r="C140" s="7">
        <v>5.2400326666058091E-3</v>
      </c>
      <c r="D140" s="7">
        <v>5.444957676774078E-3</v>
      </c>
      <c r="E140" s="7">
        <v>1.017162424231835E-2</v>
      </c>
      <c r="G140" s="6" t="s">
        <v>211</v>
      </c>
      <c r="H140" s="7">
        <v>2.2800000000000001E-2</v>
      </c>
      <c r="I140" s="7">
        <v>5.2400326666058091E-3</v>
      </c>
      <c r="J140" s="7">
        <v>5.444957676774078E-3</v>
      </c>
      <c r="K140" s="7">
        <v>1.0649947904424931E-2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1.4214960999300598E-2</v>
      </c>
      <c r="G141" s="6" t="s">
        <v>212</v>
      </c>
      <c r="H141" s="7">
        <v>2.0299999999999999E-2</v>
      </c>
      <c r="I141" s="7">
        <v>2.9571656038064387E-2</v>
      </c>
      <c r="J141" s="7">
        <v>3.0953431363274934E-2</v>
      </c>
      <c r="K141" s="7">
        <v>1.4693284661407178E-2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3.2543177422576008E-2</v>
      </c>
      <c r="G142" s="6" t="s">
        <v>213</v>
      </c>
      <c r="H142" s="7">
        <v>2.0299999999999999E-2</v>
      </c>
      <c r="I142" s="7">
        <v>3.8203944870182457E-2</v>
      </c>
      <c r="J142" s="7">
        <v>3.9923308143645822E-2</v>
      </c>
      <c r="K142" s="7">
        <v>3.3021501084682589E-2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1.7356644600548966E-2</v>
      </c>
      <c r="G143" s="6" t="s">
        <v>214</v>
      </c>
      <c r="H143" s="7">
        <v>2.7699999999999999E-2</v>
      </c>
      <c r="I143" s="7">
        <v>3.0047077526967565E-2</v>
      </c>
      <c r="J143" s="7">
        <v>3.1447445437309991E-2</v>
      </c>
      <c r="K143" s="7">
        <v>1.7834968262655546E-2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1.7356644600548969E-2</v>
      </c>
      <c r="G144" s="6" t="s">
        <v>215</v>
      </c>
      <c r="H144" s="7">
        <v>2.7299999999999998E-2</v>
      </c>
      <c r="I144" s="7">
        <v>3.0047077526967565E-2</v>
      </c>
      <c r="J144" s="7">
        <v>3.1447445437309984E-2</v>
      </c>
      <c r="K144" s="7">
        <v>1.783496826265555E-2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2.1252767315012855E-2</v>
      </c>
      <c r="G145" s="6" t="s">
        <v>216</v>
      </c>
      <c r="H145" s="7">
        <v>3.2299999999999995E-2</v>
      </c>
      <c r="I145" s="7">
        <v>3.2215752575666806E-2</v>
      </c>
      <c r="J145" s="7">
        <v>3.3700932124539382E-2</v>
      </c>
      <c r="K145" s="7">
        <v>2.1731090977119435E-2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2.1252767315012855E-2</v>
      </c>
      <c r="G146" s="6" t="s">
        <v>217</v>
      </c>
      <c r="H146" s="7">
        <v>3.2299999999999995E-2</v>
      </c>
      <c r="I146" s="7">
        <v>3.2215752575666806E-2</v>
      </c>
      <c r="J146" s="7">
        <v>3.3700932124539382E-2</v>
      </c>
      <c r="K146" s="7">
        <v>2.1731090977119435E-2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1.5830764609929091E-2</v>
      </c>
      <c r="G147" s="6" t="s">
        <v>218</v>
      </c>
      <c r="H147" s="7">
        <v>2.0299999999999999E-2</v>
      </c>
      <c r="I147" s="7">
        <v>3.1433792790904483E-2</v>
      </c>
      <c r="J147" s="7">
        <v>3.288839178292962E-2</v>
      </c>
      <c r="K147" s="7">
        <v>1.6309088272035671E-2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1.4844492980935162E-2</v>
      </c>
      <c r="G148" s="6" t="s">
        <v>219</v>
      </c>
      <c r="H148" s="7">
        <v>2.29E-2</v>
      </c>
      <c r="I148" s="7">
        <v>3.0618666830387629E-2</v>
      </c>
      <c r="J148" s="7">
        <v>3.2041388216608534E-2</v>
      </c>
      <c r="K148" s="7">
        <v>1.5322816643041743E-2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2.0336740934116897E-2</v>
      </c>
      <c r="G149" s="6" t="s">
        <v>220</v>
      </c>
      <c r="H149" s="7">
        <v>4.36E-2</v>
      </c>
      <c r="I149" s="7">
        <v>3.1456166333582863E-2</v>
      </c>
      <c r="J149" s="7">
        <v>3.2911640300775633E-2</v>
      </c>
      <c r="K149" s="7">
        <v>2.0815064596223478E-2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2.0891399890235404E-2</v>
      </c>
      <c r="G150" s="6" t="s">
        <v>221</v>
      </c>
      <c r="H150" s="7">
        <v>2.0299999999999999E-2</v>
      </c>
      <c r="I150" s="7">
        <v>3.6515657166306822E-2</v>
      </c>
      <c r="J150" s="7">
        <v>3.8168995588992352E-2</v>
      </c>
      <c r="K150" s="7">
        <v>2.1369723552341985E-2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2.5304620381032192E-2</v>
      </c>
      <c r="G151" s="6" t="s">
        <v>222</v>
      </c>
      <c r="H151" s="7">
        <v>4.5600000000000002E-2</v>
      </c>
      <c r="I151" s="7">
        <v>3.3977727877292536E-2</v>
      </c>
      <c r="J151" s="7">
        <v>3.5531814020756211E-2</v>
      </c>
      <c r="K151" s="7">
        <v>2.5782944043138772E-2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1.4691596696919145E-2</v>
      </c>
      <c r="G152" s="6" t="s">
        <v>223</v>
      </c>
      <c r="H152" s="7">
        <v>2.18E-2</v>
      </c>
      <c r="I152" s="7">
        <v>2.9701244345957133E-2</v>
      </c>
      <c r="J152" s="7">
        <v>3.1088087556618443E-2</v>
      </c>
      <c r="K152" s="7">
        <v>1.5169920359025726E-2</v>
      </c>
    </row>
    <row r="153" spans="1:11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2.0854843795121265E-2</v>
      </c>
      <c r="G153" s="6" t="s">
        <v>224</v>
      </c>
      <c r="H153" s="7">
        <v>2.0299999999999999E-2</v>
      </c>
      <c r="I153" s="7">
        <v>3.7838490543211617E-2</v>
      </c>
      <c r="J153" s="7">
        <v>3.9543561781408137E-2</v>
      </c>
      <c r="K153" s="7">
        <v>2.1333167457227846E-2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1.985636519553426E-2</v>
      </c>
      <c r="G154" s="6" t="s">
        <v>225</v>
      </c>
      <c r="H154" s="7">
        <v>2.8499999999999998E-2</v>
      </c>
      <c r="I154" s="7">
        <v>3.2442881923156995E-2</v>
      </c>
      <c r="J154" s="7">
        <v>3.3936943951740156E-2</v>
      </c>
      <c r="K154" s="7">
        <v>2.033468885764084E-2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1.4227053435621377E-2</v>
      </c>
      <c r="G155" s="6" t="s">
        <v>226</v>
      </c>
      <c r="H155" s="7">
        <v>2.0299999999999999E-2</v>
      </c>
      <c r="I155" s="7">
        <v>2.9581289668102632E-2</v>
      </c>
      <c r="J155" s="7">
        <v>3.0963441741295325E-2</v>
      </c>
      <c r="K155" s="7">
        <v>1.4705377097727958E-2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2.3988304985312743E-2</v>
      </c>
      <c r="G156" s="6" t="s">
        <v>227</v>
      </c>
      <c r="H156" s="7">
        <v>3.4599999999999999E-2</v>
      </c>
      <c r="I156" s="7">
        <v>3.3162237978535819E-2</v>
      </c>
      <c r="J156" s="7">
        <v>3.46844322834505E-2</v>
      </c>
      <c r="K156" s="7">
        <v>2.4466628647419324E-2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2.3988304985312743E-2</v>
      </c>
      <c r="G157" s="6" t="s">
        <v>228</v>
      </c>
      <c r="H157" s="7">
        <v>3.4599999999999999E-2</v>
      </c>
      <c r="I157" s="7">
        <v>3.3162237978535826E-2</v>
      </c>
      <c r="J157" s="7">
        <v>3.46844322834505E-2</v>
      </c>
      <c r="K157" s="7">
        <v>2.4466628647419324E-2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2.1836794395414104E-2</v>
      </c>
      <c r="G158" s="6" t="s">
        <v>229</v>
      </c>
      <c r="H158" s="7">
        <v>2.29E-2</v>
      </c>
      <c r="I158" s="7">
        <v>3.2794851441970169E-2</v>
      </c>
      <c r="J158" s="7">
        <v>3.4302678147571736E-2</v>
      </c>
      <c r="K158" s="7">
        <v>2.2315118057520685E-2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2.0835576215619274E-2</v>
      </c>
      <c r="G159" s="6" t="s">
        <v>230</v>
      </c>
      <c r="H159" s="7">
        <v>2.9499999999999998E-2</v>
      </c>
      <c r="I159" s="7">
        <v>3.1940718098688509E-2</v>
      </c>
      <c r="J159" s="7">
        <v>3.3415141714043618E-2</v>
      </c>
      <c r="K159" s="7">
        <v>2.1313899877725855E-2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1.9458611074305434E-2</v>
      </c>
      <c r="G160" s="6" t="s">
        <v>231</v>
      </c>
      <c r="H160" s="7">
        <v>3.44E-2</v>
      </c>
      <c r="I160" s="7">
        <v>3.060067580946061E-2</v>
      </c>
      <c r="J160" s="7">
        <v>3.2022693610345133E-2</v>
      </c>
      <c r="K160" s="7">
        <v>1.9936934736412015E-2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2.324065631586154E-2</v>
      </c>
      <c r="G161" s="6" t="s">
        <v>232</v>
      </c>
      <c r="H161" s="7">
        <v>3.3799999999999997E-2</v>
      </c>
      <c r="I161" s="7">
        <v>3.3308359934740163E-2</v>
      </c>
      <c r="J161" s="7">
        <v>3.4836268716122096E-2</v>
      </c>
      <c r="K161" s="7">
        <v>2.3718979977968121E-2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1.7063908375502063E-2</v>
      </c>
      <c r="G162" s="6" t="s">
        <v>233</v>
      </c>
      <c r="H162" s="7">
        <v>2.3699999999999999E-2</v>
      </c>
      <c r="I162" s="7">
        <v>3.0156383939599601E-2</v>
      </c>
      <c r="J162" s="7">
        <v>3.1561026559499245E-2</v>
      </c>
      <c r="K162" s="7">
        <v>1.7542232037608643E-2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1.43874368548325E-2</v>
      </c>
      <c r="G163" s="6" t="s">
        <v>234</v>
      </c>
      <c r="H163" s="7">
        <v>2.0299999999999999E-2</v>
      </c>
      <c r="I163" s="7">
        <v>2.9681083575194701E-2</v>
      </c>
      <c r="J163" s="7">
        <v>3.106713834684878E-2</v>
      </c>
      <c r="K163" s="7">
        <v>1.4865760516939081E-2</v>
      </c>
    </row>
    <row r="164" spans="1:11" x14ac:dyDescent="0.25">
      <c r="A164" s="6" t="s">
        <v>235</v>
      </c>
      <c r="B164" s="7">
        <v>1E-4</v>
      </c>
      <c r="C164" s="7">
        <v>4.605863453366262E-3</v>
      </c>
      <c r="D164" s="7">
        <v>4.7859876386656865E-3</v>
      </c>
      <c r="E164" s="7">
        <v>8.2179617795675158E-3</v>
      </c>
      <c r="G164" s="6" t="s">
        <v>235</v>
      </c>
      <c r="H164" s="7">
        <v>1E-4</v>
      </c>
      <c r="I164" s="7">
        <v>4.605863453366262E-3</v>
      </c>
      <c r="J164" s="7">
        <v>4.7859876386656865E-3</v>
      </c>
      <c r="K164" s="7">
        <v>8.6962854416740964E-3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2.0364349538962913E-2</v>
      </c>
      <c r="G165" s="6" t="s">
        <v>236</v>
      </c>
      <c r="H165" s="7">
        <v>2.0299999999999999E-2</v>
      </c>
      <c r="I165" s="7">
        <v>3.5826058956940493E-2</v>
      </c>
      <c r="J165" s="7">
        <v>3.7452428860714482E-2</v>
      </c>
      <c r="K165" s="7">
        <v>2.0842673201069493E-2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2.0364349538962913E-2</v>
      </c>
      <c r="G166" s="6" t="s">
        <v>237</v>
      </c>
      <c r="H166" s="7">
        <v>2.0299999999999999E-2</v>
      </c>
      <c r="I166" s="7">
        <v>3.5826058956940486E-2</v>
      </c>
      <c r="J166" s="7">
        <v>3.7452428860714482E-2</v>
      </c>
      <c r="K166" s="7">
        <v>2.0842673201069493E-2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1.9578928214536495E-2</v>
      </c>
      <c r="G167" s="6" t="s">
        <v>238</v>
      </c>
      <c r="H167" s="7">
        <v>3.7900000000000003E-2</v>
      </c>
      <c r="I167" s="7">
        <v>3.2381559754386426E-2</v>
      </c>
      <c r="J167" s="7">
        <v>3.3873223621191148E-2</v>
      </c>
      <c r="K167" s="7">
        <v>2.0057251876643076E-2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1.9842420352670989E-2</v>
      </c>
      <c r="G168" s="6" t="s">
        <v>239</v>
      </c>
      <c r="H168" s="7">
        <v>3.8400000000000004E-2</v>
      </c>
      <c r="I168" s="7">
        <v>3.2548732693696319E-2</v>
      </c>
      <c r="J168" s="7">
        <v>3.4046934290028238E-2</v>
      </c>
      <c r="K168" s="7">
        <v>2.032074401477757E-2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2.6567016220730055E-2</v>
      </c>
      <c r="G169" s="6" t="s">
        <v>240</v>
      </c>
      <c r="H169" s="7">
        <v>4.7899999999999998E-2</v>
      </c>
      <c r="I169" s="7">
        <v>3.4754539721588311E-2</v>
      </c>
      <c r="J169" s="7">
        <v>3.6339005098392572E-2</v>
      </c>
      <c r="K169" s="7">
        <v>2.7045339882836635E-2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2.6484646484974714E-2</v>
      </c>
      <c r="G170" s="6" t="s">
        <v>241</v>
      </c>
      <c r="H170" s="7">
        <v>4.7699999999999999E-2</v>
      </c>
      <c r="I170" s="7">
        <v>3.4702280132615781E-2</v>
      </c>
      <c r="J170" s="7">
        <v>3.6284701763229329E-2</v>
      </c>
      <c r="K170" s="7">
        <v>2.6962970147081294E-2</v>
      </c>
    </row>
    <row r="171" spans="1:11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1.5830764609929091E-2</v>
      </c>
      <c r="G171" s="6" t="s">
        <v>242</v>
      </c>
      <c r="H171" s="7">
        <v>2.0299999999999999E-2</v>
      </c>
      <c r="I171" s="7">
        <v>3.1433792790904483E-2</v>
      </c>
      <c r="J171" s="7">
        <v>3.288839178292962E-2</v>
      </c>
      <c r="K171" s="7">
        <v>1.6309088272035671E-2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2.1260787466587126E-2</v>
      </c>
      <c r="G172" s="6" t="s">
        <v>243</v>
      </c>
      <c r="H172" s="7">
        <v>3.3299999999999996E-2</v>
      </c>
      <c r="I172" s="7">
        <v>3.3355788365145141E-2</v>
      </c>
      <c r="J172" s="7">
        <v>3.4885551957785213E-2</v>
      </c>
      <c r="K172" s="7">
        <v>2.1739111128693707E-2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2.1998409087859015E-2</v>
      </c>
      <c r="G173" s="6" t="s">
        <v>244</v>
      </c>
      <c r="H173" s="7">
        <v>4.7399999999999998E-2</v>
      </c>
      <c r="I173" s="7">
        <v>3.2441478702816148E-2</v>
      </c>
      <c r="J173" s="7">
        <v>3.3935485854843968E-2</v>
      </c>
      <c r="K173" s="7">
        <v>2.2476732749965596E-2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2.4405271741714345E-2</v>
      </c>
      <c r="G174" s="6" t="s">
        <v>245</v>
      </c>
      <c r="H174" s="7">
        <v>3.2299999999999995E-2</v>
      </c>
      <c r="I174" s="7">
        <v>3.3894575307718416E-2</v>
      </c>
      <c r="J174" s="7">
        <v>3.5445409555201729E-2</v>
      </c>
      <c r="K174" s="7">
        <v>2.4883595403820926E-2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2.2166600399979752E-2</v>
      </c>
      <c r="G175" s="6" t="s">
        <v>246</v>
      </c>
      <c r="H175" s="7">
        <v>4.7699999999999999E-2</v>
      </c>
      <c r="I175" s="7">
        <v>3.2548509276561201E-2</v>
      </c>
      <c r="J175" s="7">
        <v>3.4046702135589059E-2</v>
      </c>
      <c r="K175" s="7">
        <v>2.2644924062086333E-2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2.0364156953191992E-2</v>
      </c>
      <c r="G176" s="6" t="s">
        <v>247</v>
      </c>
      <c r="H176" s="7">
        <v>3.8099999999999995E-2</v>
      </c>
      <c r="I176" s="7">
        <v>3.1225322850217049E-2</v>
      </c>
      <c r="J176" s="7">
        <v>3.2671769086823801E-2</v>
      </c>
      <c r="K176" s="7">
        <v>2.0842480615298573E-2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1.5900326809758308E-2</v>
      </c>
      <c r="G177" s="6" t="s">
        <v>248</v>
      </c>
      <c r="H177" s="7">
        <v>2.4E-2</v>
      </c>
      <c r="I177" s="7">
        <v>2.9631150042615722E-2</v>
      </c>
      <c r="J177" s="7">
        <v>3.1015252034521559E-2</v>
      </c>
      <c r="K177" s="7">
        <v>1.6378650471864889E-2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1.9931886457546875E-2</v>
      </c>
      <c r="G178" s="6" t="s">
        <v>249</v>
      </c>
      <c r="H178" s="7">
        <v>2.0299999999999999E-2</v>
      </c>
      <c r="I178" s="7">
        <v>3.5148041254238843E-2</v>
      </c>
      <c r="J178" s="7">
        <v>3.6747895524721866E-2</v>
      </c>
      <c r="K178" s="7">
        <v>2.0410210119653455E-2</v>
      </c>
    </row>
    <row r="179" spans="1:11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1.6160077405188003E-2</v>
      </c>
      <c r="G179" s="6" t="s">
        <v>250</v>
      </c>
      <c r="H179" s="7">
        <v>2.5399999999999999E-2</v>
      </c>
      <c r="I179" s="7">
        <v>2.9785709576122657E-2</v>
      </c>
      <c r="J179" s="7">
        <v>3.1175856017746792E-2</v>
      </c>
      <c r="K179" s="7">
        <v>1.6638401067294584E-2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2.1837880058724318E-2</v>
      </c>
      <c r="G180" s="6" t="s">
        <v>75</v>
      </c>
      <c r="H180" s="7">
        <v>2.0299999999999999E-2</v>
      </c>
      <c r="I180" s="7">
        <v>3.912077862308376E-2</v>
      </c>
      <c r="J180" s="7">
        <v>4.087599704823984E-2</v>
      </c>
      <c r="K180" s="7">
        <v>2.2316203720830898E-2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2.1837880058724318E-2</v>
      </c>
      <c r="G181" s="6" t="s">
        <v>251</v>
      </c>
      <c r="H181" s="7">
        <v>2.0299999999999999E-2</v>
      </c>
      <c r="I181" s="7">
        <v>3.912077862308376E-2</v>
      </c>
      <c r="J181" s="7">
        <v>4.087599704823984E-2</v>
      </c>
      <c r="K181" s="7">
        <v>2.2316203720830898E-2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2.1837880058724318E-2</v>
      </c>
      <c r="G182" s="6" t="s">
        <v>252</v>
      </c>
      <c r="H182" s="7">
        <v>2.0299999999999999E-2</v>
      </c>
      <c r="I182" s="7">
        <v>3.912077862308376E-2</v>
      </c>
      <c r="J182" s="7">
        <v>4.087599704823984E-2</v>
      </c>
      <c r="K182" s="7">
        <v>2.2316203720830898E-2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1.9240975524540661E-2</v>
      </c>
      <c r="G183" s="6" t="s">
        <v>253</v>
      </c>
      <c r="H183" s="7">
        <v>3.1899999999999998E-2</v>
      </c>
      <c r="I183" s="7">
        <v>3.0996316979942446E-2</v>
      </c>
      <c r="J183" s="7">
        <v>3.2433807350568881E-2</v>
      </c>
      <c r="K183" s="7">
        <v>1.9719299186647242E-2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1.4943422539513692E-2</v>
      </c>
      <c r="G184" s="6" t="s">
        <v>254</v>
      </c>
      <c r="H184" s="7">
        <v>2.0299999999999999E-2</v>
      </c>
      <c r="I184" s="7">
        <v>2.9861094190753168E-2</v>
      </c>
      <c r="J184" s="7">
        <v>3.1254188742418317E-2</v>
      </c>
      <c r="K184" s="7">
        <v>1.5421746201620273E-2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2.4000406979353923E-2</v>
      </c>
      <c r="G185" s="6" t="s">
        <v>255</v>
      </c>
      <c r="H185" s="7">
        <v>3.3099999999999997E-2</v>
      </c>
      <c r="I185" s="7">
        <v>3.3670429108651256E-2</v>
      </c>
      <c r="J185" s="7">
        <v>3.5212497540147242E-2</v>
      </c>
      <c r="K185" s="7">
        <v>2.4478730641460503E-2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1.7651025005619034E-2</v>
      </c>
      <c r="G186" s="6" t="s">
        <v>256</v>
      </c>
      <c r="H186" s="7">
        <v>2.7199999999999998E-2</v>
      </c>
      <c r="I186" s="7">
        <v>3.0741882853540046E-2</v>
      </c>
      <c r="J186" s="7">
        <v>3.216942292056009E-2</v>
      </c>
      <c r="K186" s="7">
        <v>1.8129348667725614E-2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1.8218845690649025E-2</v>
      </c>
      <c r="G187" s="6" t="s">
        <v>257</v>
      </c>
      <c r="H187" s="7">
        <v>2.0500000000000001E-2</v>
      </c>
      <c r="I187" s="7">
        <v>3.3130413441933827E-2</v>
      </c>
      <c r="J187" s="7">
        <v>3.4651363166155649E-2</v>
      </c>
      <c r="K187" s="7">
        <v>1.8697169352755606E-2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2.087793776462438E-2</v>
      </c>
      <c r="G188" s="6" t="s">
        <v>258</v>
      </c>
      <c r="H188" s="7">
        <v>3.7400000000000003E-2</v>
      </c>
      <c r="I188" s="7">
        <v>3.13794665466555E-2</v>
      </c>
      <c r="J188" s="7">
        <v>3.2831940970598057E-2</v>
      </c>
      <c r="K188" s="7">
        <v>2.1356261426730961E-2</v>
      </c>
    </row>
    <row r="189" spans="1:11" x14ac:dyDescent="0.25">
      <c r="A189" s="6" t="s">
        <v>259</v>
      </c>
      <c r="B189" s="7">
        <v>2.3400000000000001E-2</v>
      </c>
      <c r="C189" s="7">
        <v>5.1607306051258146E-3</v>
      </c>
      <c r="D189" s="7">
        <v>5.3625543033769428E-3</v>
      </c>
      <c r="E189" s="7">
        <v>1.0130093970412857E-2</v>
      </c>
      <c r="G189" s="6" t="s">
        <v>259</v>
      </c>
      <c r="H189" s="7">
        <v>2.3400000000000001E-2</v>
      </c>
      <c r="I189" s="7">
        <v>5.1607306051258146E-3</v>
      </c>
      <c r="J189" s="7">
        <v>5.3625543033769428E-3</v>
      </c>
      <c r="K189" s="7">
        <v>1.0608417632519438E-2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1.6406947307870477E-2</v>
      </c>
      <c r="G190" s="6" t="s">
        <v>260</v>
      </c>
      <c r="H190" s="7">
        <v>2.5899999999999999E-2</v>
      </c>
      <c r="I190" s="7">
        <v>2.9801413054527114E-2</v>
      </c>
      <c r="J190" s="7">
        <v>3.1192173621229551E-2</v>
      </c>
      <c r="K190" s="7">
        <v>1.6885270969977058E-2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1.6406947307870477E-2</v>
      </c>
      <c r="G191" s="6" t="s">
        <v>261</v>
      </c>
      <c r="H191" s="7">
        <v>2.5700000000000001E-2</v>
      </c>
      <c r="I191" s="7">
        <v>2.9801413054527118E-2</v>
      </c>
      <c r="J191" s="7">
        <v>3.1192173621229551E-2</v>
      </c>
      <c r="K191" s="7">
        <v>1.6885270969977058E-2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2.6205118730180471E-2</v>
      </c>
      <c r="G192" s="6" t="s">
        <v>262</v>
      </c>
      <c r="H192" s="7">
        <v>3.56E-2</v>
      </c>
      <c r="I192" s="7">
        <v>3.503649063581972E-2</v>
      </c>
      <c r="J192" s="7">
        <v>3.6631982431282406E-2</v>
      </c>
      <c r="K192" s="7">
        <v>2.6683442392287052E-2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1.5851243273514667E-2</v>
      </c>
      <c r="G193" s="6" t="s">
        <v>263</v>
      </c>
      <c r="H193" s="7">
        <v>2.0299999999999999E-2</v>
      </c>
      <c r="I193" s="7">
        <v>3.1446785506394889E-2</v>
      </c>
      <c r="J193" s="7">
        <v>3.2901892612113848E-2</v>
      </c>
      <c r="K193" s="7">
        <v>1.6329566935621247E-2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1.5830764609929091E-2</v>
      </c>
      <c r="G194" s="6" t="s">
        <v>264</v>
      </c>
      <c r="H194" s="7">
        <v>2.0299999999999999E-2</v>
      </c>
      <c r="I194" s="7">
        <v>3.1433792790904483E-2</v>
      </c>
      <c r="J194" s="7">
        <v>3.288839178292962E-2</v>
      </c>
      <c r="K194" s="7">
        <v>1.6309088272035671E-2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2.6410013133240599E-2</v>
      </c>
      <c r="G195" s="6" t="s">
        <v>265</v>
      </c>
      <c r="H195" s="7">
        <v>4.7600000000000003E-2</v>
      </c>
      <c r="I195" s="7">
        <v>3.4656091276152975E-2</v>
      </c>
      <c r="J195" s="7">
        <v>3.6236706572248686E-2</v>
      </c>
      <c r="K195" s="7">
        <v>2.6888336795347179E-2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1.4433531774617684E-2</v>
      </c>
      <c r="G196" s="6" t="s">
        <v>266</v>
      </c>
      <c r="H196" s="7">
        <v>2.0299999999999999E-2</v>
      </c>
      <c r="I196" s="7">
        <v>2.9567837085987612E-2</v>
      </c>
      <c r="J196" s="7">
        <v>3.0949463061214488E-2</v>
      </c>
      <c r="K196" s="7">
        <v>1.4911855436724264E-2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1.4433531774617687E-2</v>
      </c>
      <c r="G197" s="6" t="s">
        <v>267</v>
      </c>
      <c r="H197" s="7">
        <v>2.0299999999999999E-2</v>
      </c>
      <c r="I197" s="7">
        <v>2.9567837085987612E-2</v>
      </c>
      <c r="J197" s="7">
        <v>3.0949463061214488E-2</v>
      </c>
      <c r="K197" s="7">
        <v>1.4911855436724268E-2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1.4433531774617687E-2</v>
      </c>
      <c r="G198" s="6" t="s">
        <v>268</v>
      </c>
      <c r="H198" s="7">
        <v>2.0299999999999999E-2</v>
      </c>
      <c r="I198" s="7">
        <v>2.9567837085987609E-2</v>
      </c>
      <c r="J198" s="7">
        <v>3.0949463061214488E-2</v>
      </c>
      <c r="K198" s="7">
        <v>1.4911855436724268E-2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1.5576409208116563E-2</v>
      </c>
      <c r="G199" s="6" t="s">
        <v>269</v>
      </c>
      <c r="H199" s="7">
        <v>2.2499999999999999E-2</v>
      </c>
      <c r="I199" s="7">
        <v>3.0845684901236098E-2</v>
      </c>
      <c r="J199" s="7">
        <v>3.2277284415407136E-2</v>
      </c>
      <c r="K199" s="7">
        <v>1.6054732870223146E-2</v>
      </c>
    </row>
    <row r="200" spans="1:11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2.4246510166361774E-2</v>
      </c>
      <c r="G200" s="6" t="s">
        <v>270</v>
      </c>
      <c r="H200" s="7">
        <v>3.2599999999999997E-2</v>
      </c>
      <c r="I200" s="7">
        <v>3.3806679775724664E-2</v>
      </c>
      <c r="J200" s="7">
        <v>3.5354076641433169E-2</v>
      </c>
      <c r="K200" s="7">
        <v>2.4724833828468355E-2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2.7752194012117298E-2</v>
      </c>
      <c r="G201" s="6" t="s">
        <v>271</v>
      </c>
      <c r="H201" s="7">
        <v>2.7E-2</v>
      </c>
      <c r="I201" s="7">
        <v>3.5370617388101593E-2</v>
      </c>
      <c r="J201" s="7">
        <v>3.697917607311732E-2</v>
      </c>
      <c r="K201" s="7">
        <v>2.8230517674223878E-2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1.6609435091127594E-2</v>
      </c>
      <c r="G202" s="6" t="s">
        <v>272</v>
      </c>
      <c r="H202" s="7">
        <v>2.3299999999999998E-2</v>
      </c>
      <c r="I202" s="7">
        <v>3.1798001870393472E-2</v>
      </c>
      <c r="J202" s="7">
        <v>3.3266844199066732E-2</v>
      </c>
      <c r="K202" s="7">
        <v>1.7087758753234174E-2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1.4829913072390901E-2</v>
      </c>
      <c r="G203" s="6" t="s">
        <v>273</v>
      </c>
      <c r="H203" s="7">
        <v>2.4199999999999999E-2</v>
      </c>
      <c r="I203" s="7">
        <v>2.9878349972432831E-2</v>
      </c>
      <c r="J203" s="7">
        <v>3.1272119356004796E-2</v>
      </c>
      <c r="K203" s="7">
        <v>1.5308236734497481E-2</v>
      </c>
    </row>
    <row r="204" spans="1:11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2.03432484846367E-2</v>
      </c>
      <c r="G204" s="6" t="s">
        <v>274</v>
      </c>
      <c r="H204" s="7">
        <v>4.2999999999999997E-2</v>
      </c>
      <c r="I204" s="7">
        <v>3.1530531398456185E-2</v>
      </c>
      <c r="J204" s="7">
        <v>3.2988913603563659E-2</v>
      </c>
      <c r="K204" s="7">
        <v>2.0821572146743281E-2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1.8886481653967814E-2</v>
      </c>
      <c r="G205" s="6" t="s">
        <v>275</v>
      </c>
      <c r="H205" s="7">
        <v>3.2000000000000001E-2</v>
      </c>
      <c r="I205" s="7">
        <v>3.055583738404178E-2</v>
      </c>
      <c r="J205" s="7">
        <v>3.1976101662502011E-2</v>
      </c>
      <c r="K205" s="7">
        <v>1.9364805316074395E-2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3.283410508590083E-2</v>
      </c>
      <c r="G206" s="6" t="s">
        <v>276</v>
      </c>
      <c r="H206" s="7">
        <v>2.0299999999999999E-2</v>
      </c>
      <c r="I206" s="7">
        <v>3.8376289803932921E-2</v>
      </c>
      <c r="J206" s="7">
        <v>4.0102393071123114E-2</v>
      </c>
      <c r="K206" s="7">
        <v>3.3312428748007411E-2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1.4828398607773921E-2</v>
      </c>
      <c r="G207" s="6" t="s">
        <v>277</v>
      </c>
      <c r="H207" s="7">
        <v>2.0299999999999999E-2</v>
      </c>
      <c r="I207" s="7">
        <v>2.953556596283367E-2</v>
      </c>
      <c r="J207" s="7">
        <v>3.0915929892447243E-2</v>
      </c>
      <c r="K207" s="7">
        <v>1.5306722269880502E-2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2.0187155559973267E-2</v>
      </c>
      <c r="G208" s="6" t="s">
        <v>278</v>
      </c>
      <c r="H208" s="7">
        <v>4.2700000000000002E-2</v>
      </c>
      <c r="I208" s="7">
        <v>3.1435384839263343E-2</v>
      </c>
      <c r="J208" s="7">
        <v>3.2890046092451122E-2</v>
      </c>
      <c r="K208" s="7">
        <v>2.0665479222079848E-2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1.5227997365825819E-2</v>
      </c>
      <c r="G209" s="6" t="s">
        <v>279</v>
      </c>
      <c r="H209" s="7">
        <v>2.3799999999999998E-2</v>
      </c>
      <c r="I209" s="7">
        <v>2.9754308104165864E-2</v>
      </c>
      <c r="J209" s="7">
        <v>3.1143226510132686E-2</v>
      </c>
      <c r="K209" s="7">
        <v>1.5706321027932402E-2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1.7022856285445091E-2</v>
      </c>
      <c r="G210" s="6" t="s">
        <v>280</v>
      </c>
      <c r="H210" s="7">
        <v>2.3799999999999998E-2</v>
      </c>
      <c r="I210" s="7">
        <v>3.0134059201642881E-2</v>
      </c>
      <c r="J210" s="7">
        <v>3.1537828755009573E-2</v>
      </c>
      <c r="K210" s="7">
        <v>1.7501179947551671E-2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2.2244608132299004E-2</v>
      </c>
      <c r="G211" s="6" t="s">
        <v>281</v>
      </c>
      <c r="H211" s="7">
        <v>4.7799999999999995E-2</v>
      </c>
      <c r="I211" s="7">
        <v>3.2597680015711929E-2</v>
      </c>
      <c r="J211" s="7">
        <v>3.4097795823481047E-2</v>
      </c>
      <c r="K211" s="7">
        <v>2.2722931794405585E-2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2.2244608132299011E-2</v>
      </c>
      <c r="G212" s="6" t="s">
        <v>282</v>
      </c>
      <c r="H212" s="7">
        <v>4.7799999999999995E-2</v>
      </c>
      <c r="I212" s="7">
        <v>3.2597680015711929E-2</v>
      </c>
      <c r="J212" s="7">
        <v>3.4097795823481054E-2</v>
      </c>
      <c r="K212" s="7">
        <v>2.2722931794405592E-2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2.2244608132299015E-2</v>
      </c>
      <c r="G213" s="6" t="s">
        <v>283</v>
      </c>
      <c r="H213" s="7">
        <v>4.7799999999999995E-2</v>
      </c>
      <c r="I213" s="7">
        <v>3.2597680015711929E-2</v>
      </c>
      <c r="J213" s="7">
        <v>3.4097795823481054E-2</v>
      </c>
      <c r="K213" s="7">
        <v>2.2722931794405595E-2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1.8098097180164925E-2</v>
      </c>
      <c r="G214" s="6" t="s">
        <v>284</v>
      </c>
      <c r="H214" s="7">
        <v>2.58E-2</v>
      </c>
      <c r="I214" s="7">
        <v>3.2364121979869126E-2</v>
      </c>
      <c r="J214" s="7">
        <v>3.3855103897467112E-2</v>
      </c>
      <c r="K214" s="7">
        <v>1.8576420842271506E-2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2.097289224600991E-2</v>
      </c>
      <c r="G215" s="6" t="s">
        <v>285</v>
      </c>
      <c r="H215" s="7">
        <v>3.1799999999999995E-2</v>
      </c>
      <c r="I215" s="7">
        <v>3.2038185463964579E-2</v>
      </c>
      <c r="J215" s="7">
        <v>3.3516420792354902E-2</v>
      </c>
      <c r="K215" s="7">
        <v>2.1451215908116491E-2</v>
      </c>
    </row>
    <row r="216" spans="1:11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1.9474626951440494E-2</v>
      </c>
      <c r="G216" s="6" t="s">
        <v>286</v>
      </c>
      <c r="H216" s="7">
        <v>3.8599999999999995E-2</v>
      </c>
      <c r="I216" s="7">
        <v>3.1187120664982932E-2</v>
      </c>
      <c r="J216" s="7">
        <v>3.2632072906476364E-2</v>
      </c>
      <c r="K216" s="7">
        <v>1.9952950613547075E-2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2.5212462408915337E-2</v>
      </c>
      <c r="G217" s="6" t="s">
        <v>287</v>
      </c>
      <c r="H217" s="7">
        <v>4.2599999999999999E-2</v>
      </c>
      <c r="I217" s="7">
        <v>3.4646725010057527E-2</v>
      </c>
      <c r="J217" s="7">
        <v>3.6226974014128555E-2</v>
      </c>
      <c r="K217" s="7">
        <v>2.5690786071021918E-2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2.5212462408915341E-2</v>
      </c>
      <c r="G218" s="6" t="s">
        <v>288</v>
      </c>
      <c r="H218" s="7">
        <v>4.2599999999999999E-2</v>
      </c>
      <c r="I218" s="7">
        <v>3.4646725010057527E-2</v>
      </c>
      <c r="J218" s="7">
        <v>3.6226974014128555E-2</v>
      </c>
      <c r="K218" s="7">
        <v>2.5690786071021921E-2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2.5212462408915337E-2</v>
      </c>
      <c r="G219" s="6" t="s">
        <v>289</v>
      </c>
      <c r="H219" s="7">
        <v>4.2599999999999999E-2</v>
      </c>
      <c r="I219" s="7">
        <v>3.4646725010057527E-2</v>
      </c>
      <c r="J219" s="7">
        <v>3.6226974014128555E-2</v>
      </c>
      <c r="K219" s="7">
        <v>2.5690786071021918E-2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1.6026348616576234E-2</v>
      </c>
      <c r="G220" s="6" t="s">
        <v>290</v>
      </c>
      <c r="H220" s="7">
        <v>2.5399999999999999E-2</v>
      </c>
      <c r="I220" s="7">
        <v>2.9765864125721263E-2</v>
      </c>
      <c r="J220" s="7">
        <v>3.115523445975522E-2</v>
      </c>
      <c r="K220" s="7">
        <v>1.6504672278682814E-2</v>
      </c>
    </row>
    <row r="221" spans="1:11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1.900476901543894E-2</v>
      </c>
      <c r="G221" s="6" t="s">
        <v>291</v>
      </c>
      <c r="H221" s="7">
        <v>3.7099999999999994E-2</v>
      </c>
      <c r="I221" s="7">
        <v>3.1346200610261374E-2</v>
      </c>
      <c r="J221" s="7">
        <v>3.2797374083849695E-2</v>
      </c>
      <c r="K221" s="7">
        <v>1.948309267754552E-2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2.0553636703455939E-2</v>
      </c>
      <c r="G222" s="6" t="s">
        <v>292</v>
      </c>
      <c r="H222" s="7">
        <v>2.0299999999999999E-2</v>
      </c>
      <c r="I222" s="7">
        <v>3.2221465613228438E-2</v>
      </c>
      <c r="J222" s="7">
        <v>3.3706868585189169E-2</v>
      </c>
      <c r="K222" s="7">
        <v>2.103196036556252E-2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1.574428636191811E-2</v>
      </c>
      <c r="G223" s="6" t="s">
        <v>293</v>
      </c>
      <c r="H223" s="7">
        <v>2.0299999999999999E-2</v>
      </c>
      <c r="I223" s="7">
        <v>3.1370870069394992E-2</v>
      </c>
      <c r="J223" s="7">
        <v>3.2823008305893291E-2</v>
      </c>
      <c r="K223" s="7">
        <v>1.622261002402469E-2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21"/>
  <sheetViews>
    <sheetView topLeftCell="E1" workbookViewId="0">
      <selection activeCell="Q2" sqref="Q2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2.1050466065244567E-2</v>
      </c>
      <c r="J2" s="9">
        <f>ExitPrices[[#This Row],[2019/20 Exit Revenue Recovery Price]]+ExitPrices[[#This Row],[2019/20 Exit Firm Price]]</f>
        <v>3.7838490543211617E-2</v>
      </c>
      <c r="K2" s="9">
        <v>1.7444563531392638E-2</v>
      </c>
      <c r="L2" s="9">
        <v>1.5700107178253375E-2</v>
      </c>
      <c r="M2" s="9">
        <v>2.2098998250015503E-2</v>
      </c>
      <c r="N2" s="9">
        <f>ExitPrices[[#This Row],[2020/21 Exit Revenue Recovery Price]]+ExitPrices[[#This Row],[2020/21 Exit Firm Price]]</f>
        <v>3.9543561781408137E-2</v>
      </c>
      <c r="O2" s="9">
        <v>2.0854843795121265E-2</v>
      </c>
      <c r="P2" s="9">
        <v>1.876935941560914E-2</v>
      </c>
      <c r="Q2" s="9">
        <v>4.7832366210658094E-4</v>
      </c>
      <c r="R2" s="9">
        <f>ExitPrices[[#This Row],[2021/22 Exit Revenue Recovery Price]]+ExitPrices[[#This Row],[2021/22 Exit Firm Price]]</f>
        <v>2.1333167457227846E-2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2.1050466065244567E-2</v>
      </c>
      <c r="J3" s="9">
        <f>ExitPrices[[#This Row],[2019/20 Exit Revenue Recovery Price]]+ExitPrices[[#This Row],[2019/20 Exit Firm Price]]</f>
        <v>3.3980522437509944E-2</v>
      </c>
      <c r="K3" s="9">
        <v>1.3435719619452552E-2</v>
      </c>
      <c r="L3" s="9">
        <v>1.2092147657507298E-2</v>
      </c>
      <c r="M3" s="9">
        <v>2.2098998250015503E-2</v>
      </c>
      <c r="N3" s="9">
        <f>ExitPrices[[#This Row],[2020/21 Exit Revenue Recovery Price]]+ExitPrices[[#This Row],[2020/21 Exit Firm Price]]</f>
        <v>3.5534717869468053E-2</v>
      </c>
      <c r="O3" s="9">
        <v>2.5309136939645781E-2</v>
      </c>
      <c r="P3" s="9">
        <v>2.2778223245681205E-2</v>
      </c>
      <c r="Q3" s="9">
        <v>4.7832366210658094E-4</v>
      </c>
      <c r="R3" s="9">
        <f>ExitPrices[[#This Row],[2021/22 Exit Revenue Recovery Price]]+ExitPrices[[#This Row],[2021/22 Exit Firm Price]]</f>
        <v>2.5787460601752361E-2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2.1050466065244567E-2</v>
      </c>
      <c r="J4" s="9">
        <f>ExitPrices[[#This Row],[2019/20 Exit Revenue Recovery Price]]+ExitPrices[[#This Row],[2019/20 Exit Firm Price]]</f>
        <v>3.0744960246653984E-2</v>
      </c>
      <c r="K4" s="9">
        <v>1.0073622413063815E-2</v>
      </c>
      <c r="L4" s="9">
        <v>9.0662601717574325E-3</v>
      </c>
      <c r="M4" s="9">
        <v>2.2098998250015503E-2</v>
      </c>
      <c r="N4" s="9">
        <f>ExitPrices[[#This Row],[2020/21 Exit Revenue Recovery Price]]+ExitPrices[[#This Row],[2020/21 Exit Firm Price]]</f>
        <v>3.217262066307932E-2</v>
      </c>
      <c r="O4" s="9">
        <v>1.9569954412827054E-2</v>
      </c>
      <c r="P4" s="9">
        <v>1.7612958971544346E-2</v>
      </c>
      <c r="Q4" s="9">
        <v>4.7832366210658094E-4</v>
      </c>
      <c r="R4" s="9">
        <f>ExitPrices[[#This Row],[2021/22 Exit Revenue Recovery Price]]+ExitPrices[[#This Row],[2021/22 Exit Firm Price]]</f>
        <v>2.0048278074933635E-2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2.1050466065244567E-2</v>
      </c>
      <c r="J5" s="9">
        <f>ExitPrices[[#This Row],[2019/20 Exit Revenue Recovery Price]]+ExitPrices[[#This Row],[2019/20 Exit Firm Price]]</f>
        <v>3.074496024665398E-2</v>
      </c>
      <c r="K5" s="9">
        <v>1.0073622413063815E-2</v>
      </c>
      <c r="L5" s="9">
        <v>9.0662601717574325E-3</v>
      </c>
      <c r="M5" s="9">
        <v>2.2098998250015503E-2</v>
      </c>
      <c r="N5" s="9">
        <f>ExitPrices[[#This Row],[2020/21 Exit Revenue Recovery Price]]+ExitPrices[[#This Row],[2020/21 Exit Firm Price]]</f>
        <v>3.217262066307932E-2</v>
      </c>
      <c r="O5" s="9">
        <v>1.9569954412827054E-2</v>
      </c>
      <c r="P5" s="9">
        <v>1.7612958971544346E-2</v>
      </c>
      <c r="Q5" s="9">
        <v>4.7832366210658094E-4</v>
      </c>
      <c r="R5" s="9">
        <f>ExitPrices[[#This Row],[2021/22 Exit Revenue Recovery Price]]+ExitPrices[[#This Row],[2021/22 Exit Firm Price]]</f>
        <v>2.0048278074933635E-2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2.1050466065244567E-2</v>
      </c>
      <c r="J6" s="9">
        <f>ExitPrices[[#This Row],[2019/20 Exit Revenue Recovery Price]]+ExitPrices[[#This Row],[2019/20 Exit Firm Price]]</f>
        <v>3.912077862308376E-2</v>
      </c>
      <c r="K6" s="9">
        <v>1.8776998798224333E-2</v>
      </c>
      <c r="L6" s="9">
        <v>1.68992989184019E-2</v>
      </c>
      <c r="M6" s="9">
        <v>2.2098998250015503E-2</v>
      </c>
      <c r="N6" s="9">
        <f>ExitPrices[[#This Row],[2020/21 Exit Revenue Recovery Price]]+ExitPrices[[#This Row],[2020/21 Exit Firm Price]]</f>
        <v>4.087599704823984E-2</v>
      </c>
      <c r="O6" s="9">
        <v>2.1837880058724318E-2</v>
      </c>
      <c r="P6" s="9">
        <v>1.9654092052851888E-2</v>
      </c>
      <c r="Q6" s="9">
        <v>4.7832366210658094E-4</v>
      </c>
      <c r="R6" s="9">
        <f>ExitPrices[[#This Row],[2021/22 Exit Revenue Recovery Price]]+ExitPrices[[#This Row],[2021/22 Exit Firm Price]]</f>
        <v>2.2316203720830898E-2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2.1050466065244567E-2</v>
      </c>
      <c r="J7" s="9">
        <f>ExitPrices[[#This Row],[2019/20 Exit Revenue Recovery Price]]+ExitPrices[[#This Row],[2019/20 Exit Firm Price]]</f>
        <v>3.4981788492226398E-2</v>
      </c>
      <c r="K7" s="9">
        <v>1.4476142769076361E-2</v>
      </c>
      <c r="L7" s="9">
        <v>1.3028528492168725E-2</v>
      </c>
      <c r="M7" s="9">
        <v>2.2098998250015503E-2</v>
      </c>
      <c r="N7" s="9">
        <f>ExitPrices[[#This Row],[2020/21 Exit Revenue Recovery Price]]+ExitPrices[[#This Row],[2020/21 Exit Firm Price]]</f>
        <v>3.6575141019091865E-2</v>
      </c>
      <c r="O7" s="9">
        <v>1.9808872593541322E-2</v>
      </c>
      <c r="P7" s="9">
        <v>1.7827985334187189E-2</v>
      </c>
      <c r="Q7" s="9">
        <v>4.7832366210658094E-4</v>
      </c>
      <c r="R7" s="9">
        <f>ExitPrices[[#This Row],[2021/22 Exit Revenue Recovery Price]]+ExitPrices[[#This Row],[2021/22 Exit Firm Price]]</f>
        <v>2.0287196255647903E-2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2.1050466065244567E-2</v>
      </c>
      <c r="J8" s="9">
        <f>ExitPrices[[#This Row],[2019/20 Exit Revenue Recovery Price]]+ExitPrices[[#This Row],[2019/20 Exit Firm Price]]</f>
        <v>3.1037548396055242E-2</v>
      </c>
      <c r="K8" s="9">
        <v>1.0377652977676202E-2</v>
      </c>
      <c r="L8" s="9">
        <v>9.3398876799085824E-3</v>
      </c>
      <c r="M8" s="9">
        <v>2.2098998250015503E-2</v>
      </c>
      <c r="N8" s="9">
        <f>ExitPrices[[#This Row],[2020/21 Exit Revenue Recovery Price]]+ExitPrices[[#This Row],[2020/21 Exit Firm Price]]</f>
        <v>3.2476651227691708E-2</v>
      </c>
      <c r="O8" s="9">
        <v>1.9905532955274523E-2</v>
      </c>
      <c r="P8" s="9">
        <v>1.791497965974707E-2</v>
      </c>
      <c r="Q8" s="9">
        <v>4.7832366210658094E-4</v>
      </c>
      <c r="R8" s="9">
        <f>ExitPrices[[#This Row],[2021/22 Exit Revenue Recovery Price]]+ExitPrices[[#This Row],[2021/22 Exit Firm Price]]</f>
        <v>2.0383856617381103E-2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2.1050466065244567E-2</v>
      </c>
      <c r="J9" s="9">
        <f>ExitPrices[[#This Row],[2019/20 Exit Revenue Recovery Price]]+ExitPrices[[#This Row],[2019/20 Exit Firm Price]]</f>
        <v>2.9686786751986799E-2</v>
      </c>
      <c r="K9" s="9">
        <v>8.9740663110826745E-3</v>
      </c>
      <c r="L9" s="9">
        <v>8.0766596799744066E-3</v>
      </c>
      <c r="M9" s="9">
        <v>2.2098998250015503E-2</v>
      </c>
      <c r="N9" s="9">
        <f>ExitPrices[[#This Row],[2020/21 Exit Revenue Recovery Price]]+ExitPrices[[#This Row],[2020/21 Exit Firm Price]]</f>
        <v>3.1073064561098179E-2</v>
      </c>
      <c r="O9" s="9">
        <v>1.4639640121412235E-2</v>
      </c>
      <c r="P9" s="9">
        <v>1.3175676109271011E-2</v>
      </c>
      <c r="Q9" s="9">
        <v>4.7832366210658094E-4</v>
      </c>
      <c r="R9" s="9">
        <f>ExitPrices[[#This Row],[2021/22 Exit Revenue Recovery Price]]+ExitPrices[[#This Row],[2021/22 Exit Firm Price]]</f>
        <v>1.5117963783518816E-2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2.1050466065244567E-2</v>
      </c>
      <c r="J10" s="9">
        <f>ExitPrices[[#This Row],[2019/20 Exit Revenue Recovery Price]]+ExitPrices[[#This Row],[2019/20 Exit Firm Price]]</f>
        <v>3.1181115158809943E-2</v>
      </c>
      <c r="K10" s="9">
        <v>1.0526834289459351E-2</v>
      </c>
      <c r="L10" s="9">
        <v>9.4741508605134164E-3</v>
      </c>
      <c r="M10" s="9">
        <v>2.2098998250015503E-2</v>
      </c>
      <c r="N10" s="9">
        <f>ExitPrices[[#This Row],[2020/21 Exit Revenue Recovery Price]]+ExitPrices[[#This Row],[2020/21 Exit Firm Price]]</f>
        <v>3.2625832539474854E-2</v>
      </c>
      <c r="O10" s="9">
        <v>2.0048132727549111E-2</v>
      </c>
      <c r="P10" s="9">
        <v>1.8043319454794201E-2</v>
      </c>
      <c r="Q10" s="9">
        <v>4.7832366210658094E-4</v>
      </c>
      <c r="R10" s="9">
        <f>ExitPrices[[#This Row],[2021/22 Exit Revenue Recovery Price]]+ExitPrices[[#This Row],[2021/22 Exit Firm Price]]</f>
        <v>2.0526456389655692E-2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9.1175841842088354E-3</v>
      </c>
      <c r="I11" s="9">
        <v>2.1050466065244567E-2</v>
      </c>
      <c r="J11" s="9">
        <f>ExitPrices[[#This Row],[2019/20 Exit Revenue Recovery Price]]+ExitPrices[[#This Row],[2019/20 Exit Firm Price]]</f>
        <v>3.118111515880994E-2</v>
      </c>
      <c r="K11" s="9">
        <v>1.0526834289459349E-2</v>
      </c>
      <c r="L11" s="9">
        <v>9.4741508605134146E-3</v>
      </c>
      <c r="M11" s="9">
        <v>2.2098998250015503E-2</v>
      </c>
      <c r="N11" s="9">
        <f>ExitPrices[[#This Row],[2020/21 Exit Revenue Recovery Price]]+ExitPrices[[#This Row],[2020/21 Exit Firm Price]]</f>
        <v>3.2625832539474854E-2</v>
      </c>
      <c r="O11" s="9">
        <v>2.0048132727549114E-2</v>
      </c>
      <c r="P11" s="9">
        <v>1.8043319454794201E-2</v>
      </c>
      <c r="Q11" s="9">
        <v>4.7832366210658094E-4</v>
      </c>
      <c r="R11" s="9">
        <f>ExitPrices[[#This Row],[2021/22 Exit Revenue Recovery Price]]+ExitPrices[[#This Row],[2021/22 Exit Firm Price]]</f>
        <v>2.0526456389655695E-2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2.1050466065244567E-2</v>
      </c>
      <c r="J12" s="9">
        <f>ExitPrices[[#This Row],[2019/20 Exit Revenue Recovery Price]]+ExitPrices[[#This Row],[2019/20 Exit Firm Price]]</f>
        <v>3.0724670213320045E-2</v>
      </c>
      <c r="K12" s="9">
        <v>1.0052538885575968E-2</v>
      </c>
      <c r="L12" s="9">
        <v>9.0472849970183716E-3</v>
      </c>
      <c r="M12" s="9">
        <v>2.2098998250015503E-2</v>
      </c>
      <c r="N12" s="9">
        <f>ExitPrices[[#This Row],[2020/21 Exit Revenue Recovery Price]]+ExitPrices[[#This Row],[2020/21 Exit Firm Price]]</f>
        <v>3.2151537135591469E-2</v>
      </c>
      <c r="O12" s="9">
        <v>1.9575045783027569E-2</v>
      </c>
      <c r="P12" s="9">
        <v>1.761754120472481E-2</v>
      </c>
      <c r="Q12" s="9">
        <v>4.7832366210658094E-4</v>
      </c>
      <c r="R12" s="9">
        <f>ExitPrices[[#This Row],[2021/22 Exit Revenue Recovery Price]]+ExitPrices[[#This Row],[2021/22 Exit Firm Price]]</f>
        <v>2.005336944513415E-2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6.8199881299622006E-3</v>
      </c>
      <c r="H13" s="9">
        <v>6.1379893169659803E-3</v>
      </c>
      <c r="I13" s="9">
        <v>0</v>
      </c>
      <c r="J13" s="9">
        <f>ExitPrices[[#This Row],[2019/20 Exit Revenue Recovery Price]]+ExitPrices[[#This Row],[2019/20 Exit Firm Price]]</f>
        <v>6.8199881299622006E-3</v>
      </c>
      <c r="K13" s="9">
        <v>7.0867013788674322E-3</v>
      </c>
      <c r="L13" s="9">
        <v>6.3780312409806895E-3</v>
      </c>
      <c r="M13" s="9">
        <v>0</v>
      </c>
      <c r="N13" s="9">
        <f>ExitPrices[[#This Row],[2020/21 Exit Revenue Recovery Price]]+ExitPrices[[#This Row],[2020/21 Exit Firm Price]]</f>
        <v>7.0867013788674322E-3</v>
      </c>
      <c r="O13" s="9">
        <v>1.323299407352059E-2</v>
      </c>
      <c r="P13" s="9">
        <v>1.190969466616853E-2</v>
      </c>
      <c r="Q13" s="9">
        <v>4.7832366210658094E-4</v>
      </c>
      <c r="R13" s="9">
        <f>ExitPrices[[#This Row],[2021/22 Exit Revenue Recovery Price]]+ExitPrices[[#This Row],[2021/22 Exit Firm Price]]</f>
        <v>1.3711317735627171E-2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1.4687901381126847E-2</v>
      </c>
      <c r="I14" s="9">
        <v>2.1050466065244567E-2</v>
      </c>
      <c r="J14" s="9">
        <f>ExitPrices[[#This Row],[2019/20 Exit Revenue Recovery Price]]+ExitPrices[[#This Row],[2019/20 Exit Firm Price]]</f>
        <v>3.7370356488718837E-2</v>
      </c>
      <c r="K14" s="9">
        <v>1.69581218857109E-2</v>
      </c>
      <c r="L14" s="9">
        <v>1.5262309697139811E-2</v>
      </c>
      <c r="M14" s="9">
        <v>2.2098998250015503E-2</v>
      </c>
      <c r="N14" s="9">
        <f>ExitPrices[[#This Row],[2020/21 Exit Revenue Recovery Price]]+ExitPrices[[#This Row],[2020/21 Exit Firm Price]]</f>
        <v>3.9057120135726403E-2</v>
      </c>
      <c r="O14" s="9">
        <v>3.0854599974333201E-2</v>
      </c>
      <c r="P14" s="9">
        <v>2.7769139976899879E-2</v>
      </c>
      <c r="Q14" s="9">
        <v>4.7832366210658094E-4</v>
      </c>
      <c r="R14" s="9">
        <f>ExitPrices[[#This Row],[2021/22 Exit Revenue Recovery Price]]+ExitPrices[[#This Row],[2021/22 Exit Firm Price]]</f>
        <v>3.1332923636439781E-2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2.1050466065244567E-2</v>
      </c>
      <c r="J15" s="9">
        <f>ExitPrices[[#This Row],[2019/20 Exit Revenue Recovery Price]]+ExitPrices[[#This Row],[2019/20 Exit Firm Price]]</f>
        <v>3.138079144189565E-2</v>
      </c>
      <c r="K15" s="9">
        <v>1.0734319429272705E-2</v>
      </c>
      <c r="L15" s="9">
        <v>9.6608874863454344E-3</v>
      </c>
      <c r="M15" s="9">
        <v>2.2098998250015503E-2</v>
      </c>
      <c r="N15" s="9">
        <f>ExitPrices[[#This Row],[2020/21 Exit Revenue Recovery Price]]+ExitPrices[[#This Row],[2020/21 Exit Firm Price]]</f>
        <v>3.283331767928821E-2</v>
      </c>
      <c r="O15" s="9">
        <v>1.9035166392490636E-2</v>
      </c>
      <c r="P15" s="9">
        <v>1.7131649753241572E-2</v>
      </c>
      <c r="Q15" s="9">
        <v>4.7832366210658094E-4</v>
      </c>
      <c r="R15" s="9">
        <f>ExitPrices[[#This Row],[2021/22 Exit Revenue Recovery Price]]+ExitPrices[[#This Row],[2021/22 Exit Firm Price]]</f>
        <v>1.9513490054597217E-2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5.1651626883255416E-3</v>
      </c>
      <c r="H16" s="9">
        <v>4.6486464194929874E-3</v>
      </c>
      <c r="I16" s="9">
        <v>0</v>
      </c>
      <c r="J16" s="9">
        <f>ExitPrices[[#This Row],[2019/20 Exit Revenue Recovery Price]]+ExitPrices[[#This Row],[2019/20 Exit Firm Price]]</f>
        <v>5.1651626883255416E-3</v>
      </c>
      <c r="K16" s="9">
        <v>5.3671597146363517E-3</v>
      </c>
      <c r="L16" s="9">
        <v>4.8304437431727163E-3</v>
      </c>
      <c r="M16" s="9">
        <v>0</v>
      </c>
      <c r="N16" s="9">
        <f>ExitPrices[[#This Row],[2020/21 Exit Revenue Recovery Price]]+ExitPrices[[#This Row],[2020/21 Exit Firm Price]]</f>
        <v>5.3671597146363517E-3</v>
      </c>
      <c r="O16" s="9">
        <v>9.5175831962453182E-3</v>
      </c>
      <c r="P16" s="9">
        <v>8.565824876620786E-3</v>
      </c>
      <c r="Q16" s="9">
        <v>4.7832366210658094E-4</v>
      </c>
      <c r="R16" s="9">
        <f>ExitPrices[[#This Row],[2021/22 Exit Revenue Recovery Price]]+ExitPrices[[#This Row],[2021/22 Exit Firm Price]]</f>
        <v>9.9959068583518988E-3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1.0330325376651083E-2</v>
      </c>
      <c r="H17" s="9">
        <v>9.2972928389859748E-3</v>
      </c>
      <c r="I17" s="9">
        <v>2.6441007301379715E-2</v>
      </c>
      <c r="J17" s="9">
        <f>ExitPrices[[#This Row],[2019/20 Exit Revenue Recovery Price]]+ExitPrices[[#This Row],[2019/20 Exit Firm Price]]</f>
        <v>3.6771332678030802E-2</v>
      </c>
      <c r="K17" s="9">
        <v>1.0734319429272703E-2</v>
      </c>
      <c r="L17" s="9">
        <v>9.6608874863454326E-3</v>
      </c>
      <c r="M17" s="9">
        <v>3.0403969751615093E-2</v>
      </c>
      <c r="N17" s="9">
        <f>ExitPrices[[#This Row],[2020/21 Exit Revenue Recovery Price]]+ExitPrices[[#This Row],[2020/21 Exit Firm Price]]</f>
        <v>4.1138289180887799E-2</v>
      </c>
      <c r="O17" s="9">
        <v>1.903516639249064E-2</v>
      </c>
      <c r="P17" s="9">
        <v>1.7131649753241576E-2</v>
      </c>
      <c r="Q17" s="9">
        <v>4.7832366210658094E-4</v>
      </c>
      <c r="R17" s="9">
        <f>ExitPrices[[#This Row],[2021/22 Exit Revenue Recovery Price]]+ExitPrices[[#This Row],[2021/22 Exit Firm Price]]</f>
        <v>1.951349005459722E-2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2.1050466065244567E-2</v>
      </c>
      <c r="J18" s="9">
        <f>ExitPrices[[#This Row],[2019/20 Exit Revenue Recovery Price]]+ExitPrices[[#This Row],[2019/20 Exit Firm Price]]</f>
        <v>3.138079144189565E-2</v>
      </c>
      <c r="K18" s="9">
        <v>1.0734319429272703E-2</v>
      </c>
      <c r="L18" s="9">
        <v>9.6608874863454326E-3</v>
      </c>
      <c r="M18" s="9">
        <v>2.2098998250015503E-2</v>
      </c>
      <c r="N18" s="9">
        <f>ExitPrices[[#This Row],[2020/21 Exit Revenue Recovery Price]]+ExitPrices[[#This Row],[2020/21 Exit Firm Price]]</f>
        <v>3.283331767928821E-2</v>
      </c>
      <c r="O18" s="9">
        <v>1.903516639249064E-2</v>
      </c>
      <c r="P18" s="9">
        <v>1.7131649753241576E-2</v>
      </c>
      <c r="Q18" s="9">
        <v>4.7832366210658094E-4</v>
      </c>
      <c r="R18" s="9">
        <f>ExitPrices[[#This Row],[2021/22 Exit Revenue Recovery Price]]+ExitPrices[[#This Row],[2021/22 Exit Firm Price]]</f>
        <v>1.951349005459722E-2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9.2972928389859766E-3</v>
      </c>
      <c r="I19" s="9">
        <v>2.6441007301379715E-2</v>
      </c>
      <c r="J19" s="9">
        <f>ExitPrices[[#This Row],[2019/20 Exit Revenue Recovery Price]]+ExitPrices[[#This Row],[2019/20 Exit Firm Price]]</f>
        <v>3.6771332678030802E-2</v>
      </c>
      <c r="K19" s="9">
        <v>1.0734319429272703E-2</v>
      </c>
      <c r="L19" s="9">
        <v>9.6608874863454326E-3</v>
      </c>
      <c r="M19" s="9">
        <v>3.0403969751615093E-2</v>
      </c>
      <c r="N19" s="9">
        <f>ExitPrices[[#This Row],[2020/21 Exit Revenue Recovery Price]]+ExitPrices[[#This Row],[2020/21 Exit Firm Price]]</f>
        <v>4.1138289180887799E-2</v>
      </c>
      <c r="O19" s="9">
        <v>1.903516639249064E-2</v>
      </c>
      <c r="P19" s="9">
        <v>1.7131649753241576E-2</v>
      </c>
      <c r="Q19" s="9">
        <v>4.7832366210658094E-4</v>
      </c>
      <c r="R19" s="9">
        <f>ExitPrices[[#This Row],[2021/22 Exit Revenue Recovery Price]]+ExitPrices[[#This Row],[2021/22 Exit Firm Price]]</f>
        <v>1.951349005459722E-2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2.1050466065244567E-2</v>
      </c>
      <c r="J20" s="9">
        <f>ExitPrices[[#This Row],[2019/20 Exit Revenue Recovery Price]]+ExitPrices[[#This Row],[2019/20 Exit Firm Price]]</f>
        <v>3.0610767454033877E-2</v>
      </c>
      <c r="K20" s="9">
        <v>9.9341816647262899E-3</v>
      </c>
      <c r="L20" s="9">
        <v>8.9407634982536614E-3</v>
      </c>
      <c r="M20" s="9">
        <v>2.2098998250015503E-2</v>
      </c>
      <c r="N20" s="9">
        <f>ExitPrices[[#This Row],[2020/21 Exit Revenue Recovery Price]]+ExitPrices[[#This Row],[2020/21 Exit Firm Price]]</f>
        <v>3.2033179914741791E-2</v>
      </c>
      <c r="O20" s="9">
        <v>1.5233956935559409E-2</v>
      </c>
      <c r="P20" s="9">
        <v>1.3710561242003469E-2</v>
      </c>
      <c r="Q20" s="9">
        <v>4.7832366210658094E-4</v>
      </c>
      <c r="R20" s="9">
        <f>ExitPrices[[#This Row],[2021/22 Exit Revenue Recovery Price]]+ExitPrices[[#This Row],[2021/22 Exit Firm Price]]</f>
        <v>1.5712280597665992E-2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1.444323235624354E-2</v>
      </c>
      <c r="I21" s="9">
        <v>2.1050466065244567E-2</v>
      </c>
      <c r="J21" s="9">
        <f>ExitPrices[[#This Row],[2019/20 Exit Revenue Recovery Price]]+ExitPrices[[#This Row],[2019/20 Exit Firm Price]]</f>
        <v>3.7098502016626275E-2</v>
      </c>
      <c r="K21" s="9">
        <v>1.6675635842404501E-2</v>
      </c>
      <c r="L21" s="9">
        <v>1.5008072258164052E-2</v>
      </c>
      <c r="M21" s="9">
        <v>2.2098998250015503E-2</v>
      </c>
      <c r="N21" s="9">
        <f>ExitPrices[[#This Row],[2020/21 Exit Revenue Recovery Price]]+ExitPrices[[#This Row],[2020/21 Exit Firm Price]]</f>
        <v>3.8774634092420004E-2</v>
      </c>
      <c r="O21" s="9">
        <v>2.1295333828291237E-2</v>
      </c>
      <c r="P21" s="9">
        <v>1.9165800445462112E-2</v>
      </c>
      <c r="Q21" s="9">
        <v>4.7832366210658094E-4</v>
      </c>
      <c r="R21" s="9">
        <f>ExitPrices[[#This Row],[2021/22 Exit Revenue Recovery Price]]+ExitPrices[[#This Row],[2021/22 Exit Firm Price]]</f>
        <v>2.1773657490397818E-2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2.1050466065244567E-2</v>
      </c>
      <c r="J22" s="9">
        <f>ExitPrices[[#This Row],[2019/20 Exit Revenue Recovery Price]]+ExitPrices[[#This Row],[2019/20 Exit Firm Price]]</f>
        <v>3.356817814593073E-2</v>
      </c>
      <c r="K22" s="9">
        <v>1.3007249539443972E-2</v>
      </c>
      <c r="L22" s="9">
        <v>1.1706524585499575E-2</v>
      </c>
      <c r="M22" s="9">
        <v>2.2098998250015503E-2</v>
      </c>
      <c r="N22" s="9">
        <f>ExitPrices[[#This Row],[2020/21 Exit Revenue Recovery Price]]+ExitPrices[[#This Row],[2020/21 Exit Firm Price]]</f>
        <v>3.5106247789459477E-2</v>
      </c>
      <c r="O22" s="9">
        <v>2.3815715863041174E-2</v>
      </c>
      <c r="P22" s="9">
        <v>2.1434144276737056E-2</v>
      </c>
      <c r="Q22" s="9">
        <v>4.7832366210658094E-4</v>
      </c>
      <c r="R22" s="9">
        <f>ExitPrices[[#This Row],[2021/22 Exit Revenue Recovery Price]]+ExitPrices[[#This Row],[2021/22 Exit Firm Price]]</f>
        <v>2.4294039525147755E-2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5.6962079289562114E-3</v>
      </c>
      <c r="H23" s="9">
        <v>5.1265871360605909E-3</v>
      </c>
      <c r="I23" s="9">
        <v>0</v>
      </c>
      <c r="J23" s="9">
        <f>ExitPrices[[#This Row],[2019/20 Exit Revenue Recovery Price]]+ExitPrices[[#This Row],[2019/20 Exit Firm Price]]</f>
        <v>5.6962079289562114E-3</v>
      </c>
      <c r="K23" s="9">
        <v>5.9189728508623266E-3</v>
      </c>
      <c r="L23" s="9">
        <v>5.3270755657760941E-3</v>
      </c>
      <c r="M23" s="9">
        <v>0</v>
      </c>
      <c r="N23" s="9">
        <f>ExitPrices[[#This Row],[2020/21 Exit Revenue Recovery Price]]+ExitPrices[[#This Row],[2020/21 Exit Firm Price]]</f>
        <v>5.9189728508623266E-3</v>
      </c>
      <c r="O23" s="9">
        <v>9.9281825977671299E-3</v>
      </c>
      <c r="P23" s="9">
        <v>8.9353643379904164E-3</v>
      </c>
      <c r="Q23" s="9">
        <v>4.7832366210658094E-4</v>
      </c>
      <c r="R23" s="9">
        <f>ExitPrices[[#This Row],[2021/22 Exit Revenue Recovery Price]]+ExitPrices[[#This Row],[2021/22 Exit Firm Price]]</f>
        <v>1.040650625987371E-2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1.0253174272121182E-2</v>
      </c>
      <c r="I24" s="9">
        <v>2.1050466065244567E-2</v>
      </c>
      <c r="J24" s="9">
        <f>ExitPrices[[#This Row],[2019/20 Exit Revenue Recovery Price]]+ExitPrices[[#This Row],[2019/20 Exit Firm Price]]</f>
        <v>3.2442881923156988E-2</v>
      </c>
      <c r="K24" s="9">
        <v>1.1837945701724653E-2</v>
      </c>
      <c r="L24" s="9">
        <v>1.0654151131552188E-2</v>
      </c>
      <c r="M24" s="9">
        <v>2.2098998250015503E-2</v>
      </c>
      <c r="N24" s="9">
        <f>ExitPrices[[#This Row],[2020/21 Exit Revenue Recovery Price]]+ExitPrices[[#This Row],[2020/21 Exit Firm Price]]</f>
        <v>3.3936943951740156E-2</v>
      </c>
      <c r="O24" s="9">
        <v>1.985636519553426E-2</v>
      </c>
      <c r="P24" s="9">
        <v>1.7870728675980833E-2</v>
      </c>
      <c r="Q24" s="9">
        <v>4.7832366210658094E-4</v>
      </c>
      <c r="R24" s="9">
        <f>ExitPrices[[#This Row],[2021/22 Exit Revenue Recovery Price]]+ExitPrices[[#This Row],[2021/22 Exit Firm Price]]</f>
        <v>2.033468885764084E-2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5.6962079289562114E-3</v>
      </c>
      <c r="H25" s="9">
        <v>5.1265871360605909E-3</v>
      </c>
      <c r="I25" s="9">
        <v>0</v>
      </c>
      <c r="J25" s="9">
        <f>ExitPrices[[#This Row],[2019/20 Exit Revenue Recovery Price]]+ExitPrices[[#This Row],[2019/20 Exit Firm Price]]</f>
        <v>5.6962079289562114E-3</v>
      </c>
      <c r="K25" s="9">
        <v>5.9189728508623266E-3</v>
      </c>
      <c r="L25" s="9">
        <v>5.3270755657760941E-3</v>
      </c>
      <c r="M25" s="9">
        <v>0</v>
      </c>
      <c r="N25" s="9">
        <f>ExitPrices[[#This Row],[2020/21 Exit Revenue Recovery Price]]+ExitPrices[[#This Row],[2020/21 Exit Firm Price]]</f>
        <v>5.9189728508623266E-3</v>
      </c>
      <c r="O25" s="9">
        <v>9.9281825977671299E-3</v>
      </c>
      <c r="P25" s="9">
        <v>8.9353643379904164E-3</v>
      </c>
      <c r="Q25" s="9">
        <v>4.7832366210658094E-4</v>
      </c>
      <c r="R25" s="9">
        <f>ExitPrices[[#This Row],[2021/22 Exit Revenue Recovery Price]]+ExitPrices[[#This Row],[2021/22 Exit Firm Price]]</f>
        <v>1.040650625987371E-2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7.0395897806671366E-3</v>
      </c>
      <c r="H26" s="9">
        <v>6.3356308026004228E-3</v>
      </c>
      <c r="I26" s="9">
        <v>0</v>
      </c>
      <c r="J26" s="9">
        <f>ExitPrices[[#This Row],[2019/20 Exit Revenue Recovery Price]]+ExitPrices[[#This Row],[2019/20 Exit Firm Price]]</f>
        <v>7.0395897806671366E-3</v>
      </c>
      <c r="K26" s="9">
        <v>7.3148911192593806E-3</v>
      </c>
      <c r="L26" s="9">
        <v>6.5834020073334424E-3</v>
      </c>
      <c r="M26" s="9">
        <v>0</v>
      </c>
      <c r="N26" s="9">
        <f>ExitPrices[[#This Row],[2020/21 Exit Revenue Recovery Price]]+ExitPrices[[#This Row],[2020/21 Exit Firm Price]]</f>
        <v>7.3148911192593806E-3</v>
      </c>
      <c r="O26" s="9">
        <v>1.3143082531657396E-2</v>
      </c>
      <c r="P26" s="9">
        <v>1.1828774278491655E-2</v>
      </c>
      <c r="Q26" s="9">
        <v>4.7832366210658094E-4</v>
      </c>
      <c r="R26" s="9">
        <f>ExitPrices[[#This Row],[2021/22 Exit Revenue Recovery Price]]+ExitPrices[[#This Row],[2021/22 Exit Firm Price]]</f>
        <v>1.3621406193763976E-2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2.1050466065244567E-2</v>
      </c>
      <c r="J27" s="9">
        <f>ExitPrices[[#This Row],[2019/20 Exit Revenue Recovery Price]]+ExitPrices[[#This Row],[2019/20 Exit Firm Price]]</f>
        <v>3.4813460644872909E-2</v>
      </c>
      <c r="K27" s="9">
        <v>1.4301232026534005E-2</v>
      </c>
      <c r="L27" s="9">
        <v>1.2871108823880604E-2</v>
      </c>
      <c r="M27" s="9">
        <v>2.2098998250015503E-2</v>
      </c>
      <c r="N27" s="9">
        <f>ExitPrices[[#This Row],[2020/21 Exit Revenue Recovery Price]]+ExitPrices[[#This Row],[2020/21 Exit Firm Price]]</f>
        <v>3.6400230276549511E-2</v>
      </c>
      <c r="O27" s="9">
        <v>1.9543560129754792E-2</v>
      </c>
      <c r="P27" s="9">
        <v>1.7589204116779313E-2</v>
      </c>
      <c r="Q27" s="9">
        <v>4.7832366210658094E-4</v>
      </c>
      <c r="R27" s="9">
        <f>ExitPrices[[#This Row],[2021/22 Exit Revenue Recovery Price]]+ExitPrices[[#This Row],[2021/22 Exit Firm Price]]</f>
        <v>2.0021883791861372E-2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2.1050466065244567E-2</v>
      </c>
      <c r="J28" s="9">
        <f>ExitPrices[[#This Row],[2019/20 Exit Revenue Recovery Price]]+ExitPrices[[#This Row],[2019/20 Exit Firm Price]]</f>
        <v>3.1370870069394985E-2</v>
      </c>
      <c r="K28" s="9">
        <v>1.0724010055877782E-2</v>
      </c>
      <c r="L28" s="9">
        <v>9.651609050290005E-3</v>
      </c>
      <c r="M28" s="9">
        <v>2.2098998250015503E-2</v>
      </c>
      <c r="N28" s="9">
        <f>ExitPrices[[#This Row],[2020/21 Exit Revenue Recovery Price]]+ExitPrices[[#This Row],[2020/21 Exit Firm Price]]</f>
        <v>3.2823008305893284E-2</v>
      </c>
      <c r="O28" s="9">
        <v>1.5744286361918106E-2</v>
      </c>
      <c r="P28" s="9">
        <v>1.4169857725726296E-2</v>
      </c>
      <c r="Q28" s="9">
        <v>4.7832366210658094E-4</v>
      </c>
      <c r="R28" s="9">
        <f>ExitPrices[[#This Row],[2021/22 Exit Revenue Recovery Price]]+ExitPrices[[#This Row],[2021/22 Exit Firm Price]]</f>
        <v>1.6222610024024687E-2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2.1050466065244567E-2</v>
      </c>
      <c r="J29" s="9">
        <f>ExitPrices[[#This Row],[2019/20 Exit Revenue Recovery Price]]+ExitPrices[[#This Row],[2019/20 Exit Firm Price]]</f>
        <v>3.1253049946139554E-2</v>
      </c>
      <c r="K29" s="9">
        <v>1.0601582272423962E-2</v>
      </c>
      <c r="L29" s="9">
        <v>9.5414240451815666E-3</v>
      </c>
      <c r="M29" s="9">
        <v>2.2098998250015503E-2</v>
      </c>
      <c r="N29" s="9">
        <f>ExitPrices[[#This Row],[2020/21 Exit Revenue Recovery Price]]+ExitPrices[[#This Row],[2020/21 Exit Firm Price]]</f>
        <v>3.2700580522439467E-2</v>
      </c>
      <c r="O29" s="9">
        <v>1.5394865211250023E-2</v>
      </c>
      <c r="P29" s="9">
        <v>1.3855378690125021E-2</v>
      </c>
      <c r="Q29" s="9">
        <v>4.7832366210658094E-4</v>
      </c>
      <c r="R29" s="9">
        <f>ExitPrices[[#This Row],[2021/22 Exit Revenue Recovery Price]]+ExitPrices[[#This Row],[2021/22 Exit Firm Price]]</f>
        <v>1.5873188873356606E-2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2.1050466065244567E-2</v>
      </c>
      <c r="J30" s="9">
        <f>ExitPrices[[#This Row],[2019/20 Exit Revenue Recovery Price]]+ExitPrices[[#This Row],[2019/20 Exit Firm Price]]</f>
        <v>3.1253049946139554E-2</v>
      </c>
      <c r="K30" s="9">
        <v>1.0601582272423962E-2</v>
      </c>
      <c r="L30" s="9">
        <v>9.5414240451815666E-3</v>
      </c>
      <c r="M30" s="9">
        <v>2.2098998250015503E-2</v>
      </c>
      <c r="N30" s="9">
        <f>ExitPrices[[#This Row],[2020/21 Exit Revenue Recovery Price]]+ExitPrices[[#This Row],[2020/21 Exit Firm Price]]</f>
        <v>3.2700580522439467E-2</v>
      </c>
      <c r="O30" s="9">
        <v>1.5394865211250023E-2</v>
      </c>
      <c r="P30" s="9">
        <v>1.3855378690125021E-2</v>
      </c>
      <c r="Q30" s="9">
        <v>4.7832366210658094E-4</v>
      </c>
      <c r="R30" s="9">
        <f>ExitPrices[[#This Row],[2021/22 Exit Revenue Recovery Price]]+ExitPrices[[#This Row],[2021/22 Exit Firm Price]]</f>
        <v>1.5873188873356606E-2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2.1050466065244567E-2</v>
      </c>
      <c r="J31" s="9">
        <f>ExitPrices[[#This Row],[2019/20 Exit Revenue Recovery Price]]+ExitPrices[[#This Row],[2019/20 Exit Firm Price]]</f>
        <v>3.063524839664206E-2</v>
      </c>
      <c r="K31" s="9">
        <v>9.9596199978188651E-3</v>
      </c>
      <c r="L31" s="9">
        <v>8.9636579980369793E-3</v>
      </c>
      <c r="M31" s="9">
        <v>2.2098998250015503E-2</v>
      </c>
      <c r="N31" s="9">
        <f>ExitPrices[[#This Row],[2020/21 Exit Revenue Recovery Price]]+ExitPrices[[#This Row],[2020/21 Exit Firm Price]]</f>
        <v>3.2058618247834368E-2</v>
      </c>
      <c r="O31" s="9">
        <v>1.9224874520225033E-2</v>
      </c>
      <c r="P31" s="9">
        <v>1.7302387068202529E-2</v>
      </c>
      <c r="Q31" s="9">
        <v>4.7832366210658094E-4</v>
      </c>
      <c r="R31" s="9">
        <f>ExitPrices[[#This Row],[2021/22 Exit Revenue Recovery Price]]+ExitPrices[[#This Row],[2021/22 Exit Firm Price]]</f>
        <v>1.9703198182331613E-2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2.1050466065244567E-2</v>
      </c>
      <c r="J32" s="9">
        <f>ExitPrices[[#This Row],[2019/20 Exit Revenue Recovery Price]]+ExitPrices[[#This Row],[2019/20 Exit Firm Price]]</f>
        <v>3.5206173911275063E-2</v>
      </c>
      <c r="K32" s="9">
        <v>1.4709303359427524E-2</v>
      </c>
      <c r="L32" s="9">
        <v>1.3238373023484771E-2</v>
      </c>
      <c r="M32" s="9">
        <v>2.2098998250015503E-2</v>
      </c>
      <c r="N32" s="9">
        <f>ExitPrices[[#This Row],[2020/21 Exit Revenue Recovery Price]]+ExitPrices[[#This Row],[2020/21 Exit Firm Price]]</f>
        <v>3.6808301609443025E-2</v>
      </c>
      <c r="O32" s="9">
        <v>1.9844624600470151E-2</v>
      </c>
      <c r="P32" s="9">
        <v>1.7860162140423137E-2</v>
      </c>
      <c r="Q32" s="9">
        <v>4.7832366210658094E-4</v>
      </c>
      <c r="R32" s="9">
        <f>ExitPrices[[#This Row],[2021/22 Exit Revenue Recovery Price]]+ExitPrices[[#This Row],[2021/22 Exit Firm Price]]</f>
        <v>2.0322948262576732E-2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2.1050466065244567E-2</v>
      </c>
      <c r="J33" s="9">
        <f>ExitPrices[[#This Row],[2019/20 Exit Revenue Recovery Price]]+ExitPrices[[#This Row],[2019/20 Exit Firm Price]]</f>
        <v>3.2977781031890641E-2</v>
      </c>
      <c r="K33" s="9">
        <v>1.2393763421518648E-2</v>
      </c>
      <c r="L33" s="9">
        <v>1.1154387079366784E-2</v>
      </c>
      <c r="M33" s="9">
        <v>2.2098998250015503E-2</v>
      </c>
      <c r="N33" s="9">
        <f>ExitPrices[[#This Row],[2020/21 Exit Revenue Recovery Price]]+ExitPrices[[#This Row],[2020/21 Exit Firm Price]]</f>
        <v>3.4492761671534151E-2</v>
      </c>
      <c r="O33" s="9">
        <v>2.05186713324082E-2</v>
      </c>
      <c r="P33" s="9">
        <v>1.846680419916738E-2</v>
      </c>
      <c r="Q33" s="9">
        <v>4.7832366210658094E-4</v>
      </c>
      <c r="R33" s="9">
        <f>ExitPrices[[#This Row],[2021/22 Exit Revenue Recovery Price]]+ExitPrices[[#This Row],[2021/22 Exit Firm Price]]</f>
        <v>2.0996994994514781E-2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2.1050466065244567E-2</v>
      </c>
      <c r="J34" s="9">
        <f>ExitPrices[[#This Row],[2019/20 Exit Revenue Recovery Price]]+ExitPrices[[#This Row],[2019/20 Exit Firm Price]]</f>
        <v>2.9745566446588337E-2</v>
      </c>
      <c r="K34" s="9">
        <v>9.0351447374441615E-3</v>
      </c>
      <c r="L34" s="9">
        <v>8.1316302636997451E-3</v>
      </c>
      <c r="M34" s="9">
        <v>2.2098998250015503E-2</v>
      </c>
      <c r="N34" s="9">
        <f>ExitPrices[[#This Row],[2020/21 Exit Revenue Recovery Price]]+ExitPrices[[#This Row],[2020/21 Exit Firm Price]]</f>
        <v>3.1134142987459666E-2</v>
      </c>
      <c r="O34" s="9">
        <v>1.5219993568424458E-2</v>
      </c>
      <c r="P34" s="9">
        <v>1.3697994211582012E-2</v>
      </c>
      <c r="Q34" s="9">
        <v>4.7832366210658094E-4</v>
      </c>
      <c r="R34" s="9">
        <f>ExitPrices[[#This Row],[2021/22 Exit Revenue Recovery Price]]+ExitPrices[[#This Row],[2021/22 Exit Firm Price]]</f>
        <v>1.5698317230531039E-2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2.1050466065244567E-2</v>
      </c>
      <c r="J35" s="9">
        <f>ExitPrices[[#This Row],[2019/20 Exit Revenue Recovery Price]]+ExitPrices[[#This Row],[2019/20 Exit Firm Price]]</f>
        <v>2.9745566446588337E-2</v>
      </c>
      <c r="K35" s="9">
        <v>9.0351447374441632E-3</v>
      </c>
      <c r="L35" s="9">
        <v>8.1316302636997469E-3</v>
      </c>
      <c r="M35" s="9">
        <v>2.2098998250015503E-2</v>
      </c>
      <c r="N35" s="9">
        <f>ExitPrices[[#This Row],[2020/21 Exit Revenue Recovery Price]]+ExitPrices[[#This Row],[2020/21 Exit Firm Price]]</f>
        <v>3.1134142987459666E-2</v>
      </c>
      <c r="O35" s="9">
        <v>1.5219993568424458E-2</v>
      </c>
      <c r="P35" s="9">
        <v>1.3697994211582012E-2</v>
      </c>
      <c r="Q35" s="9">
        <v>4.7832366210658094E-4</v>
      </c>
      <c r="R35" s="9">
        <f>ExitPrices[[#This Row],[2021/22 Exit Revenue Recovery Price]]+ExitPrices[[#This Row],[2021/22 Exit Firm Price]]</f>
        <v>1.5698317230531039E-2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2.1050466065244567E-2</v>
      </c>
      <c r="J36" s="9">
        <f>ExitPrices[[#This Row],[2019/20 Exit Revenue Recovery Price]]+ExitPrices[[#This Row],[2019/20 Exit Firm Price]]</f>
        <v>2.9745566446588337E-2</v>
      </c>
      <c r="K36" s="9">
        <v>9.0351447374441632E-3</v>
      </c>
      <c r="L36" s="9">
        <v>8.1316302636997469E-3</v>
      </c>
      <c r="M36" s="9">
        <v>2.2098998250015503E-2</v>
      </c>
      <c r="N36" s="9">
        <f>ExitPrices[[#This Row],[2020/21 Exit Revenue Recovery Price]]+ExitPrices[[#This Row],[2020/21 Exit Firm Price]]</f>
        <v>3.1134142987459666E-2</v>
      </c>
      <c r="O36" s="9">
        <v>1.521999356842446E-2</v>
      </c>
      <c r="P36" s="9">
        <v>1.3697994211582014E-2</v>
      </c>
      <c r="Q36" s="9">
        <v>4.7832366210658094E-4</v>
      </c>
      <c r="R36" s="9">
        <f>ExitPrices[[#This Row],[2021/22 Exit Revenue Recovery Price]]+ExitPrices[[#This Row],[2021/22 Exit Firm Price]]</f>
        <v>1.5698317230531042E-2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2.1050466065244567E-2</v>
      </c>
      <c r="J37" s="9">
        <f>ExitPrices[[#This Row],[2019/20 Exit Revenue Recovery Price]]+ExitPrices[[#This Row],[2019/20 Exit Firm Price]]</f>
        <v>3.5647808489271279E-2</v>
      </c>
      <c r="K37" s="9">
        <v>1.5168209198147611E-2</v>
      </c>
      <c r="L37" s="9">
        <v>1.365138827833285E-2</v>
      </c>
      <c r="M37" s="9">
        <v>2.2098998250015503E-2</v>
      </c>
      <c r="N37" s="9">
        <f>ExitPrices[[#This Row],[2020/21 Exit Revenue Recovery Price]]+ExitPrices[[#This Row],[2020/21 Exit Firm Price]]</f>
        <v>3.7267207448163114E-2</v>
      </c>
      <c r="O37" s="9">
        <v>2.7194806142970266E-2</v>
      </c>
      <c r="P37" s="9">
        <v>2.4475325528673236E-2</v>
      </c>
      <c r="Q37" s="9">
        <v>4.7832366210658094E-4</v>
      </c>
      <c r="R37" s="9">
        <f>ExitPrices[[#This Row],[2021/22 Exit Revenue Recovery Price]]+ExitPrices[[#This Row],[2021/22 Exit Firm Price]]</f>
        <v>2.7673129805076847E-2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2.1050466065244567E-2</v>
      </c>
      <c r="J38" s="9">
        <f>ExitPrices[[#This Row],[2019/20 Exit Revenue Recovery Price]]+ExitPrices[[#This Row],[2019/20 Exit Firm Price]]</f>
        <v>3.5647808489271279E-2</v>
      </c>
      <c r="K38" s="9">
        <v>1.5168209198147615E-2</v>
      </c>
      <c r="L38" s="9">
        <v>1.3651388278332854E-2</v>
      </c>
      <c r="M38" s="9">
        <v>2.2098998250015503E-2</v>
      </c>
      <c r="N38" s="9">
        <f>ExitPrices[[#This Row],[2020/21 Exit Revenue Recovery Price]]+ExitPrices[[#This Row],[2020/21 Exit Firm Price]]</f>
        <v>3.7267207448163114E-2</v>
      </c>
      <c r="O38" s="9">
        <v>2.7194806142970266E-2</v>
      </c>
      <c r="P38" s="9">
        <v>2.4475325528673236E-2</v>
      </c>
      <c r="Q38" s="9">
        <v>4.7832366210658094E-4</v>
      </c>
      <c r="R38" s="9">
        <f>ExitPrices[[#This Row],[2021/22 Exit Revenue Recovery Price]]+ExitPrices[[#This Row],[2021/22 Exit Firm Price]]</f>
        <v>2.7673129805076847E-2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2.1050466065244567E-2</v>
      </c>
      <c r="J39" s="9">
        <f>ExitPrices[[#This Row],[2019/20 Exit Revenue Recovery Price]]+ExitPrices[[#This Row],[2019/20 Exit Firm Price]]</f>
        <v>3.1433792790904483E-2</v>
      </c>
      <c r="K39" s="9">
        <v>1.0789393532914117E-2</v>
      </c>
      <c r="L39" s="9">
        <v>9.7104541796227059E-3</v>
      </c>
      <c r="M39" s="9">
        <v>2.2098998250015503E-2</v>
      </c>
      <c r="N39" s="9">
        <f>ExitPrices[[#This Row],[2020/21 Exit Revenue Recovery Price]]+ExitPrices[[#This Row],[2020/21 Exit Firm Price]]</f>
        <v>3.288839178292962E-2</v>
      </c>
      <c r="O39" s="9">
        <v>1.5830764609929091E-2</v>
      </c>
      <c r="P39" s="9">
        <v>1.4247688148936183E-2</v>
      </c>
      <c r="Q39" s="9">
        <v>4.7832366210658094E-4</v>
      </c>
      <c r="R39" s="9">
        <f>ExitPrices[[#This Row],[2021/22 Exit Revenue Recovery Price]]+ExitPrices[[#This Row],[2021/22 Exit Firm Price]]</f>
        <v>1.6309088272035671E-2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2.1050466065244567E-2</v>
      </c>
      <c r="J40" s="9">
        <f>ExitPrices[[#This Row],[2019/20 Exit Revenue Recovery Price]]+ExitPrices[[#This Row],[2019/20 Exit Firm Price]]</f>
        <v>3.0738202973415937E-2</v>
      </c>
      <c r="K40" s="9">
        <v>1.006660087920468E-2</v>
      </c>
      <c r="L40" s="9">
        <v>9.0599407912842125E-3</v>
      </c>
      <c r="M40" s="9">
        <v>2.2098998250015503E-2</v>
      </c>
      <c r="N40" s="9">
        <f>ExitPrices[[#This Row],[2020/21 Exit Revenue Recovery Price]]+ExitPrices[[#This Row],[2020/21 Exit Firm Price]]</f>
        <v>3.2165599129220179E-2</v>
      </c>
      <c r="O40" s="9">
        <v>1.7941468354411051E-2</v>
      </c>
      <c r="P40" s="9">
        <v>1.6147321518969946E-2</v>
      </c>
      <c r="Q40" s="9">
        <v>4.7832366210658094E-4</v>
      </c>
      <c r="R40" s="9">
        <f>ExitPrices[[#This Row],[2021/22 Exit Revenue Recovery Price]]+ExitPrices[[#This Row],[2021/22 Exit Firm Price]]</f>
        <v>1.8419792016517632E-2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2.1050466065244567E-2</v>
      </c>
      <c r="J41" s="9">
        <f>ExitPrices[[#This Row],[2019/20 Exit Revenue Recovery Price]]+ExitPrices[[#This Row],[2019/20 Exit Firm Price]]</f>
        <v>3.5319410315975561E-2</v>
      </c>
      <c r="K41" s="9">
        <v>1.4826968166174554E-2</v>
      </c>
      <c r="L41" s="9">
        <v>1.33442713495571E-2</v>
      </c>
      <c r="M41" s="9">
        <v>2.2098998250015503E-2</v>
      </c>
      <c r="N41" s="9">
        <f>ExitPrices[[#This Row],[2020/21 Exit Revenue Recovery Price]]+ExitPrices[[#This Row],[2020/21 Exit Firm Price]]</f>
        <v>3.6925966416190059E-2</v>
      </c>
      <c r="O41" s="9">
        <v>2.0325546561162214E-2</v>
      </c>
      <c r="P41" s="9">
        <v>1.8292991905045991E-2</v>
      </c>
      <c r="Q41" s="9">
        <v>4.7832366210658094E-4</v>
      </c>
      <c r="R41" s="9">
        <f>ExitPrices[[#This Row],[2021/22 Exit Revenue Recovery Price]]+ExitPrices[[#This Row],[2021/22 Exit Firm Price]]</f>
        <v>2.0803870223268794E-2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2.1050466065244567E-2</v>
      </c>
      <c r="J42" s="9">
        <f>ExitPrices[[#This Row],[2019/20 Exit Revenue Recovery Price]]+ExitPrices[[#This Row],[2019/20 Exit Firm Price]]</f>
        <v>3.0197123504702258E-2</v>
      </c>
      <c r="K42" s="9">
        <v>9.5043611004924332E-3</v>
      </c>
      <c r="L42" s="9">
        <v>8.5539249904431902E-3</v>
      </c>
      <c r="M42" s="9">
        <v>2.2098998250015503E-2</v>
      </c>
      <c r="N42" s="9">
        <f>ExitPrices[[#This Row],[2020/21 Exit Revenue Recovery Price]]+ExitPrices[[#This Row],[2020/21 Exit Firm Price]]</f>
        <v>3.160335935050794E-2</v>
      </c>
      <c r="O42" s="9">
        <v>1.5214159053559094E-2</v>
      </c>
      <c r="P42" s="9">
        <v>1.3692743148203186E-2</v>
      </c>
      <c r="Q42" s="9">
        <v>4.7832366210658094E-4</v>
      </c>
      <c r="R42" s="9">
        <f>ExitPrices[[#This Row],[2021/22 Exit Revenue Recovery Price]]+ExitPrices[[#This Row],[2021/22 Exit Firm Price]]</f>
        <v>1.5692482715665677E-2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2.1050466065244567E-2</v>
      </c>
      <c r="J43" s="9">
        <f>ExitPrices[[#This Row],[2019/20 Exit Revenue Recovery Price]]+ExitPrices[[#This Row],[2019/20 Exit Firm Price]]</f>
        <v>3.8312370671663744E-2</v>
      </c>
      <c r="K43" s="9">
        <v>1.7936975966095538E-2</v>
      </c>
      <c r="L43" s="9">
        <v>1.6143278369485984E-2</v>
      </c>
      <c r="M43" s="9">
        <v>2.2098998250015503E-2</v>
      </c>
      <c r="N43" s="9">
        <f>ExitPrices[[#This Row],[2020/21 Exit Revenue Recovery Price]]+ExitPrices[[#This Row],[2020/21 Exit Firm Price]]</f>
        <v>4.0035974216111041E-2</v>
      </c>
      <c r="O43" s="9">
        <v>2.1387240641268328E-2</v>
      </c>
      <c r="P43" s="9">
        <v>1.9248516577141495E-2</v>
      </c>
      <c r="Q43" s="9">
        <v>4.7832366210658094E-4</v>
      </c>
      <c r="R43" s="9">
        <f>ExitPrices[[#This Row],[2021/22 Exit Revenue Recovery Price]]+ExitPrices[[#This Row],[2021/22 Exit Firm Price]]</f>
        <v>2.1865564303374909E-2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2.1050466065244567E-2</v>
      </c>
      <c r="J44" s="9">
        <f>ExitPrices[[#This Row],[2019/20 Exit Revenue Recovery Price]]+ExitPrices[[#This Row],[2019/20 Exit Firm Price]]</f>
        <v>3.2704573920371828E-2</v>
      </c>
      <c r="K44" s="9">
        <v>1.2109871840327949E-2</v>
      </c>
      <c r="L44" s="9">
        <v>1.0898884656295153E-2</v>
      </c>
      <c r="M44" s="9">
        <v>2.2098998250015503E-2</v>
      </c>
      <c r="N44" s="9">
        <f>ExitPrices[[#This Row],[2020/21 Exit Revenue Recovery Price]]+ExitPrices[[#This Row],[2020/21 Exit Firm Price]]</f>
        <v>3.420887009034345E-2</v>
      </c>
      <c r="O44" s="9">
        <v>2.2412351818050423E-2</v>
      </c>
      <c r="P44" s="9">
        <v>2.0171116636245379E-2</v>
      </c>
      <c r="Q44" s="9">
        <v>4.7832366210658094E-4</v>
      </c>
      <c r="R44" s="9">
        <f>ExitPrices[[#This Row],[2021/22 Exit Revenue Recovery Price]]+ExitPrices[[#This Row],[2021/22 Exit Firm Price]]</f>
        <v>2.2890675480157004E-2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2.1050466065244567E-2</v>
      </c>
      <c r="J45" s="9">
        <f>ExitPrices[[#This Row],[2019/20 Exit Revenue Recovery Price]]+ExitPrices[[#This Row],[2019/20 Exit Firm Price]]</f>
        <v>3.0071455327054308E-2</v>
      </c>
      <c r="K45" s="9">
        <v>9.3737783442109472E-3</v>
      </c>
      <c r="L45" s="9">
        <v>8.4364005097898528E-3</v>
      </c>
      <c r="M45" s="9">
        <v>2.2098998250015503E-2</v>
      </c>
      <c r="N45" s="9">
        <f>ExitPrices[[#This Row],[2020/21 Exit Revenue Recovery Price]]+ExitPrices[[#This Row],[2020/21 Exit Firm Price]]</f>
        <v>3.1472776594226454E-2</v>
      </c>
      <c r="O45" s="9">
        <v>1.7946953227719272E-2</v>
      </c>
      <c r="P45" s="9">
        <v>1.6152257904947346E-2</v>
      </c>
      <c r="Q45" s="9">
        <v>4.7832366210658094E-4</v>
      </c>
      <c r="R45" s="9">
        <f>ExitPrices[[#This Row],[2021/22 Exit Revenue Recovery Price]]+ExitPrices[[#This Row],[2021/22 Exit Firm Price]]</f>
        <v>1.8425276889825853E-2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2.1050466065244567E-2</v>
      </c>
      <c r="J46" s="9">
        <f>ExitPrices[[#This Row],[2019/20 Exit Revenue Recovery Price]]+ExitPrices[[#This Row],[2019/20 Exit Firm Price]]</f>
        <v>3.0071455327054308E-2</v>
      </c>
      <c r="K46" s="9">
        <v>9.3737783442109472E-3</v>
      </c>
      <c r="L46" s="9">
        <v>8.4364005097898528E-3</v>
      </c>
      <c r="M46" s="9">
        <v>2.2098998250015503E-2</v>
      </c>
      <c r="N46" s="9">
        <f>ExitPrices[[#This Row],[2020/21 Exit Revenue Recovery Price]]+ExitPrices[[#This Row],[2020/21 Exit Firm Price]]</f>
        <v>3.1472776594226454E-2</v>
      </c>
      <c r="O46" s="9">
        <v>1.7946953227719272E-2</v>
      </c>
      <c r="P46" s="9">
        <v>1.6152257904947346E-2</v>
      </c>
      <c r="Q46" s="9">
        <v>4.7832366210658094E-4</v>
      </c>
      <c r="R46" s="9">
        <f>ExitPrices[[#This Row],[2021/22 Exit Revenue Recovery Price]]+ExitPrices[[#This Row],[2021/22 Exit Firm Price]]</f>
        <v>1.8425276889825853E-2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2.1050466065244567E-2</v>
      </c>
      <c r="J47" s="9">
        <f>ExitPrices[[#This Row],[2019/20 Exit Revenue Recovery Price]]+ExitPrices[[#This Row],[2019/20 Exit Firm Price]]</f>
        <v>3.1579940374621113E-2</v>
      </c>
      <c r="K47" s="9">
        <v>1.0941256595328058E-2</v>
      </c>
      <c r="L47" s="9">
        <v>9.8471309357952511E-3</v>
      </c>
      <c r="M47" s="9">
        <v>2.2098998250015503E-2</v>
      </c>
      <c r="N47" s="9">
        <f>ExitPrices[[#This Row],[2020/21 Exit Revenue Recovery Price]]+ExitPrices[[#This Row],[2020/21 Exit Firm Price]]</f>
        <v>3.3040254845343564E-2</v>
      </c>
      <c r="O47" s="9">
        <v>2.0252488498604736E-2</v>
      </c>
      <c r="P47" s="9">
        <v>1.8227239648744262E-2</v>
      </c>
      <c r="Q47" s="9">
        <v>4.7832366210658094E-4</v>
      </c>
      <c r="R47" s="9">
        <f>ExitPrices[[#This Row],[2021/22 Exit Revenue Recovery Price]]+ExitPrices[[#This Row],[2021/22 Exit Firm Price]]</f>
        <v>2.0730812160711317E-2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1.5009616889509296E-2</v>
      </c>
      <c r="I48" s="9">
        <v>2.1050466065244567E-2</v>
      </c>
      <c r="J48" s="9">
        <f>ExitPrices[[#This Row],[2019/20 Exit Revenue Recovery Price]]+ExitPrices[[#This Row],[2019/20 Exit Firm Price]]</f>
        <v>3.7727818164699341E-2</v>
      </c>
      <c r="K48" s="9">
        <v>1.7329563023699701E-2</v>
      </c>
      <c r="L48" s="9">
        <v>1.5596606721329731E-2</v>
      </c>
      <c r="M48" s="9">
        <v>2.2098998250015503E-2</v>
      </c>
      <c r="N48" s="9">
        <f>ExitPrices[[#This Row],[2020/21 Exit Revenue Recovery Price]]+ExitPrices[[#This Row],[2020/21 Exit Firm Price]]</f>
        <v>3.9428561273715204E-2</v>
      </c>
      <c r="O48" s="9">
        <v>2.1793795269823509E-2</v>
      </c>
      <c r="P48" s="9">
        <v>1.961441574284116E-2</v>
      </c>
      <c r="Q48" s="9">
        <v>4.7832366210658094E-4</v>
      </c>
      <c r="R48" s="9">
        <f>ExitPrices[[#This Row],[2021/22 Exit Revenue Recovery Price]]+ExitPrices[[#This Row],[2021/22 Exit Firm Price]]</f>
        <v>2.2272118931930089E-2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2.1050466065244567E-2</v>
      </c>
      <c r="J49" s="9">
        <f>ExitPrices[[#This Row],[2019/20 Exit Revenue Recovery Price]]+ExitPrices[[#This Row],[2019/20 Exit Firm Price]]</f>
        <v>3.1530531398456185E-2</v>
      </c>
      <c r="K49" s="9">
        <v>1.088991535354816E-2</v>
      </c>
      <c r="L49" s="9">
        <v>9.8009238181933425E-3</v>
      </c>
      <c r="M49" s="9">
        <v>2.2098998250015503E-2</v>
      </c>
      <c r="N49" s="9">
        <f>ExitPrices[[#This Row],[2020/21 Exit Revenue Recovery Price]]+ExitPrices[[#This Row],[2020/21 Exit Firm Price]]</f>
        <v>3.2988913603563666E-2</v>
      </c>
      <c r="O49" s="9">
        <v>2.03432484846367E-2</v>
      </c>
      <c r="P49" s="9">
        <v>1.8308923636173029E-2</v>
      </c>
      <c r="Q49" s="9">
        <v>4.7832366210658094E-4</v>
      </c>
      <c r="R49" s="9">
        <f>ExitPrices[[#This Row],[2021/22 Exit Revenue Recovery Price]]+ExitPrices[[#This Row],[2021/22 Exit Firm Price]]</f>
        <v>2.0821572146743281E-2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4.5412212922536941E-3</v>
      </c>
      <c r="H50" s="9">
        <v>4.0870991630283246E-3</v>
      </c>
      <c r="I50" s="9">
        <v>0</v>
      </c>
      <c r="J50" s="9">
        <f>ExitPrices[[#This Row],[2019/20 Exit Revenue Recovery Price]]+ExitPrices[[#This Row],[2019/20 Exit Firm Price]]</f>
        <v>4.5412212922536941E-3</v>
      </c>
      <c r="K50" s="9">
        <v>4.7188174789000352E-3</v>
      </c>
      <c r="L50" s="9">
        <v>4.2469357310100323E-3</v>
      </c>
      <c r="M50" s="9">
        <v>0</v>
      </c>
      <c r="N50" s="9">
        <f>ExitPrices[[#This Row],[2020/21 Exit Revenue Recovery Price]]+ExitPrices[[#This Row],[2020/21 Exit Firm Price]]</f>
        <v>4.7188174789000352E-3</v>
      </c>
      <c r="O50" s="9">
        <v>7.2631023584062019E-3</v>
      </c>
      <c r="P50" s="9">
        <v>6.5367921225655814E-3</v>
      </c>
      <c r="Q50" s="9">
        <v>4.7832366210658094E-4</v>
      </c>
      <c r="R50" s="9">
        <f>ExitPrices[[#This Row],[2021/22 Exit Revenue Recovery Price]]+ExitPrices[[#This Row],[2021/22 Exit Firm Price]]</f>
        <v>7.7414260205127825E-3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2.1050466065244567E-2</v>
      </c>
      <c r="J51" s="9">
        <f>ExitPrices[[#This Row],[2019/20 Exit Revenue Recovery Price]]+ExitPrices[[#This Row],[2019/20 Exit Firm Price]]</f>
        <v>3.8401400644635333E-2</v>
      </c>
      <c r="K51" s="9">
        <v>1.8029487686086143E-2</v>
      </c>
      <c r="L51" s="9">
        <v>1.622653891747753E-2</v>
      </c>
      <c r="M51" s="9">
        <v>2.2098998250015503E-2</v>
      </c>
      <c r="N51" s="9">
        <f>ExitPrices[[#This Row],[2020/21 Exit Revenue Recovery Price]]+ExitPrices[[#This Row],[2020/21 Exit Firm Price]]</f>
        <v>4.0128485936101646E-2</v>
      </c>
      <c r="O51" s="9">
        <v>3.2479695700202371E-2</v>
      </c>
      <c r="P51" s="9">
        <v>2.9231726130182132E-2</v>
      </c>
      <c r="Q51" s="9">
        <v>4.7832366210658094E-4</v>
      </c>
      <c r="R51" s="9">
        <f>ExitPrices[[#This Row],[2021/22 Exit Revenue Recovery Price]]+ExitPrices[[#This Row],[2021/22 Exit Firm Price]]</f>
        <v>3.2958019362308952E-2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2.1050466065244567E-2</v>
      </c>
      <c r="J52" s="9">
        <f>ExitPrices[[#This Row],[2019/20 Exit Revenue Recovery Price]]+ExitPrices[[#This Row],[2019/20 Exit Firm Price]]</f>
        <v>3.3149811483569352E-2</v>
      </c>
      <c r="K52" s="9">
        <v>1.2572521568290597E-2</v>
      </c>
      <c r="L52" s="9">
        <v>1.1315269411461538E-2</v>
      </c>
      <c r="M52" s="9">
        <v>2.2098998250015503E-2</v>
      </c>
      <c r="N52" s="9">
        <f>ExitPrices[[#This Row],[2020/21 Exit Revenue Recovery Price]]+ExitPrices[[#This Row],[2020/21 Exit Firm Price]]</f>
        <v>3.4671519818306101E-2</v>
      </c>
      <c r="O52" s="9">
        <v>2.3894889587673041E-2</v>
      </c>
      <c r="P52" s="9">
        <v>2.1505400628905734E-2</v>
      </c>
      <c r="Q52" s="9">
        <v>4.7832366210658094E-4</v>
      </c>
      <c r="R52" s="9">
        <f>ExitPrices[[#This Row],[2021/22 Exit Revenue Recovery Price]]+ExitPrices[[#This Row],[2021/22 Exit Firm Price]]</f>
        <v>2.4373213249779622E-2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2.1050466065244567E-2</v>
      </c>
      <c r="J53" s="9">
        <f>ExitPrices[[#This Row],[2019/20 Exit Revenue Recovery Price]]+ExitPrices[[#This Row],[2019/20 Exit Firm Price]]</f>
        <v>3.5473473954602867E-2</v>
      </c>
      <c r="K53" s="9">
        <v>1.4987056861270203E-2</v>
      </c>
      <c r="L53" s="9">
        <v>1.3488351175143182E-2</v>
      </c>
      <c r="M53" s="9">
        <v>2.2098998250015503E-2</v>
      </c>
      <c r="N53" s="9">
        <f>ExitPrices[[#This Row],[2020/21 Exit Revenue Recovery Price]]+ExitPrices[[#This Row],[2020/21 Exit Firm Price]]</f>
        <v>3.708605511128571E-2</v>
      </c>
      <c r="O53" s="9">
        <v>1.8680883144045184E-2</v>
      </c>
      <c r="P53" s="9">
        <v>1.6812794829640664E-2</v>
      </c>
      <c r="Q53" s="9">
        <v>4.7832366210658094E-4</v>
      </c>
      <c r="R53" s="9">
        <f>ExitPrices[[#This Row],[2021/22 Exit Revenue Recovery Price]]+ExitPrices[[#This Row],[2021/22 Exit Firm Price]]</f>
        <v>1.9159206806151765E-2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2.1050466065244567E-2</v>
      </c>
      <c r="J54" s="9">
        <f>ExitPrices[[#This Row],[2019/20 Exit Revenue Recovery Price]]+ExitPrices[[#This Row],[2019/20 Exit Firm Price]]</f>
        <v>3.8484842750784835E-2</v>
      </c>
      <c r="K54" s="9">
        <v>1.8116193011291533E-2</v>
      </c>
      <c r="L54" s="9">
        <v>1.630457371016238E-2</v>
      </c>
      <c r="M54" s="9">
        <v>2.2098998250015503E-2</v>
      </c>
      <c r="N54" s="9">
        <f>ExitPrices[[#This Row],[2020/21 Exit Revenue Recovery Price]]+ExitPrices[[#This Row],[2020/21 Exit Firm Price]]</f>
        <v>4.0215191261307036E-2</v>
      </c>
      <c r="O54" s="9">
        <v>3.2611214228563112E-2</v>
      </c>
      <c r="P54" s="9">
        <v>2.9350092805706801E-2</v>
      </c>
      <c r="Q54" s="9">
        <v>4.7832366210658094E-4</v>
      </c>
      <c r="R54" s="9">
        <f>ExitPrices[[#This Row],[2021/22 Exit Revenue Recovery Price]]+ExitPrices[[#This Row],[2021/22 Exit Firm Price]]</f>
        <v>3.3089537890669693E-2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2.1050466065244567E-2</v>
      </c>
      <c r="J55" s="9">
        <f>ExitPrices[[#This Row],[2019/20 Exit Revenue Recovery Price]]+ExitPrices[[#This Row],[2019/20 Exit Firm Price]]</f>
        <v>3.4400693520554998E-2</v>
      </c>
      <c r="K55" s="9">
        <v>1.3872322577820471E-2</v>
      </c>
      <c r="L55" s="9">
        <v>1.2485090320038424E-2</v>
      </c>
      <c r="M55" s="9">
        <v>2.2098998250015503E-2</v>
      </c>
      <c r="N55" s="9">
        <f>ExitPrices[[#This Row],[2020/21 Exit Revenue Recovery Price]]+ExitPrices[[#This Row],[2020/21 Exit Firm Price]]</f>
        <v>3.5971320827835974E-2</v>
      </c>
      <c r="O55" s="9">
        <v>1.8133756401274594E-2</v>
      </c>
      <c r="P55" s="9">
        <v>1.6320380761147134E-2</v>
      </c>
      <c r="Q55" s="9">
        <v>4.7832366210658094E-4</v>
      </c>
      <c r="R55" s="9">
        <f>ExitPrices[[#This Row],[2021/22 Exit Revenue Recovery Price]]+ExitPrices[[#This Row],[2021/22 Exit Firm Price]]</f>
        <v>1.8612080063381175E-2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2.1050466065244567E-2</v>
      </c>
      <c r="J56" s="9">
        <f>ExitPrices[[#This Row],[2019/20 Exit Revenue Recovery Price]]+ExitPrices[[#This Row],[2019/20 Exit Firm Price]]</f>
        <v>3.2541221775477684E-2</v>
      </c>
      <c r="K56" s="9">
        <v>1.1940131387939699E-2</v>
      </c>
      <c r="L56" s="9">
        <v>1.0746118249145729E-2</v>
      </c>
      <c r="M56" s="9">
        <v>2.2098998250015503E-2</v>
      </c>
      <c r="N56" s="9">
        <f>ExitPrices[[#This Row],[2020/21 Exit Revenue Recovery Price]]+ExitPrices[[#This Row],[2020/21 Exit Firm Price]]</f>
        <v>3.4039129637955204E-2</v>
      </c>
      <c r="O56" s="9">
        <v>1.6401438962854835E-2</v>
      </c>
      <c r="P56" s="9">
        <v>1.4761295066569351E-2</v>
      </c>
      <c r="Q56" s="9">
        <v>4.7832366210658094E-4</v>
      </c>
      <c r="R56" s="9">
        <f>ExitPrices[[#This Row],[2021/22 Exit Revenue Recovery Price]]+ExitPrices[[#This Row],[2021/22 Exit Firm Price]]</f>
        <v>1.6879762624961415E-2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2.1050466065244567E-2</v>
      </c>
      <c r="J57" s="9">
        <f>ExitPrices[[#This Row],[2019/20 Exit Revenue Recovery Price]]+ExitPrices[[#This Row],[2019/20 Exit Firm Price]]</f>
        <v>3.3670429108651256E-2</v>
      </c>
      <c r="K57" s="9">
        <v>1.3113499290131742E-2</v>
      </c>
      <c r="L57" s="9">
        <v>1.1802149361118569E-2</v>
      </c>
      <c r="M57" s="9">
        <v>2.2098998250015503E-2</v>
      </c>
      <c r="N57" s="9">
        <f>ExitPrices[[#This Row],[2020/21 Exit Revenue Recovery Price]]+ExitPrices[[#This Row],[2020/21 Exit Firm Price]]</f>
        <v>3.5212497540147242E-2</v>
      </c>
      <c r="O57" s="9">
        <v>2.4000406979353923E-2</v>
      </c>
      <c r="P57" s="9">
        <v>2.160036628141853E-2</v>
      </c>
      <c r="Q57" s="9">
        <v>4.7832366210658094E-4</v>
      </c>
      <c r="R57" s="9">
        <f>ExitPrices[[#This Row],[2021/22 Exit Revenue Recovery Price]]+ExitPrices[[#This Row],[2021/22 Exit Firm Price]]</f>
        <v>2.4478730641460503E-2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9.2096277478635174E-3</v>
      </c>
      <c r="I58" s="9">
        <v>2.1050466065244567E-2</v>
      </c>
      <c r="J58" s="9">
        <f>ExitPrices[[#This Row],[2019/20 Exit Revenue Recovery Price]]+ExitPrices[[#This Row],[2019/20 Exit Firm Price]]</f>
        <v>3.1283385785092918E-2</v>
      </c>
      <c r="K58" s="9">
        <v>1.0633104472703971E-2</v>
      </c>
      <c r="L58" s="9">
        <v>9.5697940254335732E-3</v>
      </c>
      <c r="M58" s="9">
        <v>2.2098998250015503E-2</v>
      </c>
      <c r="N58" s="9">
        <f>ExitPrices[[#This Row],[2020/21 Exit Revenue Recovery Price]]+ExitPrices[[#This Row],[2020/21 Exit Firm Price]]</f>
        <v>3.2732102722719474E-2</v>
      </c>
      <c r="O58" s="9">
        <v>1.5606396693775193E-2</v>
      </c>
      <c r="P58" s="9">
        <v>1.4045757024397674E-2</v>
      </c>
      <c r="Q58" s="9">
        <v>4.7832366210658094E-4</v>
      </c>
      <c r="R58" s="9">
        <f>ExitPrices[[#This Row],[2021/22 Exit Revenue Recovery Price]]+ExitPrices[[#This Row],[2021/22 Exit Firm Price]]</f>
        <v>1.6084720355881776E-2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2.1050466065244567E-2</v>
      </c>
      <c r="J59" s="9">
        <f>ExitPrices[[#This Row],[2019/20 Exit Revenue Recovery Price]]+ExitPrices[[#This Row],[2019/20 Exit Firm Price]]</f>
        <v>3.5313288514493502E-2</v>
      </c>
      <c r="K59" s="9">
        <v>1.4820606955835567E-2</v>
      </c>
      <c r="L59" s="9">
        <v>1.3338546260252011E-2</v>
      </c>
      <c r="M59" s="9">
        <v>2.2098998250015503E-2</v>
      </c>
      <c r="N59" s="9">
        <f>ExitPrices[[#This Row],[2020/21 Exit Revenue Recovery Price]]+ExitPrices[[#This Row],[2020/21 Exit Firm Price]]</f>
        <v>3.6919605205851067E-2</v>
      </c>
      <c r="O59" s="9">
        <v>2.6601326443443752E-2</v>
      </c>
      <c r="P59" s="9">
        <v>2.3941193799099376E-2</v>
      </c>
      <c r="Q59" s="9">
        <v>4.7832366210658094E-4</v>
      </c>
      <c r="R59" s="9">
        <f>ExitPrices[[#This Row],[2021/22 Exit Revenue Recovery Price]]+ExitPrices[[#This Row],[2021/22 Exit Firm Price]]</f>
        <v>2.7079650105550333E-2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5.1651626883255416E-3</v>
      </c>
      <c r="H60" s="9">
        <v>4.6486464194929874E-3</v>
      </c>
      <c r="I60" s="9">
        <v>0</v>
      </c>
      <c r="J60" s="9">
        <f>ExitPrices[[#This Row],[2019/20 Exit Revenue Recovery Price]]+ExitPrices[[#This Row],[2019/20 Exit Firm Price]]</f>
        <v>5.1651626883255416E-3</v>
      </c>
      <c r="K60" s="9">
        <v>5.3671597146363517E-3</v>
      </c>
      <c r="L60" s="9">
        <v>4.8304437431727163E-3</v>
      </c>
      <c r="M60" s="9">
        <v>0</v>
      </c>
      <c r="N60" s="9">
        <f>ExitPrices[[#This Row],[2020/21 Exit Revenue Recovery Price]]+ExitPrices[[#This Row],[2020/21 Exit Firm Price]]</f>
        <v>5.3671597146363517E-3</v>
      </c>
      <c r="O60" s="9">
        <v>9.5175831962453182E-3</v>
      </c>
      <c r="P60" s="9">
        <v>8.565824876620786E-3</v>
      </c>
      <c r="Q60" s="9">
        <v>4.7832366210658094E-4</v>
      </c>
      <c r="R60" s="9">
        <f>ExitPrices[[#This Row],[2021/22 Exit Revenue Recovery Price]]+ExitPrices[[#This Row],[2021/22 Exit Firm Price]]</f>
        <v>9.9959068583518988E-3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2.1050466065244567E-2</v>
      </c>
      <c r="J61" s="9">
        <f>ExitPrices[[#This Row],[2019/20 Exit Revenue Recovery Price]]+ExitPrices[[#This Row],[2019/20 Exit Firm Price]]</f>
        <v>3.2705544696503906E-2</v>
      </c>
      <c r="K61" s="9">
        <v>1.2110880581167773E-2</v>
      </c>
      <c r="L61" s="9">
        <v>1.0899792523050995E-2</v>
      </c>
      <c r="M61" s="9">
        <v>2.2098998250015503E-2</v>
      </c>
      <c r="N61" s="9">
        <f>ExitPrices[[#This Row],[2020/21 Exit Revenue Recovery Price]]+ExitPrices[[#This Row],[2020/21 Exit Firm Price]]</f>
        <v>3.4209878831183274E-2</v>
      </c>
      <c r="O61" s="9">
        <v>2.2413893177727576E-2</v>
      </c>
      <c r="P61" s="9">
        <v>2.0172503859954821E-2</v>
      </c>
      <c r="Q61" s="9">
        <v>4.7832366210658094E-4</v>
      </c>
      <c r="R61" s="9">
        <f>ExitPrices[[#This Row],[2021/22 Exit Revenue Recovery Price]]+ExitPrices[[#This Row],[2021/22 Exit Firm Price]]</f>
        <v>2.2892216839834157E-2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2.1050466065244567E-2</v>
      </c>
      <c r="J62" s="9">
        <f>ExitPrices[[#This Row],[2019/20 Exit Revenue Recovery Price]]+ExitPrices[[#This Row],[2019/20 Exit Firm Price]]</f>
        <v>3.3940845664029107E-2</v>
      </c>
      <c r="K62" s="9">
        <v>1.3394491183276786E-2</v>
      </c>
      <c r="L62" s="9">
        <v>1.2055042064949107E-2</v>
      </c>
      <c r="M62" s="9">
        <v>2.2098998250015503E-2</v>
      </c>
      <c r="N62" s="9">
        <f>ExitPrices[[#This Row],[2020/21 Exit Revenue Recovery Price]]+ExitPrices[[#This Row],[2020/21 Exit Firm Price]]</f>
        <v>3.5493489433292287E-2</v>
      </c>
      <c r="O62" s="9">
        <v>2.4078479704341064E-2</v>
      </c>
      <c r="P62" s="9">
        <v>2.1670631733906959E-2</v>
      </c>
      <c r="Q62" s="9">
        <v>4.7832366210658094E-4</v>
      </c>
      <c r="R62" s="9">
        <f>ExitPrices[[#This Row],[2021/22 Exit Revenue Recovery Price]]+ExitPrices[[#This Row],[2021/22 Exit Firm Price]]</f>
        <v>2.4556803366447645E-2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2.1050466065244567E-2</v>
      </c>
      <c r="J63" s="9">
        <f>ExitPrices[[#This Row],[2019/20 Exit Revenue Recovery Price]]+ExitPrices[[#This Row],[2019/20 Exit Firm Price]]</f>
        <v>3.4572961729886643E-2</v>
      </c>
      <c r="K63" s="9">
        <v>1.4051327780372403E-2</v>
      </c>
      <c r="L63" s="9">
        <v>1.2646195002335164E-2</v>
      </c>
      <c r="M63" s="9">
        <v>2.2098998250015503E-2</v>
      </c>
      <c r="N63" s="9">
        <f>ExitPrices[[#This Row],[2020/21 Exit Revenue Recovery Price]]+ExitPrices[[#This Row],[2020/21 Exit Firm Price]]</f>
        <v>3.6150326030387904E-2</v>
      </c>
      <c r="O63" s="9">
        <v>2.6399887289707664E-2</v>
      </c>
      <c r="P63" s="9">
        <v>2.3759898560736899E-2</v>
      </c>
      <c r="Q63" s="9">
        <v>4.7832366210658094E-4</v>
      </c>
      <c r="R63" s="9">
        <f>ExitPrices[[#This Row],[2021/22 Exit Revenue Recovery Price]]+ExitPrices[[#This Row],[2021/22 Exit Firm Price]]</f>
        <v>2.6878210951814245E-2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2.1050466065244567E-2</v>
      </c>
      <c r="J64" s="9">
        <f>ExitPrices[[#This Row],[2019/20 Exit Revenue Recovery Price]]+ExitPrices[[#This Row],[2019/20 Exit Firm Price]]</f>
        <v>3.072987217297847E-2</v>
      </c>
      <c r="K64" s="9">
        <v>1.0057944281301249E-2</v>
      </c>
      <c r="L64" s="9">
        <v>9.0521498531711247E-3</v>
      </c>
      <c r="M64" s="9">
        <v>2.2098998250015503E-2</v>
      </c>
      <c r="N64" s="9">
        <f>ExitPrices[[#This Row],[2020/21 Exit Revenue Recovery Price]]+ExitPrices[[#This Row],[2020/21 Exit Firm Price]]</f>
        <v>3.2156942531316748E-2</v>
      </c>
      <c r="O64" s="9">
        <v>1.9522497453137198E-2</v>
      </c>
      <c r="P64" s="9">
        <v>1.7570247707823478E-2</v>
      </c>
      <c r="Q64" s="9">
        <v>4.7832366210658094E-4</v>
      </c>
      <c r="R64" s="9">
        <f>ExitPrices[[#This Row],[2021/22 Exit Revenue Recovery Price]]+ExitPrices[[#This Row],[2021/22 Exit Firm Price]]</f>
        <v>2.0000821115243778E-2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2.1050466065244567E-2</v>
      </c>
      <c r="J65" s="9">
        <f>ExitPrices[[#This Row],[2019/20 Exit Revenue Recovery Price]]+ExitPrices[[#This Row],[2019/20 Exit Firm Price]]</f>
        <v>3.0872066269599971E-2</v>
      </c>
      <c r="K65" s="9">
        <v>1.0205699245297057E-2</v>
      </c>
      <c r="L65" s="9">
        <v>9.1851293207673504E-3</v>
      </c>
      <c r="M65" s="9">
        <v>2.2098998250015503E-2</v>
      </c>
      <c r="N65" s="9">
        <f>ExitPrices[[#This Row],[2020/21 Exit Revenue Recovery Price]]+ExitPrices[[#This Row],[2020/21 Exit Firm Price]]</f>
        <v>3.2304697495312562E-2</v>
      </c>
      <c r="O65" s="9">
        <v>1.9741165429704863E-2</v>
      </c>
      <c r="P65" s="9">
        <v>1.7767048886734377E-2</v>
      </c>
      <c r="Q65" s="9">
        <v>4.7832366210658094E-4</v>
      </c>
      <c r="R65" s="9">
        <f>ExitPrices[[#This Row],[2021/22 Exit Revenue Recovery Price]]+ExitPrices[[#This Row],[2021/22 Exit Firm Price]]</f>
        <v>2.0219489091811444E-2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1.3112542416455106E-2</v>
      </c>
      <c r="I66" s="9">
        <v>2.1050466065244567E-2</v>
      </c>
      <c r="J66" s="9">
        <f>ExitPrices[[#This Row],[2019/20 Exit Revenue Recovery Price]]+ExitPrices[[#This Row],[2019/20 Exit Firm Price]]</f>
        <v>3.5619957639083571E-2</v>
      </c>
      <c r="K66" s="9">
        <v>1.51392691685366E-2</v>
      </c>
      <c r="L66" s="9">
        <v>1.3625342251682939E-2</v>
      </c>
      <c r="M66" s="9">
        <v>2.2098998250015503E-2</v>
      </c>
      <c r="N66" s="9">
        <f>ExitPrices[[#This Row],[2020/21 Exit Revenue Recovery Price]]+ExitPrices[[#This Row],[2020/21 Exit Firm Price]]</f>
        <v>3.7238267418552101E-2</v>
      </c>
      <c r="O66" s="9">
        <v>2.0161842249225941E-2</v>
      </c>
      <c r="P66" s="9">
        <v>1.8145658024303346E-2</v>
      </c>
      <c r="Q66" s="9">
        <v>4.7832366210658094E-4</v>
      </c>
      <c r="R66" s="9">
        <f>ExitPrices[[#This Row],[2021/22 Exit Revenue Recovery Price]]+ExitPrices[[#This Row],[2021/22 Exit Firm Price]]</f>
        <v>2.0640165911332522E-2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2.1050466065244567E-2</v>
      </c>
      <c r="J67" s="9">
        <f>ExitPrices[[#This Row],[2019/20 Exit Revenue Recovery Price]]+ExitPrices[[#This Row],[2019/20 Exit Firm Price]]</f>
        <v>3.5598627144087881E-2</v>
      </c>
      <c r="K67" s="9">
        <v>1.5117104489446646E-2</v>
      </c>
      <c r="L67" s="9">
        <v>1.3605394040501982E-2</v>
      </c>
      <c r="M67" s="9">
        <v>2.2098998250015503E-2</v>
      </c>
      <c r="N67" s="9">
        <f>ExitPrices[[#This Row],[2020/21 Exit Revenue Recovery Price]]+ExitPrices[[#This Row],[2020/21 Exit Firm Price]]</f>
        <v>3.7216102739462145E-2</v>
      </c>
      <c r="O67" s="9">
        <v>2.8124257271795971E-2</v>
      </c>
      <c r="P67" s="9">
        <v>2.5311831544616373E-2</v>
      </c>
      <c r="Q67" s="9">
        <v>4.7832366210658094E-4</v>
      </c>
      <c r="R67" s="9">
        <f>ExitPrices[[#This Row],[2021/22 Exit Revenue Recovery Price]]+ExitPrices[[#This Row],[2021/22 Exit Firm Price]]</f>
        <v>2.8602580933902551E-2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6.8563855316316922E-3</v>
      </c>
      <c r="H68" s="9">
        <v>6.1707469784685227E-3</v>
      </c>
      <c r="I68" s="9">
        <v>0</v>
      </c>
      <c r="J68" s="9">
        <f>ExitPrices[[#This Row],[2019/20 Exit Revenue Recovery Price]]+ExitPrices[[#This Row],[2019/20 Exit Firm Price]]</f>
        <v>6.8563855316316922E-3</v>
      </c>
      <c r="K68" s="9">
        <v>7.124522194927976E-3</v>
      </c>
      <c r="L68" s="9">
        <v>6.4120699754351782E-3</v>
      </c>
      <c r="M68" s="9">
        <v>0</v>
      </c>
      <c r="N68" s="9">
        <f>ExitPrices[[#This Row],[2020/21 Exit Revenue Recovery Price]]+ExitPrices[[#This Row],[2020/21 Exit Firm Price]]</f>
        <v>7.124522194927976E-3</v>
      </c>
      <c r="O68" s="9">
        <v>1.3362575578345647E-2</v>
      </c>
      <c r="P68" s="9">
        <v>1.2026318020511082E-2</v>
      </c>
      <c r="Q68" s="9">
        <v>4.7832366210658094E-4</v>
      </c>
      <c r="R68" s="9">
        <f>ExitPrices[[#This Row],[2021/22 Exit Revenue Recovery Price]]+ExitPrices[[#This Row],[2021/22 Exit Firm Price]]</f>
        <v>1.3840899240452228E-2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2.1050466065244567E-2</v>
      </c>
      <c r="J69" s="9">
        <f>ExitPrices[[#This Row],[2019/20 Exit Revenue Recovery Price]]+ExitPrices[[#This Row],[2019/20 Exit Firm Price]]</f>
        <v>2.9793187322489111E-2</v>
      </c>
      <c r="K69" s="9">
        <v>9.0846279506811862E-3</v>
      </c>
      <c r="L69" s="9">
        <v>8.1761651556130684E-3</v>
      </c>
      <c r="M69" s="9">
        <v>2.2098998250015503E-2</v>
      </c>
      <c r="N69" s="9">
        <f>ExitPrices[[#This Row],[2020/21 Exit Revenue Recovery Price]]+ExitPrices[[#This Row],[2020/21 Exit Firm Price]]</f>
        <v>3.1183626200696687E-2</v>
      </c>
      <c r="O69" s="9">
        <v>1.5031794067237796E-2</v>
      </c>
      <c r="P69" s="9">
        <v>1.3528614660514016E-2</v>
      </c>
      <c r="Q69" s="9">
        <v>4.7832366210658094E-4</v>
      </c>
      <c r="R69" s="9">
        <f>ExitPrices[[#This Row],[2021/22 Exit Revenue Recovery Price]]+ExitPrices[[#This Row],[2021/22 Exit Firm Price]]</f>
        <v>1.5510117729344377E-2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2.1050466065244567E-2</v>
      </c>
      <c r="J70" s="9">
        <f>ExitPrices[[#This Row],[2019/20 Exit Revenue Recovery Price]]+ExitPrices[[#This Row],[2019/20 Exit Firm Price]]</f>
        <v>2.9793187322489111E-2</v>
      </c>
      <c r="K70" s="9">
        <v>9.0846279506811862E-3</v>
      </c>
      <c r="L70" s="9">
        <v>8.1761651556130684E-3</v>
      </c>
      <c r="M70" s="9">
        <v>2.2098998250015503E-2</v>
      </c>
      <c r="N70" s="9">
        <f>ExitPrices[[#This Row],[2020/21 Exit Revenue Recovery Price]]+ExitPrices[[#This Row],[2020/21 Exit Firm Price]]</f>
        <v>3.1183626200696687E-2</v>
      </c>
      <c r="O70" s="9">
        <v>1.5031794067237796E-2</v>
      </c>
      <c r="P70" s="9">
        <v>1.3528614660514016E-2</v>
      </c>
      <c r="Q70" s="9">
        <v>4.7832366210658094E-4</v>
      </c>
      <c r="R70" s="9">
        <f>ExitPrices[[#This Row],[2021/22 Exit Revenue Recovery Price]]+ExitPrices[[#This Row],[2021/22 Exit Firm Price]]</f>
        <v>1.5510117729344377E-2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2.1050466065244567E-2</v>
      </c>
      <c r="J71" s="9">
        <f>ExitPrices[[#This Row],[2019/20 Exit Revenue Recovery Price]]+ExitPrices[[#This Row],[2019/20 Exit Firm Price]]</f>
        <v>3.3337544049357154E-2</v>
      </c>
      <c r="K71" s="9">
        <v>1.2767595900895642E-2</v>
      </c>
      <c r="L71" s="9">
        <v>1.1490836310806078E-2</v>
      </c>
      <c r="M71" s="9">
        <v>2.2098998250015503E-2</v>
      </c>
      <c r="N71" s="9">
        <f>ExitPrices[[#This Row],[2020/21 Exit Revenue Recovery Price]]+ExitPrices[[#This Row],[2020/21 Exit Firm Price]]</f>
        <v>3.4866594150911145E-2</v>
      </c>
      <c r="O71" s="9">
        <v>2.423374433374988E-2</v>
      </c>
      <c r="P71" s="9">
        <v>2.1810369900374892E-2</v>
      </c>
      <c r="Q71" s="9">
        <v>4.7832366210658094E-4</v>
      </c>
      <c r="R71" s="9">
        <f>ExitPrices[[#This Row],[2021/22 Exit Revenue Recovery Price]]+ExitPrices[[#This Row],[2021/22 Exit Firm Price]]</f>
        <v>2.4712067995856461E-2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2.1050466065244567E-2</v>
      </c>
      <c r="J72" s="9">
        <f>ExitPrices[[#This Row],[2019/20 Exit Revenue Recovery Price]]+ExitPrices[[#This Row],[2019/20 Exit Firm Price]]</f>
        <v>3.2348275296569334E-2</v>
      </c>
      <c r="K72" s="9">
        <v>1.1739639238676242E-2</v>
      </c>
      <c r="L72" s="9">
        <v>1.0565675314808618E-2</v>
      </c>
      <c r="M72" s="9">
        <v>2.2098998250015503E-2</v>
      </c>
      <c r="N72" s="9">
        <f>ExitPrices[[#This Row],[2020/21 Exit Revenue Recovery Price]]+ExitPrices[[#This Row],[2020/21 Exit Firm Price]]</f>
        <v>3.3838637488691745E-2</v>
      </c>
      <c r="O72" s="9">
        <v>2.1864684317063298E-2</v>
      </c>
      <c r="P72" s="9">
        <v>1.9678215885356967E-2</v>
      </c>
      <c r="Q72" s="9">
        <v>4.7832366210658094E-4</v>
      </c>
      <c r="R72" s="9">
        <f>ExitPrices[[#This Row],[2021/22 Exit Revenue Recovery Price]]+ExitPrices[[#This Row],[2021/22 Exit Firm Price]]</f>
        <v>2.2343007979169879E-2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2.1050466065244567E-2</v>
      </c>
      <c r="J73" s="9">
        <f>ExitPrices[[#This Row],[2019/20 Exit Revenue Recovery Price]]+ExitPrices[[#This Row],[2019/20 Exit Firm Price]]</f>
        <v>3.0892799708940995E-2</v>
      </c>
      <c r="K73" s="9">
        <v>1.0227243519329025E-2</v>
      </c>
      <c r="L73" s="9">
        <v>9.2045191673961226E-3</v>
      </c>
      <c r="M73" s="9">
        <v>2.2098998250015503E-2</v>
      </c>
      <c r="N73" s="9">
        <f>ExitPrices[[#This Row],[2020/21 Exit Revenue Recovery Price]]+ExitPrices[[#This Row],[2020/21 Exit Firm Price]]</f>
        <v>3.2326241769344524E-2</v>
      </c>
      <c r="O73" s="9">
        <v>1.5104227783678892E-2</v>
      </c>
      <c r="P73" s="9">
        <v>1.3593805005311004E-2</v>
      </c>
      <c r="Q73" s="9">
        <v>4.7832366210658094E-4</v>
      </c>
      <c r="R73" s="9">
        <f>ExitPrices[[#This Row],[2021/22 Exit Revenue Recovery Price]]+ExitPrices[[#This Row],[2021/22 Exit Firm Price]]</f>
        <v>1.5582551445785473E-2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2.1050466065244567E-2</v>
      </c>
      <c r="J74" s="9">
        <f>ExitPrices[[#This Row],[2019/20 Exit Revenue Recovery Price]]+ExitPrices[[#This Row],[2019/20 Exit Firm Price]]</f>
        <v>3.1374334793525763E-2</v>
      </c>
      <c r="K74" s="9">
        <v>1.0727610276993578E-2</v>
      </c>
      <c r="L74" s="9">
        <v>9.654849249294219E-3</v>
      </c>
      <c r="M74" s="9">
        <v>2.2098998250015503E-2</v>
      </c>
      <c r="N74" s="9">
        <f>ExitPrices[[#This Row],[2020/21 Exit Revenue Recovery Price]]+ExitPrices[[#This Row],[2020/21 Exit Firm Price]]</f>
        <v>3.2826608527009082E-2</v>
      </c>
      <c r="O74" s="9">
        <v>1.574974733887426E-2</v>
      </c>
      <c r="P74" s="9">
        <v>1.4174772604986834E-2</v>
      </c>
      <c r="Q74" s="9">
        <v>4.7832366210658094E-4</v>
      </c>
      <c r="R74" s="9">
        <f>ExitPrices[[#This Row],[2021/22 Exit Revenue Recovery Price]]+ExitPrices[[#This Row],[2021/22 Exit Firm Price]]</f>
        <v>1.6228071000980841E-2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2.1050466065244567E-2</v>
      </c>
      <c r="J75" s="9">
        <f>ExitPrices[[#This Row],[2019/20 Exit Revenue Recovery Price]]+ExitPrices[[#This Row],[2019/20 Exit Firm Price]]</f>
        <v>3.3121842285700101E-2</v>
      </c>
      <c r="K75" s="9">
        <v>1.2543458562706309E-2</v>
      </c>
      <c r="L75" s="9">
        <v>1.1289112706435678E-2</v>
      </c>
      <c r="M75" s="9">
        <v>2.2098998250015503E-2</v>
      </c>
      <c r="N75" s="9">
        <f>ExitPrices[[#This Row],[2020/21 Exit Revenue Recovery Price]]+ExitPrices[[#This Row],[2020/21 Exit Firm Price]]</f>
        <v>3.4642456812721809E-2</v>
      </c>
      <c r="O75" s="9">
        <v>2.2946673723055186E-2</v>
      </c>
      <c r="P75" s="9">
        <v>2.0652006350749666E-2</v>
      </c>
      <c r="Q75" s="9">
        <v>4.7832366210658094E-4</v>
      </c>
      <c r="R75" s="9">
        <f>ExitPrices[[#This Row],[2021/22 Exit Revenue Recovery Price]]+ExitPrices[[#This Row],[2021/22 Exit Firm Price]]</f>
        <v>2.3424997385161767E-2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2.1050466065244567E-2</v>
      </c>
      <c r="J76" s="9">
        <f>ExitPrices[[#This Row],[2019/20 Exit Revenue Recovery Price]]+ExitPrices[[#This Row],[2019/20 Exit Firm Price]]</f>
        <v>3.1768527551679332E-2</v>
      </c>
      <c r="K76" s="9">
        <v>1.1137218960984342E-2</v>
      </c>
      <c r="L76" s="9">
        <v>1.0023497064885907E-2</v>
      </c>
      <c r="M76" s="9">
        <v>2.2098998250015503E-2</v>
      </c>
      <c r="N76" s="9">
        <f>ExitPrices[[#This Row],[2020/21 Exit Revenue Recovery Price]]+ExitPrices[[#This Row],[2020/21 Exit Firm Price]]</f>
        <v>3.3236217210999841E-2</v>
      </c>
      <c r="O76" s="9">
        <v>2.1594166228033309E-2</v>
      </c>
      <c r="P76" s="9">
        <v>1.9434749605229978E-2</v>
      </c>
      <c r="Q76" s="9">
        <v>4.7832366210658094E-4</v>
      </c>
      <c r="R76" s="9">
        <f>ExitPrices[[#This Row],[2021/22 Exit Revenue Recovery Price]]+ExitPrices[[#This Row],[2021/22 Exit Firm Price]]</f>
        <v>2.207248989013989E-2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2.1050466065244567E-2</v>
      </c>
      <c r="J77" s="9">
        <f>ExitPrices[[#This Row],[2019/20 Exit Revenue Recovery Price]]+ExitPrices[[#This Row],[2019/20 Exit Firm Price]]</f>
        <v>3.4313806927542212E-2</v>
      </c>
      <c r="K77" s="9">
        <v>1.3782038060197387E-2</v>
      </c>
      <c r="L77" s="9">
        <v>1.2403834254177648E-2</v>
      </c>
      <c r="M77" s="9">
        <v>2.2098998250015503E-2</v>
      </c>
      <c r="N77" s="9">
        <f>ExitPrices[[#This Row],[2020/21 Exit Revenue Recovery Price]]+ExitPrices[[#This Row],[2020/21 Exit Firm Price]]</f>
        <v>3.5881036310212888E-2</v>
      </c>
      <c r="O77" s="9">
        <v>2.5066049953409112E-2</v>
      </c>
      <c r="P77" s="9">
        <v>2.2559444958068199E-2</v>
      </c>
      <c r="Q77" s="9">
        <v>4.7832366210658094E-4</v>
      </c>
      <c r="R77" s="9">
        <f>ExitPrices[[#This Row],[2021/22 Exit Revenue Recovery Price]]+ExitPrices[[#This Row],[2021/22 Exit Firm Price]]</f>
        <v>2.5544373615515693E-2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2.1050466065244567E-2</v>
      </c>
      <c r="J78" s="9">
        <f>ExitPrices[[#This Row],[2019/20 Exit Revenue Recovery Price]]+ExitPrices[[#This Row],[2019/20 Exit Firm Price]]</f>
        <v>3.4313806927542212E-2</v>
      </c>
      <c r="K78" s="9">
        <v>1.3782038060197387E-2</v>
      </c>
      <c r="L78" s="9">
        <v>1.2403834254177648E-2</v>
      </c>
      <c r="M78" s="9">
        <v>2.2098998250015503E-2</v>
      </c>
      <c r="N78" s="9">
        <f>ExitPrices[[#This Row],[2020/21 Exit Revenue Recovery Price]]+ExitPrices[[#This Row],[2020/21 Exit Firm Price]]</f>
        <v>3.5881036310212888E-2</v>
      </c>
      <c r="O78" s="9">
        <v>2.5066049953409112E-2</v>
      </c>
      <c r="P78" s="9">
        <v>2.2559444958068199E-2</v>
      </c>
      <c r="Q78" s="9">
        <v>4.7832366210658094E-4</v>
      </c>
      <c r="R78" s="9">
        <f>ExitPrices[[#This Row],[2021/22 Exit Revenue Recovery Price]]+ExitPrices[[#This Row],[2021/22 Exit Firm Price]]</f>
        <v>2.5544373615515693E-2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2.1050466065244567E-2</v>
      </c>
      <c r="J79" s="9">
        <f>ExitPrices[[#This Row],[2019/20 Exit Revenue Recovery Price]]+ExitPrices[[#This Row],[2019/20 Exit Firm Price]]</f>
        <v>3.1435640324059502E-2</v>
      </c>
      <c r="K79" s="9">
        <v>1.0791313318624544E-2</v>
      </c>
      <c r="L79" s="9">
        <v>9.712181986762089E-3</v>
      </c>
      <c r="M79" s="9">
        <v>2.2098998250015503E-2</v>
      </c>
      <c r="N79" s="9">
        <f>ExitPrices[[#This Row],[2020/21 Exit Revenue Recovery Price]]+ExitPrices[[#This Row],[2020/21 Exit Firm Price]]</f>
        <v>3.2890311568640043E-2</v>
      </c>
      <c r="O79" s="9">
        <v>1.9607459523242367E-2</v>
      </c>
      <c r="P79" s="9">
        <v>1.764671357091813E-2</v>
      </c>
      <c r="Q79" s="9">
        <v>4.7832366210658094E-4</v>
      </c>
      <c r="R79" s="9">
        <f>ExitPrices[[#This Row],[2021/22 Exit Revenue Recovery Price]]+ExitPrices[[#This Row],[2021/22 Exit Firm Price]]</f>
        <v>2.0085783185348947E-2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1.0031680869385074E-2</v>
      </c>
      <c r="I80" s="9">
        <v>2.1050466065244567E-2</v>
      </c>
      <c r="J80" s="9">
        <f>ExitPrices[[#This Row],[2019/20 Exit Revenue Recovery Price]]+ExitPrices[[#This Row],[2019/20 Exit Firm Price]]</f>
        <v>3.2196778142339094E-2</v>
      </c>
      <c r="K80" s="9">
        <v>1.1582217396978123E-2</v>
      </c>
      <c r="L80" s="9">
        <v>1.0423995657280312E-2</v>
      </c>
      <c r="M80" s="9">
        <v>2.2098998250015503E-2</v>
      </c>
      <c r="N80" s="9">
        <f>ExitPrices[[#This Row],[2020/21 Exit Revenue Recovery Price]]+ExitPrices[[#This Row],[2020/21 Exit Firm Price]]</f>
        <v>3.3681215646993626E-2</v>
      </c>
      <c r="O80" s="9">
        <v>2.2337334723171995E-2</v>
      </c>
      <c r="P80" s="9">
        <v>2.0103601250854797E-2</v>
      </c>
      <c r="Q80" s="9">
        <v>4.7832366210658094E-4</v>
      </c>
      <c r="R80" s="9">
        <f>ExitPrices[[#This Row],[2021/22 Exit Revenue Recovery Price]]+ExitPrices[[#This Row],[2021/22 Exit Firm Price]]</f>
        <v>2.2815658385278575E-2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2.1050466065244567E-2</v>
      </c>
      <c r="J81" s="9">
        <f>ExitPrices[[#This Row],[2019/20 Exit Revenue Recovery Price]]+ExitPrices[[#This Row],[2019/20 Exit Firm Price]]</f>
        <v>2.9662049727159696E-2</v>
      </c>
      <c r="K81" s="9">
        <v>8.9483618810146607E-3</v>
      </c>
      <c r="L81" s="9">
        <v>8.0535256929131945E-3</v>
      </c>
      <c r="M81" s="9">
        <v>2.2098998250015503E-2</v>
      </c>
      <c r="N81" s="9">
        <f>ExitPrices[[#This Row],[2020/21 Exit Revenue Recovery Price]]+ExitPrices[[#This Row],[2020/21 Exit Firm Price]]</f>
        <v>3.1047360131030162E-2</v>
      </c>
      <c r="O81" s="9">
        <v>1.4260809172600843E-2</v>
      </c>
      <c r="P81" s="9">
        <v>1.2834728255340759E-2</v>
      </c>
      <c r="Q81" s="9">
        <v>4.7832366210658094E-4</v>
      </c>
      <c r="R81" s="9">
        <f>ExitPrices[[#This Row],[2021/22 Exit Revenue Recovery Price]]+ExitPrices[[#This Row],[2021/22 Exit Firm Price]]</f>
        <v>1.4739132834707423E-2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4.3921292282819054E-3</v>
      </c>
      <c r="H82" s="9">
        <v>3.9529163054537152E-3</v>
      </c>
      <c r="I82" s="9">
        <v>0</v>
      </c>
      <c r="J82" s="9">
        <f>ExitPrices[[#This Row],[2019/20 Exit Revenue Recovery Price]]+ExitPrices[[#This Row],[2019/20 Exit Firm Price]]</f>
        <v>4.3921292282819054E-3</v>
      </c>
      <c r="K82" s="9">
        <v>4.5638947847262377E-3</v>
      </c>
      <c r="L82" s="9">
        <v>4.1075053062536136E-3</v>
      </c>
      <c r="M82" s="9">
        <v>0</v>
      </c>
      <c r="N82" s="9">
        <f>ExitPrices[[#This Row],[2020/21 Exit Revenue Recovery Price]]+ExitPrices[[#This Row],[2020/21 Exit Firm Price]]</f>
        <v>4.5638947847262377E-3</v>
      </c>
      <c r="O82" s="9">
        <v>7.3077145839967224E-3</v>
      </c>
      <c r="P82" s="9">
        <v>6.5769431255970501E-3</v>
      </c>
      <c r="Q82" s="9">
        <v>4.7832366210658094E-4</v>
      </c>
      <c r="R82" s="9">
        <f>ExitPrices[[#This Row],[2021/22 Exit Revenue Recovery Price]]+ExitPrices[[#This Row],[2021/22 Exit Firm Price]]</f>
        <v>7.786038246103303E-3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1.181394006946926E-2</v>
      </c>
      <c r="I83" s="9">
        <v>2.1050466065244567E-2</v>
      </c>
      <c r="J83" s="9">
        <f>ExitPrices[[#This Row],[2019/20 Exit Revenue Recovery Price]]+ExitPrices[[#This Row],[2019/20 Exit Firm Price]]</f>
        <v>3.4177066142432634E-2</v>
      </c>
      <c r="K83" s="9">
        <v>1.363994967354373E-2</v>
      </c>
      <c r="L83" s="9">
        <v>1.2275954706189356E-2</v>
      </c>
      <c r="M83" s="9">
        <v>2.2098998250015503E-2</v>
      </c>
      <c r="N83" s="9">
        <f>ExitPrices[[#This Row],[2020/21 Exit Revenue Recovery Price]]+ExitPrices[[#This Row],[2020/21 Exit Firm Price]]</f>
        <v>3.5738947923559236E-2</v>
      </c>
      <c r="O83" s="9">
        <v>2.5723128598725574E-2</v>
      </c>
      <c r="P83" s="9">
        <v>2.3150815738853015E-2</v>
      </c>
      <c r="Q83" s="9">
        <v>4.7832366210658094E-4</v>
      </c>
      <c r="R83" s="9">
        <f>ExitPrices[[#This Row],[2021/22 Exit Revenue Recovery Price]]+ExitPrices[[#This Row],[2021/22 Exit Firm Price]]</f>
        <v>2.6201452260832155E-2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2.1050466065244567E-2</v>
      </c>
      <c r="J84" s="9">
        <f>ExitPrices[[#This Row],[2019/20 Exit Revenue Recovery Price]]+ExitPrices[[#This Row],[2019/20 Exit Firm Price]]</f>
        <v>3.533284934315601E-2</v>
      </c>
      <c r="K84" s="9">
        <v>1.484093276122009E-2</v>
      </c>
      <c r="L84" s="9">
        <v>1.335683948509808E-2</v>
      </c>
      <c r="M84" s="9">
        <v>2.2098998250015503E-2</v>
      </c>
      <c r="N84" s="9">
        <f>ExitPrices[[#This Row],[2020/21 Exit Revenue Recovery Price]]+ExitPrices[[#This Row],[2020/21 Exit Firm Price]]</f>
        <v>3.6939931011235591E-2</v>
      </c>
      <c r="O84" s="9">
        <v>2.0377269278394471E-2</v>
      </c>
      <c r="P84" s="9">
        <v>1.8339542350555023E-2</v>
      </c>
      <c r="Q84" s="9">
        <v>4.7832366210658094E-4</v>
      </c>
      <c r="R84" s="9">
        <f>ExitPrices[[#This Row],[2021/22 Exit Revenue Recovery Price]]+ExitPrices[[#This Row],[2021/22 Exit Firm Price]]</f>
        <v>2.0855592940501051E-2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7.1411916389557207E-3</v>
      </c>
      <c r="H85" s="9">
        <v>6.4270724750601482E-3</v>
      </c>
      <c r="I85" s="9">
        <v>0</v>
      </c>
      <c r="J85" s="9">
        <f>ExitPrices[[#This Row],[2019/20 Exit Revenue Recovery Price]]+ExitPrices[[#This Row],[2019/20 Exit Firm Price]]</f>
        <v>7.1411916389557207E-3</v>
      </c>
      <c r="K85" s="9">
        <v>7.4204663806100458E-3</v>
      </c>
      <c r="L85" s="9">
        <v>6.678419742549041E-3</v>
      </c>
      <c r="M85" s="9">
        <v>0</v>
      </c>
      <c r="N85" s="9">
        <f>ExitPrices[[#This Row],[2020/21 Exit Revenue Recovery Price]]+ExitPrices[[#This Row],[2020/21 Exit Firm Price]]</f>
        <v>7.4204663806100458E-3</v>
      </c>
      <c r="O85" s="9">
        <v>1.0188634639197235E-2</v>
      </c>
      <c r="P85" s="9">
        <v>9.1697711752775114E-3</v>
      </c>
      <c r="Q85" s="9">
        <v>4.7832366210658094E-4</v>
      </c>
      <c r="R85" s="9">
        <f>ExitPrices[[#This Row],[2021/22 Exit Revenue Recovery Price]]+ExitPrices[[#This Row],[2021/22 Exit Firm Price]]</f>
        <v>1.0666958301303816E-2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2.1050466065244567E-2</v>
      </c>
      <c r="J86" s="9">
        <f>ExitPrices[[#This Row],[2019/20 Exit Revenue Recovery Price]]+ExitPrices[[#This Row],[2019/20 Exit Firm Price]]</f>
        <v>2.9716972937199587E-2</v>
      </c>
      <c r="K86" s="9">
        <v>9.0054330050260839E-3</v>
      </c>
      <c r="L86" s="9">
        <v>8.1048897045234766E-3</v>
      </c>
      <c r="M86" s="9">
        <v>2.2098998250015503E-2</v>
      </c>
      <c r="N86" s="9">
        <f>ExitPrices[[#This Row],[2020/21 Exit Revenue Recovery Price]]+ExitPrices[[#This Row],[2020/21 Exit Firm Price]]</f>
        <v>3.1104431255041587E-2</v>
      </c>
      <c r="O86" s="9">
        <v>1.4748120883459632E-2</v>
      </c>
      <c r="P86" s="9">
        <v>1.327330879511367E-2</v>
      </c>
      <c r="Q86" s="9">
        <v>4.7832366210658094E-4</v>
      </c>
      <c r="R86" s="9">
        <f>ExitPrices[[#This Row],[2021/22 Exit Revenue Recovery Price]]+ExitPrices[[#This Row],[2021/22 Exit Firm Price]]</f>
        <v>1.5226444545566212E-2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2.1050466065244567E-2</v>
      </c>
      <c r="J87" s="9">
        <f>ExitPrices[[#This Row],[2019/20 Exit Revenue Recovery Price]]+ExitPrices[[#This Row],[2019/20 Exit Firm Price]]</f>
        <v>2.9752210239545916E-2</v>
      </c>
      <c r="K87" s="9">
        <v>9.0420483530833928E-3</v>
      </c>
      <c r="L87" s="9">
        <v>8.1378435177750542E-3</v>
      </c>
      <c r="M87" s="9">
        <v>2.2098998250015503E-2</v>
      </c>
      <c r="N87" s="9">
        <f>ExitPrices[[#This Row],[2020/21 Exit Revenue Recovery Price]]+ExitPrices[[#This Row],[2020/21 Exit Firm Price]]</f>
        <v>3.1141046603098896E-2</v>
      </c>
      <c r="O87" s="9">
        <v>1.5934341752476863E-2</v>
      </c>
      <c r="P87" s="9">
        <v>1.4340907577229176E-2</v>
      </c>
      <c r="Q87" s="9">
        <v>4.7832366210658094E-4</v>
      </c>
      <c r="R87" s="9">
        <f>ExitPrices[[#This Row],[2021/22 Exit Revenue Recovery Price]]+ExitPrices[[#This Row],[2021/22 Exit Firm Price]]</f>
        <v>1.6412665414583444E-2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2.1050466065244567E-2</v>
      </c>
      <c r="J88" s="9">
        <f>ExitPrices[[#This Row],[2019/20 Exit Revenue Recovery Price]]+ExitPrices[[#This Row],[2019/20 Exit Firm Price]]</f>
        <v>3.5401039889984706E-2</v>
      </c>
      <c r="K88" s="9">
        <v>1.4911790075489246E-2</v>
      </c>
      <c r="L88" s="9">
        <v>1.3420611067940322E-2</v>
      </c>
      <c r="M88" s="9">
        <v>2.2098998250015503E-2</v>
      </c>
      <c r="N88" s="9">
        <f>ExitPrices[[#This Row],[2020/21 Exit Revenue Recovery Price]]+ExitPrices[[#This Row],[2020/21 Exit Firm Price]]</f>
        <v>3.7010788325504751E-2</v>
      </c>
      <c r="O88" s="9">
        <v>1.9995650209378858E-2</v>
      </c>
      <c r="P88" s="9">
        <v>1.7996085188440973E-2</v>
      </c>
      <c r="Q88" s="9">
        <v>4.7832366210658094E-4</v>
      </c>
      <c r="R88" s="9">
        <f>ExitPrices[[#This Row],[2021/22 Exit Revenue Recovery Price]]+ExitPrices[[#This Row],[2021/22 Exit Firm Price]]</f>
        <v>2.0473973871485439E-2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2.1050466065244567E-2</v>
      </c>
      <c r="J89" s="9">
        <f>ExitPrices[[#This Row],[2019/20 Exit Revenue Recovery Price]]+ExitPrices[[#This Row],[2019/20 Exit Firm Price]]</f>
        <v>3.4388452494651792E-2</v>
      </c>
      <c r="K89" s="9">
        <v>1.3859602834986046E-2</v>
      </c>
      <c r="L89" s="9">
        <v>1.2473642551487441E-2</v>
      </c>
      <c r="M89" s="9">
        <v>2.2098998250015503E-2</v>
      </c>
      <c r="N89" s="9">
        <f>ExitPrices[[#This Row],[2020/21 Exit Revenue Recovery Price]]+ExitPrices[[#This Row],[2020/21 Exit Firm Price]]</f>
        <v>3.5958601085001547E-2</v>
      </c>
      <c r="O89" s="9">
        <v>2.5297338931589412E-2</v>
      </c>
      <c r="P89" s="9">
        <v>2.276760503843047E-2</v>
      </c>
      <c r="Q89" s="9">
        <v>4.7832366210658094E-4</v>
      </c>
      <c r="R89" s="9">
        <f>ExitPrices[[#This Row],[2021/22 Exit Revenue Recovery Price]]+ExitPrices[[#This Row],[2021/22 Exit Firm Price]]</f>
        <v>2.5775662593695993E-2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2.1050466065244567E-2</v>
      </c>
      <c r="J90" s="9">
        <f>ExitPrices[[#This Row],[2019/20 Exit Revenue Recovery Price]]+ExitPrices[[#This Row],[2019/20 Exit Firm Price]]</f>
        <v>3.1848474551048514E-2</v>
      </c>
      <c r="K90" s="9">
        <v>1.1220292494232419E-2</v>
      </c>
      <c r="L90" s="9">
        <v>1.0098263244809176E-2</v>
      </c>
      <c r="M90" s="9">
        <v>2.2098998250015503E-2</v>
      </c>
      <c r="N90" s="9">
        <f>ExitPrices[[#This Row],[2020/21 Exit Revenue Recovery Price]]+ExitPrices[[#This Row],[2020/21 Exit Firm Price]]</f>
        <v>3.3319290744247922E-2</v>
      </c>
      <c r="O90" s="9">
        <v>2.0622361089464424E-2</v>
      </c>
      <c r="P90" s="9">
        <v>1.8560124980517984E-2</v>
      </c>
      <c r="Q90" s="9">
        <v>4.7832366210658094E-4</v>
      </c>
      <c r="R90" s="9">
        <f>ExitPrices[[#This Row],[2021/22 Exit Revenue Recovery Price]]+ExitPrices[[#This Row],[2021/22 Exit Firm Price]]</f>
        <v>2.1100684751571005E-2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2.1050466065244567E-2</v>
      </c>
      <c r="J91" s="9">
        <f>ExitPrices[[#This Row],[2019/20 Exit Revenue Recovery Price]]+ExitPrices[[#This Row],[2019/20 Exit Firm Price]]</f>
        <v>3.3254821280521298E-2</v>
      </c>
      <c r="K91" s="9">
        <v>1.2681638044547283E-2</v>
      </c>
      <c r="L91" s="9">
        <v>1.1413474240092553E-2</v>
      </c>
      <c r="M91" s="9">
        <v>2.2098998250015503E-2</v>
      </c>
      <c r="N91" s="9">
        <f>ExitPrices[[#This Row],[2020/21 Exit Revenue Recovery Price]]+ExitPrices[[#This Row],[2020/21 Exit Firm Price]]</f>
        <v>3.4780636294562788E-2</v>
      </c>
      <c r="O91" s="9">
        <v>1.6963108039289063E-2</v>
      </c>
      <c r="P91" s="9">
        <v>1.5266797235360157E-2</v>
      </c>
      <c r="Q91" s="9">
        <v>4.7832366210658094E-4</v>
      </c>
      <c r="R91" s="9">
        <f>ExitPrices[[#This Row],[2021/22 Exit Revenue Recovery Price]]+ExitPrices[[#This Row],[2021/22 Exit Firm Price]]</f>
        <v>1.7441431701395643E-2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1.0341553905258047E-2</v>
      </c>
      <c r="I92" s="9">
        <v>2.1050466065244567E-2</v>
      </c>
      <c r="J92" s="9">
        <f>ExitPrices[[#This Row],[2019/20 Exit Revenue Recovery Price]]+ExitPrices[[#This Row],[2019/20 Exit Firm Price]]</f>
        <v>3.2541081515531284E-2</v>
      </c>
      <c r="K92" s="9">
        <v>1.193998564276587E-2</v>
      </c>
      <c r="L92" s="9">
        <v>1.0745987078489283E-2</v>
      </c>
      <c r="M92" s="9">
        <v>2.2098998250015503E-2</v>
      </c>
      <c r="N92" s="9">
        <f>ExitPrices[[#This Row],[2020/21 Exit Revenue Recovery Price]]+ExitPrices[[#This Row],[2020/21 Exit Firm Price]]</f>
        <v>3.4038983892781371E-2</v>
      </c>
      <c r="O92" s="9">
        <v>2.1785758213989214E-2</v>
      </c>
      <c r="P92" s="9">
        <v>1.9607182392590291E-2</v>
      </c>
      <c r="Q92" s="9">
        <v>4.7832366210658094E-4</v>
      </c>
      <c r="R92" s="9">
        <f>ExitPrices[[#This Row],[2021/22 Exit Revenue Recovery Price]]+ExitPrices[[#This Row],[2021/22 Exit Firm Price]]</f>
        <v>2.2264081876095795E-2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2.1050466065244567E-2</v>
      </c>
      <c r="J93" s="9">
        <f>ExitPrices[[#This Row],[2019/20 Exit Revenue Recovery Price]]+ExitPrices[[#This Row],[2019/20 Exit Firm Price]]</f>
        <v>3.2664979336924235E-2</v>
      </c>
      <c r="K93" s="9">
        <v>1.2068728808438936E-2</v>
      </c>
      <c r="L93" s="9">
        <v>1.0861855927595043E-2</v>
      </c>
      <c r="M93" s="9">
        <v>2.2098998250015503E-2</v>
      </c>
      <c r="N93" s="9">
        <f>ExitPrices[[#This Row],[2020/21 Exit Revenue Recovery Price]]+ExitPrices[[#This Row],[2020/21 Exit Firm Price]]</f>
        <v>3.4167727058454438E-2</v>
      </c>
      <c r="O93" s="9">
        <v>2.2350002170008227E-2</v>
      </c>
      <c r="P93" s="9">
        <v>2.0115001953007403E-2</v>
      </c>
      <c r="Q93" s="9">
        <v>4.7832366210658094E-4</v>
      </c>
      <c r="R93" s="9">
        <f>ExitPrices[[#This Row],[2021/22 Exit Revenue Recovery Price]]+ExitPrices[[#This Row],[2021/22 Exit Firm Price]]</f>
        <v>2.2828325832114808E-2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4.3825502293524544E-3</v>
      </c>
      <c r="H94" s="9">
        <v>3.9442952064172084E-3</v>
      </c>
      <c r="I94" s="9">
        <v>0</v>
      </c>
      <c r="J94" s="9">
        <f>ExitPrices[[#This Row],[2019/20 Exit Revenue Recovery Price]]+ExitPrices[[#This Row],[2019/20 Exit Firm Price]]</f>
        <v>4.3825502293524544E-3</v>
      </c>
      <c r="K94" s="9">
        <v>4.553941174305234E-3</v>
      </c>
      <c r="L94" s="9">
        <v>4.0985470568747108E-3</v>
      </c>
      <c r="M94" s="9">
        <v>0</v>
      </c>
      <c r="N94" s="9">
        <f>ExitPrices[[#This Row],[2020/21 Exit Revenue Recovery Price]]+ExitPrices[[#This Row],[2020/21 Exit Firm Price]]</f>
        <v>4.553941174305234E-3</v>
      </c>
      <c r="O94" s="9">
        <v>7.5764181967438813E-3</v>
      </c>
      <c r="P94" s="9">
        <v>6.8187763770694932E-3</v>
      </c>
      <c r="Q94" s="9">
        <v>4.7832366210658094E-4</v>
      </c>
      <c r="R94" s="9">
        <f>ExitPrices[[#This Row],[2021/22 Exit Revenue Recovery Price]]+ExitPrices[[#This Row],[2021/22 Exit Firm Price]]</f>
        <v>8.0547418588504619E-3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7.8885904128344168E-3</v>
      </c>
      <c r="I95" s="9">
        <v>2.1050466065244567E-2</v>
      </c>
      <c r="J95" s="9">
        <f>ExitPrices[[#This Row],[2019/20 Exit Revenue Recovery Price]]+ExitPrices[[#This Row],[2019/20 Exit Firm Price]]</f>
        <v>2.9815566523949476E-2</v>
      </c>
      <c r="K95" s="9">
        <v>9.1078823486104681E-3</v>
      </c>
      <c r="L95" s="9">
        <v>8.1970941137494216E-3</v>
      </c>
      <c r="M95" s="9">
        <v>2.2098998250015503E-2</v>
      </c>
      <c r="N95" s="9">
        <f>ExitPrices[[#This Row],[2020/21 Exit Revenue Recovery Price]]+ExitPrices[[#This Row],[2020/21 Exit Firm Price]]</f>
        <v>3.1206880598625971E-2</v>
      </c>
      <c r="O95" s="9">
        <v>1.5152836393487763E-2</v>
      </c>
      <c r="P95" s="9">
        <v>1.3637552754138986E-2</v>
      </c>
      <c r="Q95" s="9">
        <v>4.7832366210658094E-4</v>
      </c>
      <c r="R95" s="9">
        <f>ExitPrices[[#This Row],[2021/22 Exit Revenue Recovery Price]]+ExitPrices[[#This Row],[2021/22 Exit Firm Price]]</f>
        <v>1.5631160055594343E-2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5.1227648475081896E-3</v>
      </c>
      <c r="H96" s="9">
        <v>4.6104883627573704E-3</v>
      </c>
      <c r="I96" s="9">
        <v>0</v>
      </c>
      <c r="J96" s="9">
        <f>ExitPrices[[#This Row],[2019/20 Exit Revenue Recovery Price]]+ExitPrices[[#This Row],[2019/20 Exit Firm Price]]</f>
        <v>5.1227648475081896E-3</v>
      </c>
      <c r="K96" s="9">
        <v>5.3231037967585307E-3</v>
      </c>
      <c r="L96" s="9">
        <v>4.7907934170826781E-3</v>
      </c>
      <c r="M96" s="9">
        <v>0</v>
      </c>
      <c r="N96" s="9">
        <f>ExitPrices[[#This Row],[2020/21 Exit Revenue Recovery Price]]+ExitPrices[[#This Row],[2020/21 Exit Firm Price]]</f>
        <v>5.3231037967585307E-3</v>
      </c>
      <c r="O96" s="9">
        <v>1.0097297713661189E-2</v>
      </c>
      <c r="P96" s="9">
        <v>9.0875679422950714E-3</v>
      </c>
      <c r="Q96" s="9">
        <v>4.7832366210658094E-4</v>
      </c>
      <c r="R96" s="9">
        <f>ExitPrices[[#This Row],[2021/22 Exit Revenue Recovery Price]]+ExitPrices[[#This Row],[2021/22 Exit Firm Price]]</f>
        <v>1.057562137576777E-2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5.1227648475081896E-3</v>
      </c>
      <c r="H97" s="9">
        <v>4.6104883627573704E-3</v>
      </c>
      <c r="I97" s="9">
        <v>0</v>
      </c>
      <c r="J97" s="9">
        <f>ExitPrices[[#This Row],[2019/20 Exit Revenue Recovery Price]]+ExitPrices[[#This Row],[2019/20 Exit Firm Price]]</f>
        <v>5.1227648475081896E-3</v>
      </c>
      <c r="K97" s="9">
        <v>5.3231037967585307E-3</v>
      </c>
      <c r="L97" s="9">
        <v>4.7907934170826781E-3</v>
      </c>
      <c r="M97" s="9">
        <v>0</v>
      </c>
      <c r="N97" s="9">
        <f>ExitPrices[[#This Row],[2020/21 Exit Revenue Recovery Price]]+ExitPrices[[#This Row],[2020/21 Exit Firm Price]]</f>
        <v>5.3231037967585307E-3</v>
      </c>
      <c r="O97" s="9">
        <v>1.0097297713661189E-2</v>
      </c>
      <c r="P97" s="9">
        <v>9.0875679422950714E-3</v>
      </c>
      <c r="Q97" s="9">
        <v>4.7832366210658094E-4</v>
      </c>
      <c r="R97" s="9">
        <f>ExitPrices[[#This Row],[2021/22 Exit Revenue Recovery Price]]+ExitPrices[[#This Row],[2021/22 Exit Firm Price]]</f>
        <v>1.057562137576777E-2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5.1601948576422496E-3</v>
      </c>
      <c r="H98" s="9">
        <v>4.6441753718780253E-3</v>
      </c>
      <c r="I98" s="9">
        <v>0</v>
      </c>
      <c r="J98" s="9">
        <f>ExitPrices[[#This Row],[2019/20 Exit Revenue Recovery Price]]+ExitPrices[[#This Row],[2019/20 Exit Firm Price]]</f>
        <v>5.1601948576422496E-3</v>
      </c>
      <c r="K98" s="9">
        <v>5.3619976041044291E-3</v>
      </c>
      <c r="L98" s="9">
        <v>4.8257978436939859E-3</v>
      </c>
      <c r="M98" s="9">
        <v>0</v>
      </c>
      <c r="N98" s="9">
        <f>ExitPrices[[#This Row],[2020/21 Exit Revenue Recovery Price]]+ExitPrices[[#This Row],[2020/21 Exit Firm Price]]</f>
        <v>5.3619976041044291E-3</v>
      </c>
      <c r="O98" s="9">
        <v>1.0129644891512395E-2</v>
      </c>
      <c r="P98" s="9">
        <v>9.1166804023611551E-3</v>
      </c>
      <c r="Q98" s="9">
        <v>4.7832366210658094E-4</v>
      </c>
      <c r="R98" s="9">
        <f>ExitPrices[[#This Row],[2021/22 Exit Revenue Recovery Price]]+ExitPrices[[#This Row],[2021/22 Exit Firm Price]]</f>
        <v>1.0607968553618976E-2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2.1050466065244567E-2</v>
      </c>
      <c r="J99" s="9">
        <f>ExitPrices[[#This Row],[2019/20 Exit Revenue Recovery Price]]+ExitPrices[[#This Row],[2019/20 Exit Firm Price]]</f>
        <v>3.1308151373948295E-2</v>
      </c>
      <c r="K99" s="9">
        <v>1.0658838583870353E-2</v>
      </c>
      <c r="L99" s="9">
        <v>9.5929547254833183E-3</v>
      </c>
      <c r="M99" s="9">
        <v>2.2098998250015503E-2</v>
      </c>
      <c r="N99" s="9">
        <f>ExitPrices[[#This Row],[2020/21 Exit Revenue Recovery Price]]+ExitPrices[[#This Row],[2020/21 Exit Firm Price]]</f>
        <v>3.2757836833885855E-2</v>
      </c>
      <c r="O99" s="9">
        <v>2.0204834854710828E-2</v>
      </c>
      <c r="P99" s="9">
        <v>1.8184351369239744E-2</v>
      </c>
      <c r="Q99" s="9">
        <v>4.7832366210658094E-4</v>
      </c>
      <c r="R99" s="9">
        <f>ExitPrices[[#This Row],[2021/22 Exit Revenue Recovery Price]]+ExitPrices[[#This Row],[2021/22 Exit Firm Price]]</f>
        <v>2.0683158516817408E-2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9.2928384045592987E-3</v>
      </c>
      <c r="I100" s="9">
        <v>2.1050466065244567E-2</v>
      </c>
      <c r="J100" s="9">
        <f>ExitPrices[[#This Row],[2019/20 Exit Revenue Recovery Price]]+ExitPrices[[#This Row],[2019/20 Exit Firm Price]]</f>
        <v>3.1375842070310453E-2</v>
      </c>
      <c r="K100" s="9">
        <v>1.0729176499729581E-2</v>
      </c>
      <c r="L100" s="9">
        <v>9.6562588497566219E-3</v>
      </c>
      <c r="M100" s="9">
        <v>2.2098998250015503E-2</v>
      </c>
      <c r="N100" s="9">
        <f>ExitPrices[[#This Row],[2020/21 Exit Revenue Recovery Price]]+ExitPrices[[#This Row],[2020/21 Exit Firm Price]]</f>
        <v>3.2828174749745087E-2</v>
      </c>
      <c r="O100" s="9">
        <v>2.0211229056104094E-2</v>
      </c>
      <c r="P100" s="9">
        <v>1.8190106150493685E-2</v>
      </c>
      <c r="Q100" s="9">
        <v>4.7832366210658094E-4</v>
      </c>
      <c r="R100" s="9">
        <f>ExitPrices[[#This Row],[2021/22 Exit Revenue Recovery Price]]+ExitPrices[[#This Row],[2021/22 Exit Firm Price]]</f>
        <v>2.0689552718210675E-2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2.1050466065244567E-2</v>
      </c>
      <c r="J101" s="9">
        <f>ExitPrices[[#This Row],[2019/20 Exit Revenue Recovery Price]]+ExitPrices[[#This Row],[2019/20 Exit Firm Price]]</f>
        <v>3.356817814593073E-2</v>
      </c>
      <c r="K101" s="9">
        <v>1.3007249539443969E-2</v>
      </c>
      <c r="L101" s="9">
        <v>1.1706524585499572E-2</v>
      </c>
      <c r="M101" s="9">
        <v>2.2098998250015503E-2</v>
      </c>
      <c r="N101" s="9">
        <f>ExitPrices[[#This Row],[2020/21 Exit Revenue Recovery Price]]+ExitPrices[[#This Row],[2020/21 Exit Firm Price]]</f>
        <v>3.510624778945947E-2</v>
      </c>
      <c r="O101" s="9">
        <v>2.3815715863041185E-2</v>
      </c>
      <c r="P101" s="9">
        <v>2.1434144276737066E-2</v>
      </c>
      <c r="Q101" s="9">
        <v>4.7832366210658094E-4</v>
      </c>
      <c r="R101" s="9">
        <f>ExitPrices[[#This Row],[2021/22 Exit Revenue Recovery Price]]+ExitPrices[[#This Row],[2021/22 Exit Firm Price]]</f>
        <v>2.4294039525147765E-2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4.4725914736782309E-3</v>
      </c>
      <c r="H102" s="9">
        <v>4.0253323263104079E-3</v>
      </c>
      <c r="I102" s="9">
        <v>0</v>
      </c>
      <c r="J102" s="9">
        <f>ExitPrices[[#This Row],[2019/20 Exit Revenue Recovery Price]]+ExitPrices[[#This Row],[2019/20 Exit Firm Price]]</f>
        <v>4.4725914736782309E-3</v>
      </c>
      <c r="K102" s="9">
        <v>4.6475037140280059E-3</v>
      </c>
      <c r="L102" s="9">
        <v>4.1827533426252051E-3</v>
      </c>
      <c r="M102" s="9">
        <v>0</v>
      </c>
      <c r="N102" s="9">
        <f>ExitPrices[[#This Row],[2020/21 Exit Revenue Recovery Price]]+ExitPrices[[#This Row],[2020/21 Exit Firm Price]]</f>
        <v>4.6475037140280059E-3</v>
      </c>
      <c r="O102" s="9">
        <v>7.2737700638398142E-3</v>
      </c>
      <c r="P102" s="9">
        <v>6.5463930574558328E-3</v>
      </c>
      <c r="Q102" s="9">
        <v>4.7832366210658094E-4</v>
      </c>
      <c r="R102" s="9">
        <f>ExitPrices[[#This Row],[2021/22 Exit Revenue Recovery Price]]+ExitPrices[[#This Row],[2021/22 Exit Firm Price]]</f>
        <v>7.7520937259463948E-3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2.1050466065244567E-2</v>
      </c>
      <c r="J103" s="9">
        <f>ExitPrices[[#This Row],[2019/20 Exit Revenue Recovery Price]]+ExitPrices[[#This Row],[2019/20 Exit Firm Price]]</f>
        <v>3.4201103339606957E-2</v>
      </c>
      <c r="K103" s="9">
        <v>1.3664926907391255E-2</v>
      </c>
      <c r="L103" s="9">
        <v>1.2298434216652131E-2</v>
      </c>
      <c r="M103" s="9">
        <v>2.2098998250015503E-2</v>
      </c>
      <c r="N103" s="9">
        <f>ExitPrices[[#This Row],[2020/21 Exit Revenue Recovery Price]]+ExitPrices[[#This Row],[2020/21 Exit Firm Price]]</f>
        <v>3.5763925157406756E-2</v>
      </c>
      <c r="O103" s="9">
        <v>1.7803151346526162E-2</v>
      </c>
      <c r="P103" s="9">
        <v>1.6022836211873545E-2</v>
      </c>
      <c r="Q103" s="9">
        <v>4.7832366210658094E-4</v>
      </c>
      <c r="R103" s="9">
        <f>ExitPrices[[#This Row],[2021/22 Exit Revenue Recovery Price]]+ExitPrices[[#This Row],[2021/22 Exit Firm Price]]</f>
        <v>1.8281475008632742E-2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2.1050466065244567E-2</v>
      </c>
      <c r="J104" s="9">
        <f>ExitPrices[[#This Row],[2019/20 Exit Revenue Recovery Price]]+ExitPrices[[#This Row],[2019/20 Exit Firm Price]]</f>
        <v>3.4640305079864486E-2</v>
      </c>
      <c r="K104" s="9">
        <v>1.4121304765969905E-2</v>
      </c>
      <c r="L104" s="9">
        <v>1.2709174289372915E-2</v>
      </c>
      <c r="M104" s="9">
        <v>2.2098998250015503E-2</v>
      </c>
      <c r="N104" s="9">
        <f>ExitPrices[[#This Row],[2020/21 Exit Revenue Recovery Price]]+ExitPrices[[#This Row],[2020/21 Exit Firm Price]]</f>
        <v>3.622030301598541E-2</v>
      </c>
      <c r="O104" s="9">
        <v>1.8720043091210229E-2</v>
      </c>
      <c r="P104" s="9">
        <v>1.6848038782089205E-2</v>
      </c>
      <c r="Q104" s="9">
        <v>4.7832366210658094E-4</v>
      </c>
      <c r="R104" s="9">
        <f>ExitPrices[[#This Row],[2021/22 Exit Revenue Recovery Price]]+ExitPrices[[#This Row],[2021/22 Exit Firm Price]]</f>
        <v>1.919836675331681E-2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2.1050466065244567E-2</v>
      </c>
      <c r="J105" s="9">
        <f>ExitPrices[[#This Row],[2019/20 Exit Revenue Recovery Price]]+ExitPrices[[#This Row],[2019/20 Exit Firm Price]]</f>
        <v>3.5581692656206185E-2</v>
      </c>
      <c r="K105" s="9">
        <v>1.5099507734681869E-2</v>
      </c>
      <c r="L105" s="9">
        <v>1.3589556961213682E-2</v>
      </c>
      <c r="M105" s="9">
        <v>2.2098998250015503E-2</v>
      </c>
      <c r="N105" s="9">
        <f>ExitPrices[[#This Row],[2020/21 Exit Revenue Recovery Price]]+ExitPrices[[#This Row],[2020/21 Exit Firm Price]]</f>
        <v>3.7198505984697372E-2</v>
      </c>
      <c r="O105" s="9">
        <v>2.803537062071813E-2</v>
      </c>
      <c r="P105" s="9">
        <v>2.5231833558646315E-2</v>
      </c>
      <c r="Q105" s="9">
        <v>4.7832366210658094E-4</v>
      </c>
      <c r="R105" s="9">
        <f>ExitPrices[[#This Row],[2021/22 Exit Revenue Recovery Price]]+ExitPrices[[#This Row],[2021/22 Exit Firm Price]]</f>
        <v>2.8513694282824711E-2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2.1050466065244567E-2</v>
      </c>
      <c r="J106" s="9">
        <f>ExitPrices[[#This Row],[2019/20 Exit Revenue Recovery Price]]+ExitPrices[[#This Row],[2019/20 Exit Firm Price]]</f>
        <v>3.3801946928117589E-2</v>
      </c>
      <c r="K106" s="9">
        <v>1.3250160453582018E-2</v>
      </c>
      <c r="L106" s="9">
        <v>1.1925144408223816E-2</v>
      </c>
      <c r="M106" s="9">
        <v>2.2098998250015503E-2</v>
      </c>
      <c r="N106" s="9">
        <f>ExitPrices[[#This Row],[2020/21 Exit Revenue Recovery Price]]+ExitPrices[[#This Row],[2020/21 Exit Firm Price]]</f>
        <v>3.5349158703597519E-2</v>
      </c>
      <c r="O106" s="9">
        <v>2.3891359516067953E-2</v>
      </c>
      <c r="P106" s="9">
        <v>2.1502223564461156E-2</v>
      </c>
      <c r="Q106" s="9">
        <v>4.7832366210658094E-4</v>
      </c>
      <c r="R106" s="9">
        <f>ExitPrices[[#This Row],[2021/22 Exit Revenue Recovery Price]]+ExitPrices[[#This Row],[2021/22 Exit Firm Price]]</f>
        <v>2.4369683178174534E-2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2.1050466065244567E-2</v>
      </c>
      <c r="J107" s="9">
        <f>ExitPrices[[#This Row],[2019/20 Exit Revenue Recovery Price]]+ExitPrices[[#This Row],[2019/20 Exit Firm Price]]</f>
        <v>3.3801946928117589E-2</v>
      </c>
      <c r="K107" s="9">
        <v>1.3250160453582014E-2</v>
      </c>
      <c r="L107" s="9">
        <v>1.1925144408223813E-2</v>
      </c>
      <c r="M107" s="9">
        <v>2.2098998250015503E-2</v>
      </c>
      <c r="N107" s="9">
        <f>ExitPrices[[#This Row],[2020/21 Exit Revenue Recovery Price]]+ExitPrices[[#This Row],[2020/21 Exit Firm Price]]</f>
        <v>3.5349158703597519E-2</v>
      </c>
      <c r="O107" s="9">
        <v>2.3891359516067953E-2</v>
      </c>
      <c r="P107" s="9">
        <v>2.1502223564461156E-2</v>
      </c>
      <c r="Q107" s="9">
        <v>4.7832366210658094E-4</v>
      </c>
      <c r="R107" s="9">
        <f>ExitPrices[[#This Row],[2021/22 Exit Revenue Recovery Price]]+ExitPrices[[#This Row],[2021/22 Exit Firm Price]]</f>
        <v>2.4369683178174534E-2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2.1050466065244567E-2</v>
      </c>
      <c r="J108" s="9">
        <f>ExitPrices[[#This Row],[2019/20 Exit Revenue Recovery Price]]+ExitPrices[[#This Row],[2019/20 Exit Firm Price]]</f>
        <v>3.1763184099544206E-2</v>
      </c>
      <c r="K108" s="9">
        <v>1.1131666539353642E-2</v>
      </c>
      <c r="L108" s="9">
        <v>1.0018499885418277E-2</v>
      </c>
      <c r="M108" s="9">
        <v>2.2098998250015503E-2</v>
      </c>
      <c r="N108" s="9">
        <f>ExitPrices[[#This Row],[2020/21 Exit Revenue Recovery Price]]+ExitPrices[[#This Row],[2020/21 Exit Firm Price]]</f>
        <v>3.3230664789369146E-2</v>
      </c>
      <c r="O108" s="9">
        <v>1.8030784430582304E-2</v>
      </c>
      <c r="P108" s="9">
        <v>1.6227705987524071E-2</v>
      </c>
      <c r="Q108" s="9">
        <v>4.7832366210658094E-4</v>
      </c>
      <c r="R108" s="9">
        <f>ExitPrices[[#This Row],[2021/22 Exit Revenue Recovery Price]]+ExitPrices[[#This Row],[2021/22 Exit Firm Price]]</f>
        <v>1.8509108092688884E-2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2.1050466065244567E-2</v>
      </c>
      <c r="J109" s="9">
        <f>ExitPrices[[#This Row],[2019/20 Exit Revenue Recovery Price]]+ExitPrices[[#This Row],[2019/20 Exit Firm Price]]</f>
        <v>3.7823080441806788E-2</v>
      </c>
      <c r="K109" s="9">
        <v>1.7428550778174741E-2</v>
      </c>
      <c r="L109" s="9">
        <v>1.5685695700357268E-2</v>
      </c>
      <c r="M109" s="9">
        <v>2.2098998250015503E-2</v>
      </c>
      <c r="N109" s="9">
        <f>ExitPrices[[#This Row],[2020/21 Exit Revenue Recovery Price]]+ExitPrices[[#This Row],[2020/21 Exit Firm Price]]</f>
        <v>3.9527549028190244E-2</v>
      </c>
      <c r="O109" s="9">
        <v>3.1568167629937478E-2</v>
      </c>
      <c r="P109" s="9">
        <v>2.841135086694373E-2</v>
      </c>
      <c r="Q109" s="9">
        <v>4.7832366210658094E-4</v>
      </c>
      <c r="R109" s="9">
        <f>ExitPrices[[#This Row],[2021/22 Exit Revenue Recovery Price]]+ExitPrices[[#This Row],[2021/22 Exit Firm Price]]</f>
        <v>3.2046491292044059E-2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2.1050466065244567E-2</v>
      </c>
      <c r="J110" s="9">
        <f>ExitPrices[[#This Row],[2019/20 Exit Revenue Recovery Price]]+ExitPrices[[#This Row],[2019/20 Exit Firm Price]]</f>
        <v>3.8808935794269785E-2</v>
      </c>
      <c r="K110" s="9">
        <v>1.8452960550234279E-2</v>
      </c>
      <c r="L110" s="9">
        <v>1.6607664495210853E-2</v>
      </c>
      <c r="M110" s="9">
        <v>2.2098998250015503E-2</v>
      </c>
      <c r="N110" s="9">
        <f>ExitPrices[[#This Row],[2020/21 Exit Revenue Recovery Price]]+ExitPrices[[#This Row],[2020/21 Exit Firm Price]]</f>
        <v>4.0551958800249782E-2</v>
      </c>
      <c r="O110" s="9">
        <v>2.1598813023726019E-2</v>
      </c>
      <c r="P110" s="9">
        <v>1.9438931721353418E-2</v>
      </c>
      <c r="Q110" s="9">
        <v>4.7832366210658094E-4</v>
      </c>
      <c r="R110" s="9">
        <f>ExitPrices[[#This Row],[2021/22 Exit Revenue Recovery Price]]+ExitPrices[[#This Row],[2021/22 Exit Firm Price]]</f>
        <v>2.20771366858326E-2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2.1050466065244567E-2</v>
      </c>
      <c r="J111" s="9">
        <f>ExitPrices[[#This Row],[2019/20 Exit Revenue Recovery Price]]+ExitPrices[[#This Row],[2019/20 Exit Firm Price]]</f>
        <v>2.9671855091599107E-2</v>
      </c>
      <c r="K111" s="9">
        <v>8.9585507095534915E-3</v>
      </c>
      <c r="L111" s="9">
        <v>8.0626956385981413E-3</v>
      </c>
      <c r="M111" s="9">
        <v>2.2098998250015503E-2</v>
      </c>
      <c r="N111" s="9">
        <f>ExitPrices[[#This Row],[2020/21 Exit Revenue Recovery Price]]+ExitPrices[[#This Row],[2020/21 Exit Firm Price]]</f>
        <v>3.1057548959568995E-2</v>
      </c>
      <c r="O111" s="9">
        <v>1.5392867692866284E-2</v>
      </c>
      <c r="P111" s="9">
        <v>1.3853580923579656E-2</v>
      </c>
      <c r="Q111" s="9">
        <v>4.7832366210658094E-4</v>
      </c>
      <c r="R111" s="9">
        <f>ExitPrices[[#This Row],[2021/22 Exit Revenue Recovery Price]]+ExitPrices[[#This Row],[2021/22 Exit Firm Price]]</f>
        <v>1.5871191354972867E-2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2.1050466065244567E-2</v>
      </c>
      <c r="J112" s="9">
        <f>ExitPrices[[#This Row],[2019/20 Exit Revenue Recovery Price]]+ExitPrices[[#This Row],[2019/20 Exit Firm Price]]</f>
        <v>3.9629356621984219E-2</v>
      </c>
      <c r="K112" s="9">
        <v>1.9305466053209059E-2</v>
      </c>
      <c r="L112" s="9">
        <v>1.7374919447888153E-2</v>
      </c>
      <c r="M112" s="9">
        <v>2.2098998250015503E-2</v>
      </c>
      <c r="N112" s="9">
        <f>ExitPrices[[#This Row],[2020/21 Exit Revenue Recovery Price]]+ExitPrices[[#This Row],[2020/21 Exit Firm Price]]</f>
        <v>4.1404464303224559E-2</v>
      </c>
      <c r="O112" s="9">
        <v>3.4415156949746346E-2</v>
      </c>
      <c r="P112" s="9">
        <v>3.097364125477171E-2</v>
      </c>
      <c r="Q112" s="9">
        <v>4.7832366210658094E-4</v>
      </c>
      <c r="R112" s="9">
        <f>ExitPrices[[#This Row],[2021/22 Exit Revenue Recovery Price]]+ExitPrices[[#This Row],[2021/22 Exit Firm Price]]</f>
        <v>3.4893480611852927E-2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2.1050466065244567E-2</v>
      </c>
      <c r="J113" s="9">
        <f>ExitPrices[[#This Row],[2019/20 Exit Revenue Recovery Price]]+ExitPrices[[#This Row],[2019/20 Exit Firm Price]]</f>
        <v>3.2548549370031654E-2</v>
      </c>
      <c r="K113" s="9">
        <v>1.1947745547002711E-2</v>
      </c>
      <c r="L113" s="9">
        <v>1.075297099230244E-2</v>
      </c>
      <c r="M113" s="9">
        <v>2.2098998250015503E-2</v>
      </c>
      <c r="N113" s="9">
        <f>ExitPrices[[#This Row],[2020/21 Exit Revenue Recovery Price]]+ExitPrices[[#This Row],[2020/21 Exit Firm Price]]</f>
        <v>3.4046743797018213E-2</v>
      </c>
      <c r="O113" s="9">
        <v>1.7760864633255241E-2</v>
      </c>
      <c r="P113" s="9">
        <v>1.5984778169929718E-2</v>
      </c>
      <c r="Q113" s="9">
        <v>4.7832366210658094E-4</v>
      </c>
      <c r="R113" s="9">
        <f>ExitPrices[[#This Row],[2021/22 Exit Revenue Recovery Price]]+ExitPrices[[#This Row],[2021/22 Exit Firm Price]]</f>
        <v>1.8239188295361822E-2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2.1050466065244567E-2</v>
      </c>
      <c r="J114" s="9">
        <f>ExitPrices[[#This Row],[2019/20 Exit Revenue Recovery Price]]+ExitPrices[[#This Row],[2019/20 Exit Firm Price]]</f>
        <v>3.4918763276479525E-2</v>
      </c>
      <c r="K114" s="9">
        <v>1.4410652789500801E-2</v>
      </c>
      <c r="L114" s="9">
        <v>1.2969587510550723E-2</v>
      </c>
      <c r="M114" s="9">
        <v>2.2098998250015503E-2</v>
      </c>
      <c r="N114" s="9">
        <f>ExitPrices[[#This Row],[2020/21 Exit Revenue Recovery Price]]+ExitPrices[[#This Row],[2020/21 Exit Firm Price]]</f>
        <v>3.6509651039516304E-2</v>
      </c>
      <c r="O114" s="9">
        <v>1.9401380564449629E-2</v>
      </c>
      <c r="P114" s="9">
        <v>1.7461242508004668E-2</v>
      </c>
      <c r="Q114" s="9">
        <v>4.7832366210658094E-4</v>
      </c>
      <c r="R114" s="9">
        <f>ExitPrices[[#This Row],[2021/22 Exit Revenue Recovery Price]]+ExitPrices[[#This Row],[2021/22 Exit Firm Price]]</f>
        <v>1.9879704226556209E-2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2.1050466065244567E-2</v>
      </c>
      <c r="J115" s="9">
        <f>ExitPrices[[#This Row],[2019/20 Exit Revenue Recovery Price]]+ExitPrices[[#This Row],[2019/20 Exit Firm Price]]</f>
        <v>3.0951716793646059E-2</v>
      </c>
      <c r="K115" s="9">
        <v>1.0288464708788858E-2</v>
      </c>
      <c r="L115" s="9">
        <v>9.2596182379099719E-3</v>
      </c>
      <c r="M115" s="9">
        <v>2.2098998250015503E-2</v>
      </c>
      <c r="N115" s="9">
        <f>ExitPrices[[#This Row],[2020/21 Exit Revenue Recovery Price]]+ExitPrices[[#This Row],[2020/21 Exit Firm Price]]</f>
        <v>3.2387462958804361E-2</v>
      </c>
      <c r="O115" s="9">
        <v>2.0090486582507758E-2</v>
      </c>
      <c r="P115" s="9">
        <v>1.8081437924256982E-2</v>
      </c>
      <c r="Q115" s="9">
        <v>4.7832366210658094E-4</v>
      </c>
      <c r="R115" s="9">
        <f>ExitPrices[[#This Row],[2021/22 Exit Revenue Recovery Price]]+ExitPrices[[#This Row],[2021/22 Exit Firm Price]]</f>
        <v>2.0568810244614339E-2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2.1050466065244567E-2</v>
      </c>
      <c r="J116" s="9">
        <f>ExitPrices[[#This Row],[2019/20 Exit Revenue Recovery Price]]+ExitPrices[[#This Row],[2019/20 Exit Firm Price]]</f>
        <v>3.0951166992101899E-2</v>
      </c>
      <c r="K116" s="9">
        <v>1.0287893405835415E-2</v>
      </c>
      <c r="L116" s="9">
        <v>9.2591040652518723E-3</v>
      </c>
      <c r="M116" s="9">
        <v>2.2098998250015503E-2</v>
      </c>
      <c r="N116" s="9">
        <f>ExitPrices[[#This Row],[2020/21 Exit Revenue Recovery Price]]+ExitPrices[[#This Row],[2020/21 Exit Firm Price]]</f>
        <v>3.2386891655850916E-2</v>
      </c>
      <c r="O116" s="9">
        <v>1.5201887423014867E-2</v>
      </c>
      <c r="P116" s="9">
        <v>1.3681698680713381E-2</v>
      </c>
      <c r="Q116" s="9">
        <v>4.7832366210658094E-4</v>
      </c>
      <c r="R116" s="9">
        <f>ExitPrices[[#This Row],[2021/22 Exit Revenue Recovery Price]]+ExitPrices[[#This Row],[2021/22 Exit Firm Price]]</f>
        <v>1.5680211085121448E-2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2.1050466065244567E-2</v>
      </c>
      <c r="J117" s="9">
        <f>ExitPrices[[#This Row],[2019/20 Exit Revenue Recovery Price]]+ExitPrices[[#This Row],[2019/20 Exit Firm Price]]</f>
        <v>3.3646524327186164E-2</v>
      </c>
      <c r="K117" s="9">
        <v>1.3088659650451735E-2</v>
      </c>
      <c r="L117" s="9">
        <v>1.1779793685406562E-2</v>
      </c>
      <c r="M117" s="9">
        <v>2.2098998250015503E-2</v>
      </c>
      <c r="N117" s="9">
        <f>ExitPrices[[#This Row],[2020/21 Exit Revenue Recovery Price]]+ExitPrices[[#This Row],[2020/21 Exit Firm Price]]</f>
        <v>3.518765790046724E-2</v>
      </c>
      <c r="O117" s="9">
        <v>2.4750455766902914E-2</v>
      </c>
      <c r="P117" s="9">
        <v>2.2275410190212622E-2</v>
      </c>
      <c r="Q117" s="9">
        <v>4.7832366210658094E-4</v>
      </c>
      <c r="R117" s="9">
        <f>ExitPrices[[#This Row],[2021/22 Exit Revenue Recovery Price]]+ExitPrices[[#This Row],[2021/22 Exit Firm Price]]</f>
        <v>2.5228779429009494E-2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2.1050466065244567E-2</v>
      </c>
      <c r="J118" s="9">
        <f>ExitPrices[[#This Row],[2019/20 Exit Revenue Recovery Price]]+ExitPrices[[#This Row],[2019/20 Exit Firm Price]]</f>
        <v>3.2845386250638479E-2</v>
      </c>
      <c r="K118" s="9">
        <v>1.2256191000427101E-2</v>
      </c>
      <c r="L118" s="9">
        <v>1.1030571900384391E-2</v>
      </c>
      <c r="M118" s="9">
        <v>2.2098998250015503E-2</v>
      </c>
      <c r="N118" s="9">
        <f>ExitPrices[[#This Row],[2020/21 Exit Revenue Recovery Price]]+ExitPrices[[#This Row],[2020/21 Exit Firm Price]]</f>
        <v>3.4355189250442605E-2</v>
      </c>
      <c r="O118" s="9">
        <v>1.8014893289748948E-2</v>
      </c>
      <c r="P118" s="9">
        <v>1.6213403960774052E-2</v>
      </c>
      <c r="Q118" s="9">
        <v>4.7832366210658094E-4</v>
      </c>
      <c r="R118" s="9">
        <f>ExitPrices[[#This Row],[2021/22 Exit Revenue Recovery Price]]+ExitPrices[[#This Row],[2021/22 Exit Firm Price]]</f>
        <v>1.8493216951855528E-2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2.1050466065244567E-2</v>
      </c>
      <c r="J119" s="9">
        <f>ExitPrices[[#This Row],[2019/20 Exit Revenue Recovery Price]]+ExitPrices[[#This Row],[2019/20 Exit Firm Price]]</f>
        <v>3.1545531502619684E-2</v>
      </c>
      <c r="K119" s="9">
        <v>1.090550207552376E-2</v>
      </c>
      <c r="L119" s="9">
        <v>9.8149518679713846E-3</v>
      </c>
      <c r="M119" s="9">
        <v>2.2098998250015503E-2</v>
      </c>
      <c r="N119" s="9">
        <f>ExitPrices[[#This Row],[2020/21 Exit Revenue Recovery Price]]+ExitPrices[[#This Row],[2020/21 Exit Firm Price]]</f>
        <v>3.3004500325539261E-2</v>
      </c>
      <c r="O119" s="9">
        <v>2.1166182642581532E-2</v>
      </c>
      <c r="P119" s="9">
        <v>1.9049564378323378E-2</v>
      </c>
      <c r="Q119" s="9">
        <v>4.7832366210658094E-4</v>
      </c>
      <c r="R119" s="9">
        <f>ExitPrices[[#This Row],[2021/22 Exit Revenue Recovery Price]]+ExitPrices[[#This Row],[2021/22 Exit Firm Price]]</f>
        <v>2.1644506304688112E-2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2.1050466065244567E-2</v>
      </c>
      <c r="J120" s="9">
        <f>ExitPrices[[#This Row],[2019/20 Exit Revenue Recovery Price]]+ExitPrices[[#This Row],[2019/20 Exit Firm Price]]</f>
        <v>3.105770700007314E-2</v>
      </c>
      <c r="K120" s="9">
        <v>1.0398599935965185E-2</v>
      </c>
      <c r="L120" s="9">
        <v>9.3587399423686671E-3</v>
      </c>
      <c r="M120" s="9">
        <v>2.2098998250015503E-2</v>
      </c>
      <c r="N120" s="9">
        <f>ExitPrices[[#This Row],[2020/21 Exit Revenue Recovery Price]]+ExitPrices[[#This Row],[2020/21 Exit Firm Price]]</f>
        <v>3.2497598185980692E-2</v>
      </c>
      <c r="O120" s="9">
        <v>1.7547076253094662E-2</v>
      </c>
      <c r="P120" s="9">
        <v>1.5792368627785196E-2</v>
      </c>
      <c r="Q120" s="9">
        <v>4.7832366210658094E-4</v>
      </c>
      <c r="R120" s="9">
        <f>ExitPrices[[#This Row],[2021/22 Exit Revenue Recovery Price]]+ExitPrices[[#This Row],[2021/22 Exit Firm Price]]</f>
        <v>1.8025399915201242E-2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2.1050466065244567E-2</v>
      </c>
      <c r="J121" s="9">
        <f>ExitPrices[[#This Row],[2019/20 Exit Revenue Recovery Price]]+ExitPrices[[#This Row],[2019/20 Exit Firm Price]]</f>
        <v>3.3323893408028007E-2</v>
      </c>
      <c r="K121" s="9">
        <v>1.2753411415983613E-2</v>
      </c>
      <c r="L121" s="9">
        <v>1.1478070274385252E-2</v>
      </c>
      <c r="M121" s="9">
        <v>2.2098998250015503E-2</v>
      </c>
      <c r="N121" s="9">
        <f>ExitPrices[[#This Row],[2020/21 Exit Revenue Recovery Price]]+ExitPrices[[#This Row],[2020/21 Exit Firm Price]]</f>
        <v>3.4852409665999118E-2</v>
      </c>
      <c r="O121" s="9">
        <v>2.3319994693476606E-2</v>
      </c>
      <c r="P121" s="9">
        <v>2.0987995224128943E-2</v>
      </c>
      <c r="Q121" s="9">
        <v>4.7832366210658094E-4</v>
      </c>
      <c r="R121" s="9">
        <f>ExitPrices[[#This Row],[2021/22 Exit Revenue Recovery Price]]+ExitPrices[[#This Row],[2021/22 Exit Firm Price]]</f>
        <v>2.3798318355583187E-2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2.1050466065244567E-2</v>
      </c>
      <c r="J122" s="9">
        <f>ExitPrices[[#This Row],[2019/20 Exit Revenue Recovery Price]]+ExitPrices[[#This Row],[2019/20 Exit Firm Price]]</f>
        <v>3.9629356621984219E-2</v>
      </c>
      <c r="K122" s="9">
        <v>1.9305466053209056E-2</v>
      </c>
      <c r="L122" s="9">
        <v>1.7374919447888149E-2</v>
      </c>
      <c r="M122" s="9">
        <v>2.2098998250015503E-2</v>
      </c>
      <c r="N122" s="9">
        <f>ExitPrices[[#This Row],[2020/21 Exit Revenue Recovery Price]]+ExitPrices[[#This Row],[2020/21 Exit Firm Price]]</f>
        <v>4.1404464303224559E-2</v>
      </c>
      <c r="O122" s="9">
        <v>3.4415156949746346E-2</v>
      </c>
      <c r="P122" s="9">
        <v>3.097364125477171E-2</v>
      </c>
      <c r="Q122" s="9">
        <v>4.7832366210658094E-4</v>
      </c>
      <c r="R122" s="9">
        <f>ExitPrices[[#This Row],[2021/22 Exit Revenue Recovery Price]]+ExitPrices[[#This Row],[2021/22 Exit Firm Price]]</f>
        <v>3.4893480611852927E-2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2.1050466065244567E-2</v>
      </c>
      <c r="J123" s="9">
        <f>ExitPrices[[#This Row],[2019/20 Exit Revenue Recovery Price]]+ExitPrices[[#This Row],[2019/20 Exit Firm Price]]</f>
        <v>3.2303942094732391E-2</v>
      </c>
      <c r="K123" s="9">
        <v>1.169357227248795E-2</v>
      </c>
      <c r="L123" s="9">
        <v>1.0524215045239156E-2</v>
      </c>
      <c r="M123" s="9">
        <v>2.2098998250015503E-2</v>
      </c>
      <c r="N123" s="9">
        <f>ExitPrices[[#This Row],[2020/21 Exit Revenue Recovery Price]]+ExitPrices[[#This Row],[2020/21 Exit Firm Price]]</f>
        <v>3.3792570522503451E-2</v>
      </c>
      <c r="O123" s="9">
        <v>2.1816771173562177E-2</v>
      </c>
      <c r="P123" s="9">
        <v>1.9635094056205959E-2</v>
      </c>
      <c r="Q123" s="9">
        <v>4.7832366210658094E-4</v>
      </c>
      <c r="R123" s="9">
        <f>ExitPrices[[#This Row],[2021/22 Exit Revenue Recovery Price]]+ExitPrices[[#This Row],[2021/22 Exit Firm Price]]</f>
        <v>2.2295094835668758E-2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2.1050466065244567E-2</v>
      </c>
      <c r="J124" s="9">
        <f>ExitPrices[[#This Row],[2019/20 Exit Revenue Recovery Price]]+ExitPrices[[#This Row],[2019/20 Exit Firm Price]]</f>
        <v>3.1967895928032966E-2</v>
      </c>
      <c r="K124" s="9">
        <v>1.1344384152577675E-2</v>
      </c>
      <c r="L124" s="9">
        <v>1.0209945737319908E-2</v>
      </c>
      <c r="M124" s="9">
        <v>2.2098998250015503E-2</v>
      </c>
      <c r="N124" s="9">
        <f>ExitPrices[[#This Row],[2020/21 Exit Revenue Recovery Price]]+ExitPrices[[#This Row],[2020/21 Exit Firm Price]]</f>
        <v>3.3443382402593175E-2</v>
      </c>
      <c r="O124" s="9">
        <v>2.128732791974634E-2</v>
      </c>
      <c r="P124" s="9">
        <v>1.9158595127771703E-2</v>
      </c>
      <c r="Q124" s="9">
        <v>4.7832366210658094E-4</v>
      </c>
      <c r="R124" s="9">
        <f>ExitPrices[[#This Row],[2021/22 Exit Revenue Recovery Price]]+ExitPrices[[#This Row],[2021/22 Exit Firm Price]]</f>
        <v>2.176565158185292E-2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2.1050466065244567E-2</v>
      </c>
      <c r="J125" s="9">
        <f>ExitPrices[[#This Row],[2019/20 Exit Revenue Recovery Price]]+ExitPrices[[#This Row],[2019/20 Exit Firm Price]]</f>
        <v>3.6292297451233926E-2</v>
      </c>
      <c r="K125" s="9">
        <v>1.5837902565404377E-2</v>
      </c>
      <c r="L125" s="9">
        <v>1.4254112308863941E-2</v>
      </c>
      <c r="M125" s="9">
        <v>2.2098998250015503E-2</v>
      </c>
      <c r="N125" s="9">
        <f>ExitPrices[[#This Row],[2020/21 Exit Revenue Recovery Price]]+ExitPrices[[#This Row],[2020/21 Exit Firm Price]]</f>
        <v>3.793690081541988E-2</v>
      </c>
      <c r="O125" s="9">
        <v>2.9354703795234124E-2</v>
      </c>
      <c r="P125" s="9">
        <v>2.6419233415710713E-2</v>
      </c>
      <c r="Q125" s="9">
        <v>4.7832366210658094E-4</v>
      </c>
      <c r="R125" s="9">
        <f>ExitPrices[[#This Row],[2021/22 Exit Revenue Recovery Price]]+ExitPrices[[#This Row],[2021/22 Exit Firm Price]]</f>
        <v>2.9833027457340705E-2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2.1050466065244567E-2</v>
      </c>
      <c r="J126" s="9">
        <f>ExitPrices[[#This Row],[2019/20 Exit Revenue Recovery Price]]+ExitPrices[[#This Row],[2019/20 Exit Firm Price]]</f>
        <v>3.5682136614593865E-2</v>
      </c>
      <c r="K126" s="9">
        <v>1.5203879813465658E-2</v>
      </c>
      <c r="L126" s="9">
        <v>1.3683491832119093E-2</v>
      </c>
      <c r="M126" s="9">
        <v>2.2098998250015503E-2</v>
      </c>
      <c r="N126" s="9">
        <f>ExitPrices[[#This Row],[2020/21 Exit Revenue Recovery Price]]+ExitPrices[[#This Row],[2020/21 Exit Firm Price]]</f>
        <v>3.7302878063481162E-2</v>
      </c>
      <c r="O126" s="9">
        <v>2.731814545756046E-2</v>
      </c>
      <c r="P126" s="9">
        <v>2.4586330911804413E-2</v>
      </c>
      <c r="Q126" s="9">
        <v>4.7832366210658094E-4</v>
      </c>
      <c r="R126" s="9">
        <f>ExitPrices[[#This Row],[2021/22 Exit Revenue Recovery Price]]+ExitPrices[[#This Row],[2021/22 Exit Firm Price]]</f>
        <v>2.7796469119667041E-2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2.1050466065244567E-2</v>
      </c>
      <c r="J127" s="9">
        <f>ExitPrices[[#This Row],[2019/20 Exit Revenue Recovery Price]]+ExitPrices[[#This Row],[2019/20 Exit Firm Price]]</f>
        <v>3.0251435506730151E-2</v>
      </c>
      <c r="K127" s="9">
        <v>9.5607971136240644E-3</v>
      </c>
      <c r="L127" s="9">
        <v>8.6047174022616576E-3</v>
      </c>
      <c r="M127" s="9">
        <v>2.2098998250015503E-2</v>
      </c>
      <c r="N127" s="9">
        <f>ExitPrices[[#This Row],[2020/21 Exit Revenue Recovery Price]]+ExitPrices[[#This Row],[2020/21 Exit Firm Price]]</f>
        <v>3.1659795363639567E-2</v>
      </c>
      <c r="O127" s="9">
        <v>1.8552912439593495E-2</v>
      </c>
      <c r="P127" s="9">
        <v>1.6697621195634144E-2</v>
      </c>
      <c r="Q127" s="9">
        <v>4.7832366210658094E-4</v>
      </c>
      <c r="R127" s="9">
        <f>ExitPrices[[#This Row],[2021/22 Exit Revenue Recovery Price]]+ExitPrices[[#This Row],[2021/22 Exit Firm Price]]</f>
        <v>1.9031236101700075E-2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2.1050466065244567E-2</v>
      </c>
      <c r="J128" s="9">
        <f>ExitPrices[[#This Row],[2019/20 Exit Revenue Recovery Price]]+ExitPrices[[#This Row],[2019/20 Exit Firm Price]]</f>
        <v>3.2726863734791736E-2</v>
      </c>
      <c r="K128" s="9">
        <v>1.2133033355505708E-2</v>
      </c>
      <c r="L128" s="9">
        <v>1.0919730019955136E-2</v>
      </c>
      <c r="M128" s="9">
        <v>2.2098998250015503E-2</v>
      </c>
      <c r="N128" s="9">
        <f>ExitPrices[[#This Row],[2020/21 Exit Revenue Recovery Price]]+ExitPrices[[#This Row],[2020/21 Exit Firm Price]]</f>
        <v>3.4232031605521213E-2</v>
      </c>
      <c r="O128" s="9">
        <v>2.2324122350053509E-2</v>
      </c>
      <c r="P128" s="9">
        <v>2.0091710115048157E-2</v>
      </c>
      <c r="Q128" s="9">
        <v>4.7832366210658094E-4</v>
      </c>
      <c r="R128" s="9">
        <f>ExitPrices[[#This Row],[2021/22 Exit Revenue Recovery Price]]+ExitPrices[[#This Row],[2021/22 Exit Firm Price]]</f>
        <v>2.2802446012160089E-2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2.1050466065244567E-2</v>
      </c>
      <c r="J129" s="9">
        <f>ExitPrices[[#This Row],[2019/20 Exit Revenue Recovery Price]]+ExitPrices[[#This Row],[2019/20 Exit Firm Price]]</f>
        <v>3.4425698279057622E-2</v>
      </c>
      <c r="K129" s="9">
        <v>1.3898305211980837E-2</v>
      </c>
      <c r="L129" s="9">
        <v>1.2508474690782754E-2</v>
      </c>
      <c r="M129" s="9">
        <v>2.2098998250015503E-2</v>
      </c>
      <c r="N129" s="9">
        <f>ExitPrices[[#This Row],[2020/21 Exit Revenue Recovery Price]]+ExitPrices[[#This Row],[2020/21 Exit Firm Price]]</f>
        <v>3.5997303461996338E-2</v>
      </c>
      <c r="O129" s="9">
        <v>2.5356044433868071E-2</v>
      </c>
      <c r="P129" s="9">
        <v>2.2820439990481264E-2</v>
      </c>
      <c r="Q129" s="9">
        <v>4.7832366210658094E-4</v>
      </c>
      <c r="R129" s="9">
        <f>ExitPrices[[#This Row],[2021/22 Exit Revenue Recovery Price]]+ExitPrices[[#This Row],[2021/22 Exit Firm Price]]</f>
        <v>2.5834368095974652E-2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2.1050466065244567E-2</v>
      </c>
      <c r="J130" s="9">
        <f>ExitPrices[[#This Row],[2019/20 Exit Revenue Recovery Price]]+ExitPrices[[#This Row],[2019/20 Exit Firm Price]]</f>
        <v>3.1920975997943211E-2</v>
      </c>
      <c r="K130" s="9">
        <v>1.1295629297447853E-2</v>
      </c>
      <c r="L130" s="9">
        <v>1.0166066367703069E-2</v>
      </c>
      <c r="M130" s="9">
        <v>2.2098998250015503E-2</v>
      </c>
      <c r="N130" s="9">
        <f>ExitPrices[[#This Row],[2020/21 Exit Revenue Recovery Price]]+ExitPrices[[#This Row],[2020/21 Exit Firm Price]]</f>
        <v>3.3394627547463356E-2</v>
      </c>
      <c r="O130" s="9">
        <v>1.8101169111518715E-2</v>
      </c>
      <c r="P130" s="9">
        <v>1.6291052200366841E-2</v>
      </c>
      <c r="Q130" s="9">
        <v>4.7832366210658094E-4</v>
      </c>
      <c r="R130" s="9">
        <f>ExitPrices[[#This Row],[2021/22 Exit Revenue Recovery Price]]+ExitPrices[[#This Row],[2021/22 Exit Firm Price]]</f>
        <v>1.8579492773625295E-2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2.1050466065244567E-2</v>
      </c>
      <c r="J131" s="9">
        <f>ExitPrices[[#This Row],[2019/20 Exit Revenue Recovery Price]]+ExitPrices[[#This Row],[2019/20 Exit Firm Price]]</f>
        <v>3.219981419469458E-2</v>
      </c>
      <c r="K131" s="9">
        <v>1.1585372182001787E-2</v>
      </c>
      <c r="L131" s="9">
        <v>1.0426834963801607E-2</v>
      </c>
      <c r="M131" s="9">
        <v>2.2098998250015503E-2</v>
      </c>
      <c r="N131" s="9">
        <f>ExitPrices[[#This Row],[2020/21 Exit Revenue Recovery Price]]+ExitPrices[[#This Row],[2020/21 Exit Firm Price]]</f>
        <v>3.3684370432017288E-2</v>
      </c>
      <c r="O131" s="9">
        <v>2.16175059451672E-2</v>
      </c>
      <c r="P131" s="9">
        <v>1.9455755350650483E-2</v>
      </c>
      <c r="Q131" s="9">
        <v>4.7832366210658094E-4</v>
      </c>
      <c r="R131" s="9">
        <f>ExitPrices[[#This Row],[2021/22 Exit Revenue Recovery Price]]+ExitPrices[[#This Row],[2021/22 Exit Firm Price]]</f>
        <v>2.2095829607273781E-2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2.1050466065244567E-2</v>
      </c>
      <c r="J132" s="9">
        <f>ExitPrices[[#This Row],[2019/20 Exit Revenue Recovery Price]]+ExitPrices[[#This Row],[2019/20 Exit Firm Price]]</f>
        <v>3.4269831303909509E-2</v>
      </c>
      <c r="K132" s="9">
        <v>1.3736342656232492E-2</v>
      </c>
      <c r="L132" s="9">
        <v>1.2362708390609243E-2</v>
      </c>
      <c r="M132" s="9">
        <v>2.2098998250015503E-2</v>
      </c>
      <c r="N132" s="9">
        <f>ExitPrices[[#This Row],[2020/21 Exit Revenue Recovery Price]]+ExitPrices[[#This Row],[2020/21 Exit Firm Price]]</f>
        <v>3.5835340906247994E-2</v>
      </c>
      <c r="O132" s="9">
        <v>2.5083079040497541E-2</v>
      </c>
      <c r="P132" s="9">
        <v>2.2574771136447788E-2</v>
      </c>
      <c r="Q132" s="9">
        <v>4.7832366210658094E-4</v>
      </c>
      <c r="R132" s="9">
        <f>ExitPrices[[#This Row],[2021/22 Exit Revenue Recovery Price]]+ExitPrices[[#This Row],[2021/22 Exit Firm Price]]</f>
        <v>2.5561402702604121E-2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2.1050466065244567E-2</v>
      </c>
      <c r="J133" s="9">
        <f>ExitPrices[[#This Row],[2019/20 Exit Revenue Recovery Price]]+ExitPrices[[#This Row],[2019/20 Exit Firm Price]]</f>
        <v>3.0927790458844126E-2</v>
      </c>
      <c r="K133" s="9">
        <v>1.0263602672873108E-2</v>
      </c>
      <c r="L133" s="9">
        <v>9.2372424055857973E-3</v>
      </c>
      <c r="M133" s="9">
        <v>2.2098998250015503E-2</v>
      </c>
      <c r="N133" s="9">
        <f>ExitPrices[[#This Row],[2020/21 Exit Revenue Recovery Price]]+ExitPrices[[#This Row],[2020/21 Exit Firm Price]]</f>
        <v>3.2362600922888611E-2</v>
      </c>
      <c r="O133" s="9">
        <v>1.979651429001161E-2</v>
      </c>
      <c r="P133" s="9">
        <v>1.781686286101045E-2</v>
      </c>
      <c r="Q133" s="9">
        <v>4.7832366210658094E-4</v>
      </c>
      <c r="R133" s="9">
        <f>ExitPrices[[#This Row],[2021/22 Exit Revenue Recovery Price]]+ExitPrices[[#This Row],[2021/22 Exit Firm Price]]</f>
        <v>2.027483795211819E-2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1.087195263902033E-2</v>
      </c>
      <c r="I134" s="9">
        <v>2.6441007301379715E-2</v>
      </c>
      <c r="J134" s="9">
        <f>ExitPrices[[#This Row],[2019/20 Exit Revenue Recovery Price]]+ExitPrices[[#This Row],[2019/20 Exit Firm Price]]</f>
        <v>3.8520954678068972E-2</v>
      </c>
      <c r="K134" s="9">
        <v>1.2552364916140148E-2</v>
      </c>
      <c r="L134" s="9">
        <v>1.1297128424526133E-2</v>
      </c>
      <c r="M134" s="9">
        <v>3.0403969751615093E-2</v>
      </c>
      <c r="N134" s="9">
        <f>ExitPrices[[#This Row],[2020/21 Exit Revenue Recovery Price]]+ExitPrices[[#This Row],[2020/21 Exit Firm Price]]</f>
        <v>4.2956334667755239E-2</v>
      </c>
      <c r="O134" s="9">
        <v>1.8218845690649021E-2</v>
      </c>
      <c r="P134" s="9">
        <v>1.6396961121584119E-2</v>
      </c>
      <c r="Q134" s="9">
        <v>4.7832366210658094E-4</v>
      </c>
      <c r="R134" s="9">
        <f>ExitPrices[[#This Row],[2021/22 Exit Revenue Recovery Price]]+ExitPrices[[#This Row],[2021/22 Exit Firm Price]]</f>
        <v>1.8697169352755602E-2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2.1050466065244567E-2</v>
      </c>
      <c r="J135" s="9">
        <f>ExitPrices[[#This Row],[2019/20 Exit Revenue Recovery Price]]+ExitPrices[[#This Row],[2019/20 Exit Firm Price]]</f>
        <v>3.334555136685205E-2</v>
      </c>
      <c r="K135" s="9">
        <v>1.2775916365220623E-2</v>
      </c>
      <c r="L135" s="9">
        <v>1.1498324728698561E-2</v>
      </c>
      <c r="M135" s="9">
        <v>2.2098998250015503E-2</v>
      </c>
      <c r="N135" s="9">
        <f>ExitPrices[[#This Row],[2020/21 Exit Revenue Recovery Price]]+ExitPrices[[#This Row],[2020/21 Exit Firm Price]]</f>
        <v>3.4874914615236126E-2</v>
      </c>
      <c r="O135" s="9">
        <v>1.8398545318796158E-2</v>
      </c>
      <c r="P135" s="9">
        <v>1.6558690786916543E-2</v>
      </c>
      <c r="Q135" s="9">
        <v>4.7832366210658094E-4</v>
      </c>
      <c r="R135" s="9">
        <f>ExitPrices[[#This Row],[2021/22 Exit Revenue Recovery Price]]+ExitPrices[[#This Row],[2021/22 Exit Firm Price]]</f>
        <v>1.8876868980902739E-2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8.1346257551998188E-3</v>
      </c>
      <c r="I136" s="9">
        <v>2.1050466065244567E-2</v>
      </c>
      <c r="J136" s="9">
        <f>ExitPrices[[#This Row],[2019/20 Exit Revenue Recovery Price]]+ExitPrices[[#This Row],[2019/20 Exit Firm Price]]</f>
        <v>3.0088939126577698E-2</v>
      </c>
      <c r="K136" s="9">
        <v>9.3919458928677993E-3</v>
      </c>
      <c r="L136" s="9">
        <v>8.4527513035810194E-3</v>
      </c>
      <c r="M136" s="9">
        <v>2.2098998250015503E-2</v>
      </c>
      <c r="N136" s="9">
        <f>ExitPrices[[#This Row],[2020/21 Exit Revenue Recovery Price]]+ExitPrices[[#This Row],[2020/21 Exit Firm Price]]</f>
        <v>3.1490944142883302E-2</v>
      </c>
      <c r="O136" s="9">
        <v>1.5154738059887601E-2</v>
      </c>
      <c r="P136" s="9">
        <v>1.3639264253898841E-2</v>
      </c>
      <c r="Q136" s="9">
        <v>4.7832366210658094E-4</v>
      </c>
      <c r="R136" s="9">
        <f>ExitPrices[[#This Row],[2021/22 Exit Revenue Recovery Price]]+ExitPrices[[#This Row],[2021/22 Exit Firm Price]]</f>
        <v>1.5633061721994183E-2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2.1050466065244567E-2</v>
      </c>
      <c r="J137" s="9">
        <f>ExitPrices[[#This Row],[2019/20 Exit Revenue Recovery Price]]+ExitPrices[[#This Row],[2019/20 Exit Firm Price]]</f>
        <v>3.1530531398456185E-2</v>
      </c>
      <c r="K137" s="9">
        <v>1.0889915353548156E-2</v>
      </c>
      <c r="L137" s="9">
        <v>9.8009238181933408E-3</v>
      </c>
      <c r="M137" s="9">
        <v>2.2098998250015503E-2</v>
      </c>
      <c r="N137" s="9">
        <f>ExitPrices[[#This Row],[2020/21 Exit Revenue Recovery Price]]+ExitPrices[[#This Row],[2020/21 Exit Firm Price]]</f>
        <v>3.2988913603563659E-2</v>
      </c>
      <c r="O137" s="9">
        <v>2.0343248484636704E-2</v>
      </c>
      <c r="P137" s="9">
        <v>1.8308923636173032E-2</v>
      </c>
      <c r="Q137" s="9">
        <v>4.7832366210658094E-4</v>
      </c>
      <c r="R137" s="9">
        <f>ExitPrices[[#This Row],[2021/22 Exit Revenue Recovery Price]]+ExitPrices[[#This Row],[2021/22 Exit Firm Price]]</f>
        <v>2.0821572146743284E-2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5.2400326666058091E-3</v>
      </c>
      <c r="H138" s="9">
        <v>4.716029399945228E-3</v>
      </c>
      <c r="I138" s="9">
        <v>0</v>
      </c>
      <c r="J138" s="9">
        <f>ExitPrices[[#This Row],[2019/20 Exit Revenue Recovery Price]]+ExitPrices[[#This Row],[2019/20 Exit Firm Price]]</f>
        <v>5.2400326666058091E-3</v>
      </c>
      <c r="K138" s="9">
        <v>5.444957676774078E-3</v>
      </c>
      <c r="L138" s="9">
        <v>4.9004619090966704E-3</v>
      </c>
      <c r="M138" s="9">
        <v>0</v>
      </c>
      <c r="N138" s="9">
        <f>ExitPrices[[#This Row],[2020/21 Exit Revenue Recovery Price]]+ExitPrices[[#This Row],[2020/21 Exit Firm Price]]</f>
        <v>5.444957676774078E-3</v>
      </c>
      <c r="O138" s="9">
        <v>1.017162424231835E-2</v>
      </c>
      <c r="P138" s="9">
        <v>9.1544618180865144E-3</v>
      </c>
      <c r="Q138" s="9">
        <v>4.7832366210658094E-4</v>
      </c>
      <c r="R138" s="9">
        <f>ExitPrices[[#This Row],[2021/22 Exit Revenue Recovery Price]]+ExitPrices[[#This Row],[2021/22 Exit Firm Price]]</f>
        <v>1.0649947904424931E-2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2.1050466065244567E-2</v>
      </c>
      <c r="J139" s="9">
        <f>ExitPrices[[#This Row],[2019/20 Exit Revenue Recovery Price]]+ExitPrices[[#This Row],[2019/20 Exit Firm Price]]</f>
        <v>2.9571656038064387E-2</v>
      </c>
      <c r="K139" s="9">
        <v>8.8544331132594297E-3</v>
      </c>
      <c r="L139" s="9">
        <v>7.9689898019334876E-3</v>
      </c>
      <c r="M139" s="9">
        <v>2.2098998250015503E-2</v>
      </c>
      <c r="N139" s="9">
        <f>ExitPrices[[#This Row],[2020/21 Exit Revenue Recovery Price]]+ExitPrices[[#This Row],[2020/21 Exit Firm Price]]</f>
        <v>3.0953431363274934E-2</v>
      </c>
      <c r="O139" s="9">
        <v>1.4214960999300598E-2</v>
      </c>
      <c r="P139" s="9">
        <v>1.2793464899370537E-2</v>
      </c>
      <c r="Q139" s="9">
        <v>4.7832366210658094E-4</v>
      </c>
      <c r="R139" s="9">
        <f>ExitPrices[[#This Row],[2021/22 Exit Revenue Recovery Price]]+ExitPrices[[#This Row],[2021/22 Exit Firm Price]]</f>
        <v>1.4693284661407178E-2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2.1050466065244567E-2</v>
      </c>
      <c r="J140" s="9">
        <f>ExitPrices[[#This Row],[2019/20 Exit Revenue Recovery Price]]+ExitPrices[[#This Row],[2019/20 Exit Firm Price]]</f>
        <v>3.8203944870182457E-2</v>
      </c>
      <c r="K140" s="9">
        <v>1.7824309893630319E-2</v>
      </c>
      <c r="L140" s="9">
        <v>1.6041878904267289E-2</v>
      </c>
      <c r="M140" s="9">
        <v>2.2098998250015503E-2</v>
      </c>
      <c r="N140" s="9">
        <f>ExitPrices[[#This Row],[2020/21 Exit Revenue Recovery Price]]+ExitPrices[[#This Row],[2020/21 Exit Firm Price]]</f>
        <v>3.9923308143645822E-2</v>
      </c>
      <c r="O140" s="9">
        <v>3.2543177422576008E-2</v>
      </c>
      <c r="P140" s="9">
        <v>2.9288859680318406E-2</v>
      </c>
      <c r="Q140" s="9">
        <v>4.7832366210658094E-4</v>
      </c>
      <c r="R140" s="9">
        <f>ExitPrices[[#This Row],[2021/22 Exit Revenue Recovery Price]]+ExitPrices[[#This Row],[2021/22 Exit Firm Price]]</f>
        <v>3.3021501084682589E-2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2.1050466065244567E-2</v>
      </c>
      <c r="J141" s="9">
        <f>ExitPrices[[#This Row],[2019/20 Exit Revenue Recovery Price]]+ExitPrices[[#This Row],[2019/20 Exit Firm Price]]</f>
        <v>3.0047077526967565E-2</v>
      </c>
      <c r="K141" s="9">
        <v>9.3484471872944865E-3</v>
      </c>
      <c r="L141" s="9">
        <v>8.4136024685650384E-3</v>
      </c>
      <c r="M141" s="9">
        <v>2.2098998250015503E-2</v>
      </c>
      <c r="N141" s="9">
        <f>ExitPrices[[#This Row],[2020/21 Exit Revenue Recovery Price]]+ExitPrices[[#This Row],[2020/21 Exit Firm Price]]</f>
        <v>3.1447445437309991E-2</v>
      </c>
      <c r="O141" s="9">
        <v>1.7356644600548966E-2</v>
      </c>
      <c r="P141" s="9">
        <v>1.5620980140494069E-2</v>
      </c>
      <c r="Q141" s="9">
        <v>4.7832366210658094E-4</v>
      </c>
      <c r="R141" s="9">
        <f>ExitPrices[[#This Row],[2021/22 Exit Revenue Recovery Price]]+ExitPrices[[#This Row],[2021/22 Exit Firm Price]]</f>
        <v>1.7834968262655546E-2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2.1050466065244567E-2</v>
      </c>
      <c r="J142" s="9">
        <f>ExitPrices[[#This Row],[2019/20 Exit Revenue Recovery Price]]+ExitPrices[[#This Row],[2019/20 Exit Firm Price]]</f>
        <v>3.0047077526967565E-2</v>
      </c>
      <c r="K142" s="9">
        <v>9.3484471872944831E-3</v>
      </c>
      <c r="L142" s="9">
        <v>8.4136024685650349E-3</v>
      </c>
      <c r="M142" s="9">
        <v>2.2098998250015503E-2</v>
      </c>
      <c r="N142" s="9">
        <f>ExitPrices[[#This Row],[2020/21 Exit Revenue Recovery Price]]+ExitPrices[[#This Row],[2020/21 Exit Firm Price]]</f>
        <v>3.1447445437309984E-2</v>
      </c>
      <c r="O142" s="9">
        <v>1.7356644600548969E-2</v>
      </c>
      <c r="P142" s="9">
        <v>1.5620980140494073E-2</v>
      </c>
      <c r="Q142" s="9">
        <v>4.7832366210658094E-4</v>
      </c>
      <c r="R142" s="9">
        <f>ExitPrices[[#This Row],[2021/22 Exit Revenue Recovery Price]]+ExitPrices[[#This Row],[2021/22 Exit Firm Price]]</f>
        <v>1.783496826265555E-2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2.1050466065244567E-2</v>
      </c>
      <c r="J143" s="9">
        <f>ExitPrices[[#This Row],[2019/20 Exit Revenue Recovery Price]]+ExitPrices[[#This Row],[2019/20 Exit Firm Price]]</f>
        <v>3.2215752575666806E-2</v>
      </c>
      <c r="K143" s="9">
        <v>1.1601933874523879E-2</v>
      </c>
      <c r="L143" s="9">
        <v>1.0441740487071492E-2</v>
      </c>
      <c r="M143" s="9">
        <v>2.2098998250015503E-2</v>
      </c>
      <c r="N143" s="9">
        <f>ExitPrices[[#This Row],[2020/21 Exit Revenue Recovery Price]]+ExitPrices[[#This Row],[2020/21 Exit Firm Price]]</f>
        <v>3.3700932124539382E-2</v>
      </c>
      <c r="O143" s="9">
        <v>2.1252767315012855E-2</v>
      </c>
      <c r="P143" s="9">
        <v>1.9127490583511569E-2</v>
      </c>
      <c r="Q143" s="9">
        <v>4.7832366210658094E-4</v>
      </c>
      <c r="R143" s="9">
        <f>ExitPrices[[#This Row],[2021/22 Exit Revenue Recovery Price]]+ExitPrices[[#This Row],[2021/22 Exit Firm Price]]</f>
        <v>2.1731090977119435E-2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2.1050466065244567E-2</v>
      </c>
      <c r="J144" s="9">
        <f>ExitPrices[[#This Row],[2019/20 Exit Revenue Recovery Price]]+ExitPrices[[#This Row],[2019/20 Exit Firm Price]]</f>
        <v>3.2215752575666806E-2</v>
      </c>
      <c r="K144" s="9">
        <v>1.1601933874523879E-2</v>
      </c>
      <c r="L144" s="9">
        <v>1.0441740487071492E-2</v>
      </c>
      <c r="M144" s="9">
        <v>2.2098998250015503E-2</v>
      </c>
      <c r="N144" s="9">
        <f>ExitPrices[[#This Row],[2020/21 Exit Revenue Recovery Price]]+ExitPrices[[#This Row],[2020/21 Exit Firm Price]]</f>
        <v>3.3700932124539382E-2</v>
      </c>
      <c r="O144" s="9">
        <v>2.1252767315012855E-2</v>
      </c>
      <c r="P144" s="9">
        <v>1.9127490583511569E-2</v>
      </c>
      <c r="Q144" s="9">
        <v>4.7832366210658094E-4</v>
      </c>
      <c r="R144" s="9">
        <f>ExitPrices[[#This Row],[2021/22 Exit Revenue Recovery Price]]+ExitPrices[[#This Row],[2021/22 Exit Firm Price]]</f>
        <v>2.1731090977119435E-2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2.1050466065244567E-2</v>
      </c>
      <c r="J145" s="9">
        <f>ExitPrices[[#This Row],[2019/20 Exit Revenue Recovery Price]]+ExitPrices[[#This Row],[2019/20 Exit Firm Price]]</f>
        <v>3.1433792790904483E-2</v>
      </c>
      <c r="K145" s="9">
        <v>1.0789393532914117E-2</v>
      </c>
      <c r="L145" s="9">
        <v>9.7104541796227059E-3</v>
      </c>
      <c r="M145" s="9">
        <v>2.2098998250015503E-2</v>
      </c>
      <c r="N145" s="9">
        <f>ExitPrices[[#This Row],[2020/21 Exit Revenue Recovery Price]]+ExitPrices[[#This Row],[2020/21 Exit Firm Price]]</f>
        <v>3.288839178292962E-2</v>
      </c>
      <c r="O145" s="9">
        <v>1.5830764609929091E-2</v>
      </c>
      <c r="P145" s="9">
        <v>1.4247688148936183E-2</v>
      </c>
      <c r="Q145" s="9">
        <v>4.7832366210658094E-4</v>
      </c>
      <c r="R145" s="9">
        <f>ExitPrices[[#This Row],[2021/22 Exit Revenue Recovery Price]]+ExitPrices[[#This Row],[2021/22 Exit Firm Price]]</f>
        <v>1.6309088272035671E-2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2.1050466065244567E-2</v>
      </c>
      <c r="J146" s="9">
        <f>ExitPrices[[#This Row],[2019/20 Exit Revenue Recovery Price]]+ExitPrices[[#This Row],[2019/20 Exit Firm Price]]</f>
        <v>3.0618666830387629E-2</v>
      </c>
      <c r="K146" s="9">
        <v>9.942389966593029E-3</v>
      </c>
      <c r="L146" s="9">
        <v>8.9481509699337256E-3</v>
      </c>
      <c r="M146" s="9">
        <v>2.2098998250015503E-2</v>
      </c>
      <c r="N146" s="9">
        <f>ExitPrices[[#This Row],[2020/21 Exit Revenue Recovery Price]]+ExitPrices[[#This Row],[2020/21 Exit Firm Price]]</f>
        <v>3.2041388216608534E-2</v>
      </c>
      <c r="O146" s="9">
        <v>1.4844492980935162E-2</v>
      </c>
      <c r="P146" s="9">
        <v>1.3360043682841646E-2</v>
      </c>
      <c r="Q146" s="9">
        <v>4.7832366210658094E-4</v>
      </c>
      <c r="R146" s="9">
        <f>ExitPrices[[#This Row],[2021/22 Exit Revenue Recovery Price]]+ExitPrices[[#This Row],[2021/22 Exit Firm Price]]</f>
        <v>1.5322816643041743E-2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2.1050466065244567E-2</v>
      </c>
      <c r="J147" s="9">
        <f>ExitPrices[[#This Row],[2019/20 Exit Revenue Recovery Price]]+ExitPrices[[#This Row],[2019/20 Exit Firm Price]]</f>
        <v>3.1456166333582863E-2</v>
      </c>
      <c r="K147" s="9">
        <v>1.0812642050760131E-2</v>
      </c>
      <c r="L147" s="9">
        <v>9.7313778456841176E-3</v>
      </c>
      <c r="M147" s="9">
        <v>2.2098998250015503E-2</v>
      </c>
      <c r="N147" s="9">
        <f>ExitPrices[[#This Row],[2020/21 Exit Revenue Recovery Price]]+ExitPrices[[#This Row],[2020/21 Exit Firm Price]]</f>
        <v>3.2911640300775633E-2</v>
      </c>
      <c r="O147" s="9">
        <v>2.0336740934116897E-2</v>
      </c>
      <c r="P147" s="9">
        <v>1.8303066840705207E-2</v>
      </c>
      <c r="Q147" s="9">
        <v>4.7832366210658094E-4</v>
      </c>
      <c r="R147" s="9">
        <f>ExitPrices[[#This Row],[2021/22 Exit Revenue Recovery Price]]+ExitPrices[[#This Row],[2021/22 Exit Firm Price]]</f>
        <v>2.0815064596223478E-2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2.1050466065244567E-2</v>
      </c>
      <c r="J148" s="9">
        <f>ExitPrices[[#This Row],[2019/20 Exit Revenue Recovery Price]]+ExitPrices[[#This Row],[2019/20 Exit Firm Price]]</f>
        <v>3.6515657166306822E-2</v>
      </c>
      <c r="K148" s="9">
        <v>1.6069997338976849E-2</v>
      </c>
      <c r="L148" s="9">
        <v>1.4462997605079164E-2</v>
      </c>
      <c r="M148" s="9">
        <v>2.2098998250015503E-2</v>
      </c>
      <c r="N148" s="9">
        <f>ExitPrices[[#This Row],[2020/21 Exit Revenue Recovery Price]]+ExitPrices[[#This Row],[2020/21 Exit Firm Price]]</f>
        <v>3.8168995588992352E-2</v>
      </c>
      <c r="O148" s="9">
        <v>2.0891399890235404E-2</v>
      </c>
      <c r="P148" s="9">
        <v>1.8802259901211864E-2</v>
      </c>
      <c r="Q148" s="9">
        <v>4.7832366210658094E-4</v>
      </c>
      <c r="R148" s="9">
        <f>ExitPrices[[#This Row],[2021/22 Exit Revenue Recovery Price]]+ExitPrices[[#This Row],[2021/22 Exit Firm Price]]</f>
        <v>2.1369723552341985E-2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2.1050466065244567E-2</v>
      </c>
      <c r="J149" s="9">
        <f>ExitPrices[[#This Row],[2019/20 Exit Revenue Recovery Price]]+ExitPrices[[#This Row],[2019/20 Exit Firm Price]]</f>
        <v>3.3977727877292536E-2</v>
      </c>
      <c r="K149" s="9">
        <v>1.3432815770740705E-2</v>
      </c>
      <c r="L149" s="9">
        <v>1.2089534193666634E-2</v>
      </c>
      <c r="M149" s="9">
        <v>2.2098998250015503E-2</v>
      </c>
      <c r="N149" s="9">
        <f>ExitPrices[[#This Row],[2020/21 Exit Revenue Recovery Price]]+ExitPrices[[#This Row],[2020/21 Exit Firm Price]]</f>
        <v>3.5531814020756211E-2</v>
      </c>
      <c r="O149" s="9">
        <v>2.5304620381032192E-2</v>
      </c>
      <c r="P149" s="9">
        <v>2.2774158342928973E-2</v>
      </c>
      <c r="Q149" s="9">
        <v>4.7832366210658094E-4</v>
      </c>
      <c r="R149" s="9">
        <f>ExitPrices[[#This Row],[2021/22 Exit Revenue Recovery Price]]+ExitPrices[[#This Row],[2021/22 Exit Firm Price]]</f>
        <v>2.5782944043138772E-2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2.1050466065244567E-2</v>
      </c>
      <c r="J150" s="9">
        <f>ExitPrices[[#This Row],[2019/20 Exit Revenue Recovery Price]]+ExitPrices[[#This Row],[2019/20 Exit Firm Price]]</f>
        <v>2.9701244345957133E-2</v>
      </c>
      <c r="K150" s="9">
        <v>8.9890893066029397E-3</v>
      </c>
      <c r="L150" s="9">
        <v>8.0901803759426457E-3</v>
      </c>
      <c r="M150" s="9">
        <v>2.2098998250015503E-2</v>
      </c>
      <c r="N150" s="9">
        <f>ExitPrices[[#This Row],[2020/21 Exit Revenue Recovery Price]]+ExitPrices[[#This Row],[2020/21 Exit Firm Price]]</f>
        <v>3.1088087556618443E-2</v>
      </c>
      <c r="O150" s="9">
        <v>1.4691596696919145E-2</v>
      </c>
      <c r="P150" s="9">
        <v>1.3222437027227229E-2</v>
      </c>
      <c r="Q150" s="9">
        <v>4.7832366210658094E-4</v>
      </c>
      <c r="R150" s="9">
        <f>ExitPrices[[#This Row],[2021/22 Exit Revenue Recovery Price]]+ExitPrices[[#This Row],[2021/22 Exit Firm Price]]</f>
        <v>1.5169920359025726E-2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2.1050466065244567E-2</v>
      </c>
      <c r="J151" s="9">
        <f>ExitPrices[[#This Row],[2019/20 Exit Revenue Recovery Price]]+ExitPrices[[#This Row],[2019/20 Exit Firm Price]]</f>
        <v>3.7838490543211617E-2</v>
      </c>
      <c r="K151" s="9">
        <v>1.7444563531392638E-2</v>
      </c>
      <c r="L151" s="9">
        <v>1.5700107178253375E-2</v>
      </c>
      <c r="M151" s="9">
        <v>2.2098998250015503E-2</v>
      </c>
      <c r="N151" s="9">
        <f>ExitPrices[[#This Row],[2020/21 Exit Revenue Recovery Price]]+ExitPrices[[#This Row],[2020/21 Exit Firm Price]]</f>
        <v>3.9543561781408137E-2</v>
      </c>
      <c r="O151" s="9">
        <v>2.0854843795121265E-2</v>
      </c>
      <c r="P151" s="9">
        <v>1.876935941560914E-2</v>
      </c>
      <c r="Q151" s="9">
        <v>4.7832366210658094E-4</v>
      </c>
      <c r="R151" s="9">
        <f>ExitPrices[[#This Row],[2021/22 Exit Revenue Recovery Price]]+ExitPrices[[#This Row],[2021/22 Exit Firm Price]]</f>
        <v>2.1333167457227846E-2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2.1050466065244567E-2</v>
      </c>
      <c r="J152" s="9">
        <f>ExitPrices[[#This Row],[2019/20 Exit Revenue Recovery Price]]+ExitPrices[[#This Row],[2019/20 Exit Firm Price]]</f>
        <v>3.2442881923156995E-2</v>
      </c>
      <c r="K152" s="9">
        <v>1.1837945701724653E-2</v>
      </c>
      <c r="L152" s="9">
        <v>1.0654151131552188E-2</v>
      </c>
      <c r="M152" s="9">
        <v>2.2098998250015503E-2</v>
      </c>
      <c r="N152" s="9">
        <f>ExitPrices[[#This Row],[2020/21 Exit Revenue Recovery Price]]+ExitPrices[[#This Row],[2020/21 Exit Firm Price]]</f>
        <v>3.3936943951740156E-2</v>
      </c>
      <c r="O152" s="9">
        <v>1.985636519553426E-2</v>
      </c>
      <c r="P152" s="9">
        <v>1.7870728675980833E-2</v>
      </c>
      <c r="Q152" s="9">
        <v>4.7832366210658094E-4</v>
      </c>
      <c r="R152" s="9">
        <f>ExitPrices[[#This Row],[2021/22 Exit Revenue Recovery Price]]+ExitPrices[[#This Row],[2021/22 Exit Firm Price]]</f>
        <v>2.033468885764084E-2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2.1050466065244567E-2</v>
      </c>
      <c r="J153" s="9">
        <f>ExitPrices[[#This Row],[2019/20 Exit Revenue Recovery Price]]+ExitPrices[[#This Row],[2019/20 Exit Firm Price]]</f>
        <v>2.9581289668102632E-2</v>
      </c>
      <c r="K153" s="9">
        <v>8.864443491279822E-3</v>
      </c>
      <c r="L153" s="9">
        <v>7.9779991421518384E-3</v>
      </c>
      <c r="M153" s="9">
        <v>2.2098998250015503E-2</v>
      </c>
      <c r="N153" s="9">
        <f>ExitPrices[[#This Row],[2020/21 Exit Revenue Recovery Price]]+ExitPrices[[#This Row],[2020/21 Exit Firm Price]]</f>
        <v>3.0963441741295325E-2</v>
      </c>
      <c r="O153" s="9">
        <v>1.4227053435621377E-2</v>
      </c>
      <c r="P153" s="9">
        <v>1.2804348092059239E-2</v>
      </c>
      <c r="Q153" s="9">
        <v>4.7832366210658094E-4</v>
      </c>
      <c r="R153" s="9">
        <f>ExitPrices[[#This Row],[2021/22 Exit Revenue Recovery Price]]+ExitPrices[[#This Row],[2021/22 Exit Firm Price]]</f>
        <v>1.4705377097727958E-2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2.1050466065244567E-2</v>
      </c>
      <c r="J154" s="9">
        <f>ExitPrices[[#This Row],[2019/20 Exit Revenue Recovery Price]]+ExitPrices[[#This Row],[2019/20 Exit Firm Price]]</f>
        <v>3.3162237978535819E-2</v>
      </c>
      <c r="K154" s="9">
        <v>1.2585434033434999E-2</v>
      </c>
      <c r="L154" s="9">
        <v>1.1326890630091499E-2</v>
      </c>
      <c r="M154" s="9">
        <v>2.2098998250015503E-2</v>
      </c>
      <c r="N154" s="9">
        <f>ExitPrices[[#This Row],[2020/21 Exit Revenue Recovery Price]]+ExitPrices[[#This Row],[2020/21 Exit Firm Price]]</f>
        <v>3.46844322834505E-2</v>
      </c>
      <c r="O154" s="9">
        <v>2.3988304985312743E-2</v>
      </c>
      <c r="P154" s="9">
        <v>2.158947448678147E-2</v>
      </c>
      <c r="Q154" s="9">
        <v>4.7832366210658094E-4</v>
      </c>
      <c r="R154" s="9">
        <f>ExitPrices[[#This Row],[2021/22 Exit Revenue Recovery Price]]+ExitPrices[[#This Row],[2021/22 Exit Firm Price]]</f>
        <v>2.4466628647419324E-2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2.1050466065244567E-2</v>
      </c>
      <c r="J155" s="9">
        <f>ExitPrices[[#This Row],[2019/20 Exit Revenue Recovery Price]]+ExitPrices[[#This Row],[2019/20 Exit Firm Price]]</f>
        <v>3.3162237978535826E-2</v>
      </c>
      <c r="K155" s="9">
        <v>1.2585434033435001E-2</v>
      </c>
      <c r="L155" s="9">
        <v>1.1326890630091502E-2</v>
      </c>
      <c r="M155" s="9">
        <v>2.2098998250015503E-2</v>
      </c>
      <c r="N155" s="9">
        <f>ExitPrices[[#This Row],[2020/21 Exit Revenue Recovery Price]]+ExitPrices[[#This Row],[2020/21 Exit Firm Price]]</f>
        <v>3.46844322834505E-2</v>
      </c>
      <c r="O155" s="9">
        <v>2.3988304985312743E-2</v>
      </c>
      <c r="P155" s="9">
        <v>2.158947448678147E-2</v>
      </c>
      <c r="Q155" s="9">
        <v>4.7832366210658094E-4</v>
      </c>
      <c r="R155" s="9">
        <f>ExitPrices[[#This Row],[2021/22 Exit Revenue Recovery Price]]+ExitPrices[[#This Row],[2021/22 Exit Firm Price]]</f>
        <v>2.4466628647419324E-2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2.1050466065244567E-2</v>
      </c>
      <c r="J156" s="9">
        <f>ExitPrices[[#This Row],[2019/20 Exit Revenue Recovery Price]]+ExitPrices[[#This Row],[2019/20 Exit Firm Price]]</f>
        <v>3.2794851441970169E-2</v>
      </c>
      <c r="K156" s="9">
        <v>1.2203679897556234E-2</v>
      </c>
      <c r="L156" s="9">
        <v>1.098331190780061E-2</v>
      </c>
      <c r="M156" s="9">
        <v>2.2098998250015503E-2</v>
      </c>
      <c r="N156" s="9">
        <f>ExitPrices[[#This Row],[2020/21 Exit Revenue Recovery Price]]+ExitPrices[[#This Row],[2020/21 Exit Firm Price]]</f>
        <v>3.4302678147571736E-2</v>
      </c>
      <c r="O156" s="9">
        <v>2.1836794395414104E-2</v>
      </c>
      <c r="P156" s="9">
        <v>1.9653114955872693E-2</v>
      </c>
      <c r="Q156" s="9">
        <v>4.7832366210658094E-4</v>
      </c>
      <c r="R156" s="9">
        <f>ExitPrices[[#This Row],[2021/22 Exit Revenue Recovery Price]]+ExitPrices[[#This Row],[2021/22 Exit Firm Price]]</f>
        <v>2.2315118057520685E-2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2.1050466065244567E-2</v>
      </c>
      <c r="J157" s="9">
        <f>ExitPrices[[#This Row],[2019/20 Exit Revenue Recovery Price]]+ExitPrices[[#This Row],[2019/20 Exit Firm Price]]</f>
        <v>3.1940718098688509E-2</v>
      </c>
      <c r="K157" s="9">
        <v>1.1316143464028114E-2</v>
      </c>
      <c r="L157" s="9">
        <v>1.0184529117625303E-2</v>
      </c>
      <c r="M157" s="9">
        <v>2.2098998250015503E-2</v>
      </c>
      <c r="N157" s="9">
        <f>ExitPrices[[#This Row],[2020/21 Exit Revenue Recovery Price]]+ExitPrices[[#This Row],[2020/21 Exit Firm Price]]</f>
        <v>3.3415141714043618E-2</v>
      </c>
      <c r="O157" s="9">
        <v>2.0835576215619274E-2</v>
      </c>
      <c r="P157" s="9">
        <v>1.8752018594057347E-2</v>
      </c>
      <c r="Q157" s="9">
        <v>4.7832366210658094E-4</v>
      </c>
      <c r="R157" s="9">
        <f>ExitPrices[[#This Row],[2021/22 Exit Revenue Recovery Price]]+ExitPrices[[#This Row],[2021/22 Exit Firm Price]]</f>
        <v>2.1313899877725855E-2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2.1050466065244567E-2</v>
      </c>
      <c r="J158" s="9">
        <f>ExitPrices[[#This Row],[2019/20 Exit Revenue Recovery Price]]+ExitPrices[[#This Row],[2019/20 Exit Firm Price]]</f>
        <v>3.060067580946061E-2</v>
      </c>
      <c r="K158" s="9">
        <v>9.9236953603296287E-3</v>
      </c>
      <c r="L158" s="9">
        <v>8.931325824296666E-3</v>
      </c>
      <c r="M158" s="9">
        <v>2.2098998250015503E-2</v>
      </c>
      <c r="N158" s="9">
        <f>ExitPrices[[#This Row],[2020/21 Exit Revenue Recovery Price]]+ExitPrices[[#This Row],[2020/21 Exit Firm Price]]</f>
        <v>3.2022693610345133E-2</v>
      </c>
      <c r="O158" s="9">
        <v>1.9458611074305434E-2</v>
      </c>
      <c r="P158" s="9">
        <v>1.751274996687489E-2</v>
      </c>
      <c r="Q158" s="9">
        <v>4.7832366210658094E-4</v>
      </c>
      <c r="R158" s="9">
        <f>ExitPrices[[#This Row],[2021/22 Exit Revenue Recovery Price]]+ExitPrices[[#This Row],[2021/22 Exit Firm Price]]</f>
        <v>1.9936934736412015E-2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2.1050466065244567E-2</v>
      </c>
      <c r="J159" s="9">
        <f>ExitPrices[[#This Row],[2019/20 Exit Revenue Recovery Price]]+ExitPrices[[#This Row],[2019/20 Exit Firm Price]]</f>
        <v>3.3308359934740163E-2</v>
      </c>
      <c r="K159" s="9">
        <v>1.2737270466106593E-2</v>
      </c>
      <c r="L159" s="9">
        <v>1.1463543419495934E-2</v>
      </c>
      <c r="M159" s="9">
        <v>2.2098998250015503E-2</v>
      </c>
      <c r="N159" s="9">
        <f>ExitPrices[[#This Row],[2020/21 Exit Revenue Recovery Price]]+ExitPrices[[#This Row],[2020/21 Exit Firm Price]]</f>
        <v>3.4836268716122096E-2</v>
      </c>
      <c r="O159" s="9">
        <v>2.324065631586154E-2</v>
      </c>
      <c r="P159" s="9">
        <v>2.0916590684275385E-2</v>
      </c>
      <c r="Q159" s="9">
        <v>4.7832366210658094E-4</v>
      </c>
      <c r="R159" s="9">
        <f>ExitPrices[[#This Row],[2021/22 Exit Revenue Recovery Price]]+ExitPrices[[#This Row],[2021/22 Exit Firm Price]]</f>
        <v>2.3718979977968121E-2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8.1953260869195316E-3</v>
      </c>
      <c r="I160" s="9">
        <v>2.1050466065244567E-2</v>
      </c>
      <c r="J160" s="9">
        <f>ExitPrices[[#This Row],[2019/20 Exit Revenue Recovery Price]]+ExitPrices[[#This Row],[2019/20 Exit Firm Price]]</f>
        <v>3.0156383939599601E-2</v>
      </c>
      <c r="K160" s="9">
        <v>9.4620283094837415E-3</v>
      </c>
      <c r="L160" s="9">
        <v>8.515825478535367E-3</v>
      </c>
      <c r="M160" s="9">
        <v>2.2098998250015503E-2</v>
      </c>
      <c r="N160" s="9">
        <f>ExitPrices[[#This Row],[2020/21 Exit Revenue Recovery Price]]+ExitPrices[[#This Row],[2020/21 Exit Firm Price]]</f>
        <v>3.1561026559499245E-2</v>
      </c>
      <c r="O160" s="9">
        <v>1.7063908375502063E-2</v>
      </c>
      <c r="P160" s="9">
        <v>1.5357517537951858E-2</v>
      </c>
      <c r="Q160" s="9">
        <v>4.7832366210658094E-4</v>
      </c>
      <c r="R160" s="9">
        <f>ExitPrices[[#This Row],[2021/22 Exit Revenue Recovery Price]]+ExitPrices[[#This Row],[2021/22 Exit Firm Price]]</f>
        <v>1.7542232037608643E-2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2.1050466065244567E-2</v>
      </c>
      <c r="J161" s="9">
        <f>ExitPrices[[#This Row],[2019/20 Exit Revenue Recovery Price]]+ExitPrices[[#This Row],[2019/20 Exit Firm Price]]</f>
        <v>2.9681083575194701E-2</v>
      </c>
      <c r="K161" s="9">
        <v>8.9681400968332787E-3</v>
      </c>
      <c r="L161" s="9">
        <v>8.0713260871499506E-3</v>
      </c>
      <c r="M161" s="9">
        <v>2.2098998250015503E-2</v>
      </c>
      <c r="N161" s="9">
        <f>ExitPrices[[#This Row],[2020/21 Exit Revenue Recovery Price]]+ExitPrices[[#This Row],[2020/21 Exit Firm Price]]</f>
        <v>3.106713834684878E-2</v>
      </c>
      <c r="O161" s="9">
        <v>1.43874368548325E-2</v>
      </c>
      <c r="P161" s="9">
        <v>1.2948693169349251E-2</v>
      </c>
      <c r="Q161" s="9">
        <v>4.7832366210658094E-4</v>
      </c>
      <c r="R161" s="9">
        <f>ExitPrices[[#This Row],[2021/22 Exit Revenue Recovery Price]]+ExitPrices[[#This Row],[2021/22 Exit Firm Price]]</f>
        <v>1.4865760516939081E-2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4.605863453366262E-3</v>
      </c>
      <c r="H162" s="9">
        <v>4.1452771080296357E-3</v>
      </c>
      <c r="I162" s="9">
        <v>0</v>
      </c>
      <c r="J162" s="9">
        <f>ExitPrices[[#This Row],[2019/20 Exit Revenue Recovery Price]]+ExitPrices[[#This Row],[2019/20 Exit Firm Price]]</f>
        <v>4.605863453366262E-3</v>
      </c>
      <c r="K162" s="9">
        <v>4.7859876386656865E-3</v>
      </c>
      <c r="L162" s="9">
        <v>4.3073888747991182E-3</v>
      </c>
      <c r="M162" s="9">
        <v>0</v>
      </c>
      <c r="N162" s="9">
        <f>ExitPrices[[#This Row],[2020/21 Exit Revenue Recovery Price]]+ExitPrices[[#This Row],[2020/21 Exit Firm Price]]</f>
        <v>4.7859876386656865E-3</v>
      </c>
      <c r="O162" s="9">
        <v>8.2179617795675158E-3</v>
      </c>
      <c r="P162" s="9">
        <v>7.3961656016107644E-3</v>
      </c>
      <c r="Q162" s="9">
        <v>4.7832366210658094E-4</v>
      </c>
      <c r="R162" s="9">
        <f>ExitPrices[[#This Row],[2021/22 Exit Revenue Recovery Price]]+ExitPrices[[#This Row],[2021/22 Exit Firm Price]]</f>
        <v>8.6962854416740964E-3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2.1050466065244567E-2</v>
      </c>
      <c r="J163" s="9">
        <f>ExitPrices[[#This Row],[2019/20 Exit Revenue Recovery Price]]+ExitPrices[[#This Row],[2019/20 Exit Firm Price]]</f>
        <v>3.5826058956940493E-2</v>
      </c>
      <c r="K163" s="9">
        <v>1.535343061069898E-2</v>
      </c>
      <c r="L163" s="9">
        <v>1.3818087549629083E-2</v>
      </c>
      <c r="M163" s="9">
        <v>2.2098998250015503E-2</v>
      </c>
      <c r="N163" s="9">
        <f>ExitPrices[[#This Row],[2020/21 Exit Revenue Recovery Price]]+ExitPrices[[#This Row],[2020/21 Exit Firm Price]]</f>
        <v>3.7452428860714482E-2</v>
      </c>
      <c r="O163" s="9">
        <v>2.0364349538962913E-2</v>
      </c>
      <c r="P163" s="9">
        <v>1.8327914585066621E-2</v>
      </c>
      <c r="Q163" s="9">
        <v>4.7832366210658094E-4</v>
      </c>
      <c r="R163" s="9">
        <f>ExitPrices[[#This Row],[2021/22 Exit Revenue Recovery Price]]+ExitPrices[[#This Row],[2021/22 Exit Firm Price]]</f>
        <v>2.0842673201069493E-2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2.1050466065244567E-2</v>
      </c>
      <c r="J164" s="9">
        <f>ExitPrices[[#This Row],[2019/20 Exit Revenue Recovery Price]]+ExitPrices[[#This Row],[2019/20 Exit Firm Price]]</f>
        <v>3.5826058956940486E-2</v>
      </c>
      <c r="K164" s="9">
        <v>1.5353430610698975E-2</v>
      </c>
      <c r="L164" s="9">
        <v>1.3818087549629076E-2</v>
      </c>
      <c r="M164" s="9">
        <v>2.2098998250015503E-2</v>
      </c>
      <c r="N164" s="9">
        <f>ExitPrices[[#This Row],[2020/21 Exit Revenue Recovery Price]]+ExitPrices[[#This Row],[2020/21 Exit Firm Price]]</f>
        <v>3.7452428860714482E-2</v>
      </c>
      <c r="O164" s="9">
        <v>2.0364349538962913E-2</v>
      </c>
      <c r="P164" s="9">
        <v>1.8327914585066621E-2</v>
      </c>
      <c r="Q164" s="9">
        <v>4.7832366210658094E-4</v>
      </c>
      <c r="R164" s="9">
        <f>ExitPrices[[#This Row],[2021/22 Exit Revenue Recovery Price]]+ExitPrices[[#This Row],[2021/22 Exit Firm Price]]</f>
        <v>2.0842673201069493E-2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2.1050466065244567E-2</v>
      </c>
      <c r="J165" s="9">
        <f>ExitPrices[[#This Row],[2019/20 Exit Revenue Recovery Price]]+ExitPrices[[#This Row],[2019/20 Exit Firm Price]]</f>
        <v>3.2381559754386426E-2</v>
      </c>
      <c r="K165" s="9">
        <v>1.1774225371175645E-2</v>
      </c>
      <c r="L165" s="9">
        <v>1.0596802834058082E-2</v>
      </c>
      <c r="M165" s="9">
        <v>2.2098998250015503E-2</v>
      </c>
      <c r="N165" s="9">
        <f>ExitPrices[[#This Row],[2020/21 Exit Revenue Recovery Price]]+ExitPrices[[#This Row],[2020/21 Exit Firm Price]]</f>
        <v>3.3873223621191148E-2</v>
      </c>
      <c r="O165" s="9">
        <v>1.9578928214536495E-2</v>
      </c>
      <c r="P165" s="9">
        <v>1.7621035393082844E-2</v>
      </c>
      <c r="Q165" s="9">
        <v>4.7832366210658094E-4</v>
      </c>
      <c r="R165" s="9">
        <f>ExitPrices[[#This Row],[2021/22 Exit Revenue Recovery Price]]+ExitPrices[[#This Row],[2021/22 Exit Firm Price]]</f>
        <v>2.0057251876643076E-2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2.1050466065244567E-2</v>
      </c>
      <c r="J166" s="9">
        <f>ExitPrices[[#This Row],[2019/20 Exit Revenue Recovery Price]]+ExitPrices[[#This Row],[2019/20 Exit Firm Price]]</f>
        <v>3.2548732693696319E-2</v>
      </c>
      <c r="K166" s="9">
        <v>1.1947936040012739E-2</v>
      </c>
      <c r="L166" s="9">
        <v>1.0753142436011465E-2</v>
      </c>
      <c r="M166" s="9">
        <v>2.2098998250015503E-2</v>
      </c>
      <c r="N166" s="9">
        <f>ExitPrices[[#This Row],[2020/21 Exit Revenue Recovery Price]]+ExitPrices[[#This Row],[2020/21 Exit Firm Price]]</f>
        <v>3.4046934290028238E-2</v>
      </c>
      <c r="O166" s="9">
        <v>1.9842420352670989E-2</v>
      </c>
      <c r="P166" s="9">
        <v>1.785817831740389E-2</v>
      </c>
      <c r="Q166" s="9">
        <v>4.7832366210658094E-4</v>
      </c>
      <c r="R166" s="9">
        <f>ExitPrices[[#This Row],[2021/22 Exit Revenue Recovery Price]]+ExitPrices[[#This Row],[2021/22 Exit Firm Price]]</f>
        <v>2.032074401477757E-2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2.1050466065244567E-2</v>
      </c>
      <c r="J167" s="9">
        <f>ExitPrices[[#This Row],[2019/20 Exit Revenue Recovery Price]]+ExitPrices[[#This Row],[2019/20 Exit Firm Price]]</f>
        <v>3.4754539721588311E-2</v>
      </c>
      <c r="K167" s="9">
        <v>1.4240006848377068E-2</v>
      </c>
      <c r="L167" s="9">
        <v>1.2816006163539362E-2</v>
      </c>
      <c r="M167" s="9">
        <v>2.2098998250015503E-2</v>
      </c>
      <c r="N167" s="9">
        <f>ExitPrices[[#This Row],[2020/21 Exit Revenue Recovery Price]]+ExitPrices[[#This Row],[2020/21 Exit Firm Price]]</f>
        <v>3.6339005098392572E-2</v>
      </c>
      <c r="O167" s="9">
        <v>2.6567016220730055E-2</v>
      </c>
      <c r="P167" s="9">
        <v>2.391031459865705E-2</v>
      </c>
      <c r="Q167" s="9">
        <v>4.7832366210658094E-4</v>
      </c>
      <c r="R167" s="9">
        <f>ExitPrices[[#This Row],[2021/22 Exit Revenue Recovery Price]]+ExitPrices[[#This Row],[2021/22 Exit Firm Price]]</f>
        <v>2.7045339882836635E-2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2.1050466065244567E-2</v>
      </c>
      <c r="J168" s="9">
        <f>ExitPrices[[#This Row],[2019/20 Exit Revenue Recovery Price]]+ExitPrices[[#This Row],[2019/20 Exit Firm Price]]</f>
        <v>3.4702280132615781E-2</v>
      </c>
      <c r="K168" s="9">
        <v>1.418570351321383E-2</v>
      </c>
      <c r="L168" s="9">
        <v>1.2767133161892447E-2</v>
      </c>
      <c r="M168" s="9">
        <v>2.2098998250015503E-2</v>
      </c>
      <c r="N168" s="9">
        <f>ExitPrices[[#This Row],[2020/21 Exit Revenue Recovery Price]]+ExitPrices[[#This Row],[2020/21 Exit Firm Price]]</f>
        <v>3.6284701763229329E-2</v>
      </c>
      <c r="O168" s="9">
        <v>2.6484646484974714E-2</v>
      </c>
      <c r="P168" s="9">
        <v>2.3836181836477243E-2</v>
      </c>
      <c r="Q168" s="9">
        <v>4.7832366210658094E-4</v>
      </c>
      <c r="R168" s="9">
        <f>ExitPrices[[#This Row],[2021/22 Exit Revenue Recovery Price]]+ExitPrices[[#This Row],[2021/22 Exit Firm Price]]</f>
        <v>2.6962970147081294E-2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2.1050466065244567E-2</v>
      </c>
      <c r="J169" s="9">
        <f>ExitPrices[[#This Row],[2019/20 Exit Revenue Recovery Price]]+ExitPrices[[#This Row],[2019/20 Exit Firm Price]]</f>
        <v>3.1433792790904483E-2</v>
      </c>
      <c r="K169" s="9">
        <v>1.0789393532914117E-2</v>
      </c>
      <c r="L169" s="9">
        <v>9.7104541796227059E-3</v>
      </c>
      <c r="M169" s="9">
        <v>2.2098998250015503E-2</v>
      </c>
      <c r="N169" s="9">
        <f>ExitPrices[[#This Row],[2020/21 Exit Revenue Recovery Price]]+ExitPrices[[#This Row],[2020/21 Exit Firm Price]]</f>
        <v>3.288839178292962E-2</v>
      </c>
      <c r="O169" s="9">
        <v>1.5830764609929091E-2</v>
      </c>
      <c r="P169" s="9">
        <v>1.4247688148936183E-2</v>
      </c>
      <c r="Q169" s="9">
        <v>4.7832366210658094E-4</v>
      </c>
      <c r="R169" s="9">
        <f>ExitPrices[[#This Row],[2021/22 Exit Revenue Recovery Price]]+ExitPrices[[#This Row],[2021/22 Exit Firm Price]]</f>
        <v>1.6309088272035671E-2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2.1050466065244567E-2</v>
      </c>
      <c r="J170" s="9">
        <f>ExitPrices[[#This Row],[2019/20 Exit Revenue Recovery Price]]+ExitPrices[[#This Row],[2019/20 Exit Firm Price]]</f>
        <v>3.3355788365145141E-2</v>
      </c>
      <c r="K170" s="9">
        <v>1.2786553707769707E-2</v>
      </c>
      <c r="L170" s="9">
        <v>1.1507898336992737E-2</v>
      </c>
      <c r="M170" s="9">
        <v>2.2098998250015503E-2</v>
      </c>
      <c r="N170" s="9">
        <f>ExitPrices[[#This Row],[2020/21 Exit Revenue Recovery Price]]+ExitPrices[[#This Row],[2020/21 Exit Firm Price]]</f>
        <v>3.4885551957785213E-2</v>
      </c>
      <c r="O170" s="9">
        <v>2.1260787466587126E-2</v>
      </c>
      <c r="P170" s="9">
        <v>1.9134708719928412E-2</v>
      </c>
      <c r="Q170" s="9">
        <v>4.7832366210658094E-4</v>
      </c>
      <c r="R170" s="9">
        <f>ExitPrices[[#This Row],[2021/22 Exit Revenue Recovery Price]]+ExitPrices[[#This Row],[2021/22 Exit Firm Price]]</f>
        <v>2.1739111128693707E-2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2.1050466065244567E-2</v>
      </c>
      <c r="J171" s="9">
        <f>ExitPrices[[#This Row],[2019/20 Exit Revenue Recovery Price]]+ExitPrices[[#This Row],[2019/20 Exit Firm Price]]</f>
        <v>3.2441478702816148E-2</v>
      </c>
      <c r="K171" s="9">
        <v>1.1836487604828467E-2</v>
      </c>
      <c r="L171" s="9">
        <v>1.0652838844345621E-2</v>
      </c>
      <c r="M171" s="9">
        <v>2.2098998250015503E-2</v>
      </c>
      <c r="N171" s="9">
        <f>ExitPrices[[#This Row],[2020/21 Exit Revenue Recovery Price]]+ExitPrices[[#This Row],[2020/21 Exit Firm Price]]</f>
        <v>3.3935485854843968E-2</v>
      </c>
      <c r="O171" s="9">
        <v>2.1998409087859015E-2</v>
      </c>
      <c r="P171" s="9">
        <v>1.9798568179073113E-2</v>
      </c>
      <c r="Q171" s="9">
        <v>4.7832366210658094E-4</v>
      </c>
      <c r="R171" s="9">
        <f>ExitPrices[[#This Row],[2021/22 Exit Revenue Recovery Price]]+ExitPrices[[#This Row],[2021/22 Exit Firm Price]]</f>
        <v>2.2476732749965596E-2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2.1050466065244567E-2</v>
      </c>
      <c r="J172" s="9">
        <f>ExitPrices[[#This Row],[2019/20 Exit Revenue Recovery Price]]+ExitPrices[[#This Row],[2019/20 Exit Firm Price]]</f>
        <v>3.3894575307718416E-2</v>
      </c>
      <c r="K172" s="9">
        <v>1.3346411305186223E-2</v>
      </c>
      <c r="L172" s="9">
        <v>1.20117701746676E-2</v>
      </c>
      <c r="M172" s="9">
        <v>2.2098998250015503E-2</v>
      </c>
      <c r="N172" s="9">
        <f>ExitPrices[[#This Row],[2020/21 Exit Revenue Recovery Price]]+ExitPrices[[#This Row],[2020/21 Exit Firm Price]]</f>
        <v>3.5445409555201729E-2</v>
      </c>
      <c r="O172" s="9">
        <v>2.4405271741714345E-2</v>
      </c>
      <c r="P172" s="9">
        <v>2.196474456754291E-2</v>
      </c>
      <c r="Q172" s="9">
        <v>4.7832366210658094E-4</v>
      </c>
      <c r="R172" s="9">
        <f>ExitPrices[[#This Row],[2021/22 Exit Revenue Recovery Price]]+ExitPrices[[#This Row],[2021/22 Exit Firm Price]]</f>
        <v>2.4883595403820926E-2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2.1050466065244567E-2</v>
      </c>
      <c r="J173" s="9">
        <f>ExitPrices[[#This Row],[2019/20 Exit Revenue Recovery Price]]+ExitPrices[[#This Row],[2019/20 Exit Firm Price]]</f>
        <v>3.2548509276561201E-2</v>
      </c>
      <c r="K173" s="9">
        <v>1.1947703885573556E-2</v>
      </c>
      <c r="L173" s="9">
        <v>1.07529334970162E-2</v>
      </c>
      <c r="M173" s="9">
        <v>2.2098998250015503E-2</v>
      </c>
      <c r="N173" s="9">
        <f>ExitPrices[[#This Row],[2020/21 Exit Revenue Recovery Price]]+ExitPrices[[#This Row],[2020/21 Exit Firm Price]]</f>
        <v>3.4046702135589059E-2</v>
      </c>
      <c r="O173" s="9">
        <v>2.2166600399979752E-2</v>
      </c>
      <c r="P173" s="9">
        <v>1.9949940359981776E-2</v>
      </c>
      <c r="Q173" s="9">
        <v>4.7832366210658094E-4</v>
      </c>
      <c r="R173" s="9">
        <f>ExitPrices[[#This Row],[2021/22 Exit Revenue Recovery Price]]+ExitPrices[[#This Row],[2021/22 Exit Firm Price]]</f>
        <v>2.2644924062086333E-2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2.1050466065244567E-2</v>
      </c>
      <c r="J174" s="9">
        <f>ExitPrices[[#This Row],[2019/20 Exit Revenue Recovery Price]]+ExitPrices[[#This Row],[2019/20 Exit Firm Price]]</f>
        <v>3.1225322850217049E-2</v>
      </c>
      <c r="K174" s="9">
        <v>1.0572770836808302E-2</v>
      </c>
      <c r="L174" s="9">
        <v>9.5154937531274717E-3</v>
      </c>
      <c r="M174" s="9">
        <v>2.2098998250015503E-2</v>
      </c>
      <c r="N174" s="9">
        <f>ExitPrices[[#This Row],[2020/21 Exit Revenue Recovery Price]]+ExitPrices[[#This Row],[2020/21 Exit Firm Price]]</f>
        <v>3.2671769086823801E-2</v>
      </c>
      <c r="O174" s="9">
        <v>2.0364156953191992E-2</v>
      </c>
      <c r="P174" s="9">
        <v>1.8327741257872794E-2</v>
      </c>
      <c r="Q174" s="9">
        <v>4.7832366210658094E-4</v>
      </c>
      <c r="R174" s="9">
        <f>ExitPrices[[#This Row],[2021/22 Exit Revenue Recovery Price]]+ExitPrices[[#This Row],[2021/22 Exit Firm Price]]</f>
        <v>2.0842480615298573E-2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2.1050466065244567E-2</v>
      </c>
      <c r="J175" s="9">
        <f>ExitPrices[[#This Row],[2019/20 Exit Revenue Recovery Price]]+ExitPrices[[#This Row],[2019/20 Exit Firm Price]]</f>
        <v>2.9631150042615722E-2</v>
      </c>
      <c r="K175" s="9">
        <v>8.9162537845060563E-3</v>
      </c>
      <c r="L175" s="9">
        <v>8.0246284060554503E-3</v>
      </c>
      <c r="M175" s="9">
        <v>2.2098998250015503E-2</v>
      </c>
      <c r="N175" s="9">
        <f>ExitPrices[[#This Row],[2020/21 Exit Revenue Recovery Price]]+ExitPrices[[#This Row],[2020/21 Exit Firm Price]]</f>
        <v>3.1015252034521559E-2</v>
      </c>
      <c r="O175" s="9">
        <v>1.5900326809758308E-2</v>
      </c>
      <c r="P175" s="9">
        <v>1.4310294128782477E-2</v>
      </c>
      <c r="Q175" s="9">
        <v>4.7832366210658094E-4</v>
      </c>
      <c r="R175" s="9">
        <f>ExitPrices[[#This Row],[2021/22 Exit Revenue Recovery Price]]+ExitPrices[[#This Row],[2021/22 Exit Firm Price]]</f>
        <v>1.6378650471864889E-2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2.1050466065244567E-2</v>
      </c>
      <c r="J176" s="9">
        <f>ExitPrices[[#This Row],[2019/20 Exit Revenue Recovery Price]]+ExitPrices[[#This Row],[2019/20 Exit Firm Price]]</f>
        <v>3.5148041254238843E-2</v>
      </c>
      <c r="K176" s="9">
        <v>1.4648897274706363E-2</v>
      </c>
      <c r="L176" s="9">
        <v>1.3184007547235725E-2</v>
      </c>
      <c r="M176" s="9">
        <v>2.2098998250015503E-2</v>
      </c>
      <c r="N176" s="9">
        <f>ExitPrices[[#This Row],[2020/21 Exit Revenue Recovery Price]]+ExitPrices[[#This Row],[2020/21 Exit Firm Price]]</f>
        <v>3.6747895524721866E-2</v>
      </c>
      <c r="O176" s="9">
        <v>1.9931886457546875E-2</v>
      </c>
      <c r="P176" s="9">
        <v>1.7938697811792189E-2</v>
      </c>
      <c r="Q176" s="9">
        <v>4.7832366210658094E-4</v>
      </c>
      <c r="R176" s="9">
        <f>ExitPrices[[#This Row],[2021/22 Exit Revenue Recovery Price]]+ExitPrices[[#This Row],[2021/22 Exit Firm Price]]</f>
        <v>2.0410210119653455E-2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2.1050466065244567E-2</v>
      </c>
      <c r="J177" s="9">
        <f>ExitPrices[[#This Row],[2019/20 Exit Revenue Recovery Price]]+ExitPrices[[#This Row],[2019/20 Exit Firm Price]]</f>
        <v>2.9785709576122657E-2</v>
      </c>
      <c r="K177" s="9">
        <v>9.0768577677312872E-3</v>
      </c>
      <c r="L177" s="9">
        <v>8.1691719909581587E-3</v>
      </c>
      <c r="M177" s="9">
        <v>2.2098998250015503E-2</v>
      </c>
      <c r="N177" s="9">
        <f>ExitPrices[[#This Row],[2020/21 Exit Revenue Recovery Price]]+ExitPrices[[#This Row],[2020/21 Exit Firm Price]]</f>
        <v>3.1175856017746792E-2</v>
      </c>
      <c r="O177" s="9">
        <v>1.6160077405188003E-2</v>
      </c>
      <c r="P177" s="9">
        <v>1.4544069664669203E-2</v>
      </c>
      <c r="Q177" s="9">
        <v>4.7832366210658094E-4</v>
      </c>
      <c r="R177" s="9">
        <f>ExitPrices[[#This Row],[2021/22 Exit Revenue Recovery Price]]+ExitPrices[[#This Row],[2021/22 Exit Firm Price]]</f>
        <v>1.6638401067294584E-2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2.1050466065244567E-2</v>
      </c>
      <c r="J178" s="9">
        <f>ExitPrices[[#This Row],[2019/20 Exit Revenue Recovery Price]]+ExitPrices[[#This Row],[2019/20 Exit Firm Price]]</f>
        <v>3.912077862308376E-2</v>
      </c>
      <c r="K178" s="9">
        <v>1.8776998798224333E-2</v>
      </c>
      <c r="L178" s="9">
        <v>1.68992989184019E-2</v>
      </c>
      <c r="M178" s="9">
        <v>2.2098998250015503E-2</v>
      </c>
      <c r="N178" s="9">
        <f>ExitPrices[[#This Row],[2020/21 Exit Revenue Recovery Price]]+ExitPrices[[#This Row],[2020/21 Exit Firm Price]]</f>
        <v>4.087599704823984E-2</v>
      </c>
      <c r="O178" s="9">
        <v>2.1837880058724318E-2</v>
      </c>
      <c r="P178" s="9">
        <v>1.9654092052851888E-2</v>
      </c>
      <c r="Q178" s="9">
        <v>4.7832366210658094E-4</v>
      </c>
      <c r="R178" s="9">
        <f>ExitPrices[[#This Row],[2021/22 Exit Revenue Recovery Price]]+ExitPrices[[#This Row],[2021/22 Exit Firm Price]]</f>
        <v>2.2316203720830898E-2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2.1050466065244567E-2</v>
      </c>
      <c r="J179" s="9">
        <f>ExitPrices[[#This Row],[2019/20 Exit Revenue Recovery Price]]+ExitPrices[[#This Row],[2019/20 Exit Firm Price]]</f>
        <v>3.912077862308376E-2</v>
      </c>
      <c r="K179" s="9">
        <v>1.8776998798224333E-2</v>
      </c>
      <c r="L179" s="9">
        <v>1.68992989184019E-2</v>
      </c>
      <c r="M179" s="9">
        <v>2.2098998250015503E-2</v>
      </c>
      <c r="N179" s="9">
        <f>ExitPrices[[#This Row],[2020/21 Exit Revenue Recovery Price]]+ExitPrices[[#This Row],[2020/21 Exit Firm Price]]</f>
        <v>4.087599704823984E-2</v>
      </c>
      <c r="O179" s="9">
        <v>2.1837880058724318E-2</v>
      </c>
      <c r="P179" s="9">
        <v>1.9654092052851888E-2</v>
      </c>
      <c r="Q179" s="9">
        <v>4.7832366210658094E-4</v>
      </c>
      <c r="R179" s="9">
        <f>ExitPrices[[#This Row],[2021/22 Exit Revenue Recovery Price]]+ExitPrices[[#This Row],[2021/22 Exit Firm Price]]</f>
        <v>2.2316203720830898E-2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2.1050466065244567E-2</v>
      </c>
      <c r="J180" s="9">
        <f>ExitPrices[[#This Row],[2019/20 Exit Revenue Recovery Price]]+ExitPrices[[#This Row],[2019/20 Exit Firm Price]]</f>
        <v>3.912077862308376E-2</v>
      </c>
      <c r="K180" s="9">
        <v>1.8776998798224337E-2</v>
      </c>
      <c r="L180" s="9">
        <v>1.6899298918401903E-2</v>
      </c>
      <c r="M180" s="9">
        <v>2.2098998250015503E-2</v>
      </c>
      <c r="N180" s="9">
        <f>ExitPrices[[#This Row],[2020/21 Exit Revenue Recovery Price]]+ExitPrices[[#This Row],[2020/21 Exit Firm Price]]</f>
        <v>4.087599704823984E-2</v>
      </c>
      <c r="O180" s="9">
        <v>2.1837880058724318E-2</v>
      </c>
      <c r="P180" s="9">
        <v>1.9654092052851888E-2</v>
      </c>
      <c r="Q180" s="9">
        <v>4.7832366210658094E-4</v>
      </c>
      <c r="R180" s="9">
        <f>ExitPrices[[#This Row],[2021/22 Exit Revenue Recovery Price]]+ExitPrices[[#This Row],[2021/22 Exit Firm Price]]</f>
        <v>2.2316203720830898E-2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2.1050466065244567E-2</v>
      </c>
      <c r="J181" s="9">
        <f>ExitPrices[[#This Row],[2019/20 Exit Revenue Recovery Price]]+ExitPrices[[#This Row],[2019/20 Exit Firm Price]]</f>
        <v>3.0996316979942446E-2</v>
      </c>
      <c r="K181" s="9">
        <v>1.0334809100553378E-2</v>
      </c>
      <c r="L181" s="9">
        <v>9.3013281904980403E-3</v>
      </c>
      <c r="M181" s="9">
        <v>2.2098998250015503E-2</v>
      </c>
      <c r="N181" s="9">
        <f>ExitPrices[[#This Row],[2020/21 Exit Revenue Recovery Price]]+ExitPrices[[#This Row],[2020/21 Exit Firm Price]]</f>
        <v>3.2433807350568881E-2</v>
      </c>
      <c r="O181" s="9">
        <v>1.9240975524540661E-2</v>
      </c>
      <c r="P181" s="9">
        <v>1.7316877972086597E-2</v>
      </c>
      <c r="Q181" s="9">
        <v>4.7832366210658094E-4</v>
      </c>
      <c r="R181" s="9">
        <f>ExitPrices[[#This Row],[2021/22 Exit Revenue Recovery Price]]+ExitPrices[[#This Row],[2021/22 Exit Firm Price]]</f>
        <v>1.9719299186647242E-2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2.1050466065244567E-2</v>
      </c>
      <c r="J182" s="9">
        <f>ExitPrices[[#This Row],[2019/20 Exit Revenue Recovery Price]]+ExitPrices[[#This Row],[2019/20 Exit Firm Price]]</f>
        <v>2.9861094190753168E-2</v>
      </c>
      <c r="K182" s="9">
        <v>9.1551904924028135E-3</v>
      </c>
      <c r="L182" s="9">
        <v>8.2396714431625315E-3</v>
      </c>
      <c r="M182" s="9">
        <v>2.2098998250015503E-2</v>
      </c>
      <c r="N182" s="9">
        <f>ExitPrices[[#This Row],[2020/21 Exit Revenue Recovery Price]]+ExitPrices[[#This Row],[2020/21 Exit Firm Price]]</f>
        <v>3.1254188742418317E-2</v>
      </c>
      <c r="O182" s="9">
        <v>1.4943422539513692E-2</v>
      </c>
      <c r="P182" s="9">
        <v>1.3449080285562322E-2</v>
      </c>
      <c r="Q182" s="9">
        <v>4.7832366210658094E-4</v>
      </c>
      <c r="R182" s="9">
        <f>ExitPrices[[#This Row],[2021/22 Exit Revenue Recovery Price]]+ExitPrices[[#This Row],[2021/22 Exit Firm Price]]</f>
        <v>1.5421746201620273E-2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2.1050466065244567E-2</v>
      </c>
      <c r="J183" s="9">
        <f>ExitPrices[[#This Row],[2019/20 Exit Revenue Recovery Price]]+ExitPrices[[#This Row],[2019/20 Exit Firm Price]]</f>
        <v>3.3670429108651256E-2</v>
      </c>
      <c r="K183" s="9">
        <v>1.3113499290131742E-2</v>
      </c>
      <c r="L183" s="9">
        <v>1.1802149361118569E-2</v>
      </c>
      <c r="M183" s="9">
        <v>2.2098998250015503E-2</v>
      </c>
      <c r="N183" s="9">
        <f>ExitPrices[[#This Row],[2020/21 Exit Revenue Recovery Price]]+ExitPrices[[#This Row],[2020/21 Exit Firm Price]]</f>
        <v>3.5212497540147242E-2</v>
      </c>
      <c r="O183" s="9">
        <v>2.4000406979353923E-2</v>
      </c>
      <c r="P183" s="9">
        <v>2.160036628141853E-2</v>
      </c>
      <c r="Q183" s="9">
        <v>4.7832366210658094E-4</v>
      </c>
      <c r="R183" s="9">
        <f>ExitPrices[[#This Row],[2021/22 Exit Revenue Recovery Price]]+ExitPrices[[#This Row],[2021/22 Exit Firm Price]]</f>
        <v>2.4478730641460503E-2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2.1050466065244567E-2</v>
      </c>
      <c r="J184" s="9">
        <f>ExitPrices[[#This Row],[2019/20 Exit Revenue Recovery Price]]+ExitPrices[[#This Row],[2019/20 Exit Firm Price]]</f>
        <v>3.0741882853540046E-2</v>
      </c>
      <c r="K184" s="9">
        <v>1.0070424670544583E-2</v>
      </c>
      <c r="L184" s="9">
        <v>9.0633822034901241E-3</v>
      </c>
      <c r="M184" s="9">
        <v>2.2098998250015503E-2</v>
      </c>
      <c r="N184" s="9">
        <f>ExitPrices[[#This Row],[2020/21 Exit Revenue Recovery Price]]+ExitPrices[[#This Row],[2020/21 Exit Firm Price]]</f>
        <v>3.216942292056009E-2</v>
      </c>
      <c r="O184" s="9">
        <v>1.7651025005619034E-2</v>
      </c>
      <c r="P184" s="9">
        <v>1.5885922505057132E-2</v>
      </c>
      <c r="Q184" s="9">
        <v>4.7832366210658094E-4</v>
      </c>
      <c r="R184" s="9">
        <f>ExitPrices[[#This Row],[2021/22 Exit Revenue Recovery Price]]+ExitPrices[[#This Row],[2021/22 Exit Firm Price]]</f>
        <v>1.8129348667725614E-2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1.0871952639020334E-2</v>
      </c>
      <c r="I185" s="9">
        <v>2.1050466065244567E-2</v>
      </c>
      <c r="J185" s="9">
        <f>ExitPrices[[#This Row],[2019/20 Exit Revenue Recovery Price]]+ExitPrices[[#This Row],[2019/20 Exit Firm Price]]</f>
        <v>3.3130413441933827E-2</v>
      </c>
      <c r="K185" s="9">
        <v>1.255236491614015E-2</v>
      </c>
      <c r="L185" s="9">
        <v>1.1297128424526135E-2</v>
      </c>
      <c r="M185" s="9">
        <v>2.2098998250015503E-2</v>
      </c>
      <c r="N185" s="9">
        <f>ExitPrices[[#This Row],[2020/21 Exit Revenue Recovery Price]]+ExitPrices[[#This Row],[2020/21 Exit Firm Price]]</f>
        <v>3.4651363166155649E-2</v>
      </c>
      <c r="O185" s="9">
        <v>1.8218845690649025E-2</v>
      </c>
      <c r="P185" s="9">
        <v>1.6396961121584123E-2</v>
      </c>
      <c r="Q185" s="9">
        <v>4.7832366210658094E-4</v>
      </c>
      <c r="R185" s="9">
        <f>ExitPrices[[#This Row],[2021/22 Exit Revenue Recovery Price]]+ExitPrices[[#This Row],[2021/22 Exit Firm Price]]</f>
        <v>1.8697169352755606E-2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2.1050466065244567E-2</v>
      </c>
      <c r="J186" s="9">
        <f>ExitPrices[[#This Row],[2019/20 Exit Revenue Recovery Price]]+ExitPrices[[#This Row],[2019/20 Exit Firm Price]]</f>
        <v>3.13794665466555E-2</v>
      </c>
      <c r="K186" s="9">
        <v>1.0732942720582556E-2</v>
      </c>
      <c r="L186" s="9">
        <v>9.6596484485243009E-3</v>
      </c>
      <c r="M186" s="9">
        <v>2.2098998250015503E-2</v>
      </c>
      <c r="N186" s="9">
        <f>ExitPrices[[#This Row],[2020/21 Exit Revenue Recovery Price]]+ExitPrices[[#This Row],[2020/21 Exit Firm Price]]</f>
        <v>3.2831940970598057E-2</v>
      </c>
      <c r="O186" s="9">
        <v>2.087793776462438E-2</v>
      </c>
      <c r="P186" s="9">
        <v>1.8790143988161943E-2</v>
      </c>
      <c r="Q186" s="9">
        <v>4.7832366210658094E-4</v>
      </c>
      <c r="R186" s="9">
        <f>ExitPrices[[#This Row],[2021/22 Exit Revenue Recovery Price]]+ExitPrices[[#This Row],[2021/22 Exit Firm Price]]</f>
        <v>2.1356261426730961E-2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5.1607306051258146E-3</v>
      </c>
      <c r="H187" s="9">
        <v>4.6446575446132329E-3</v>
      </c>
      <c r="I187" s="9">
        <v>0</v>
      </c>
      <c r="J187" s="9">
        <f>ExitPrices[[#This Row],[2019/20 Exit Revenue Recovery Price]]+ExitPrices[[#This Row],[2019/20 Exit Firm Price]]</f>
        <v>5.1607306051258146E-3</v>
      </c>
      <c r="K187" s="9">
        <v>5.3625543033769428E-3</v>
      </c>
      <c r="L187" s="9">
        <v>4.8262988730392482E-3</v>
      </c>
      <c r="M187" s="9">
        <v>0</v>
      </c>
      <c r="N187" s="9">
        <f>ExitPrices[[#This Row],[2020/21 Exit Revenue Recovery Price]]+ExitPrices[[#This Row],[2020/21 Exit Firm Price]]</f>
        <v>5.3625543033769428E-3</v>
      </c>
      <c r="O187" s="9">
        <v>1.0130093970412857E-2</v>
      </c>
      <c r="P187" s="9">
        <v>9.1170845733715717E-3</v>
      </c>
      <c r="Q187" s="9">
        <v>4.7832366210658094E-4</v>
      </c>
      <c r="R187" s="9">
        <f>ExitPrices[[#This Row],[2021/22 Exit Revenue Recovery Price]]+ExitPrices[[#This Row],[2021/22 Exit Firm Price]]</f>
        <v>1.0608417632519438E-2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2.1050466065244567E-2</v>
      </c>
      <c r="J188" s="9">
        <f>ExitPrices[[#This Row],[2019/20 Exit Revenue Recovery Price]]+ExitPrices[[#This Row],[2019/20 Exit Firm Price]]</f>
        <v>2.9801413054527114E-2</v>
      </c>
      <c r="K188" s="9">
        <v>9.0931753712140476E-3</v>
      </c>
      <c r="L188" s="9">
        <v>8.1838578340926432E-3</v>
      </c>
      <c r="M188" s="9">
        <v>2.2098998250015503E-2</v>
      </c>
      <c r="N188" s="9">
        <f>ExitPrices[[#This Row],[2020/21 Exit Revenue Recovery Price]]+ExitPrices[[#This Row],[2020/21 Exit Firm Price]]</f>
        <v>3.1192173621229551E-2</v>
      </c>
      <c r="O188" s="9">
        <v>1.6406947307870477E-2</v>
      </c>
      <c r="P188" s="9">
        <v>1.476625257708343E-2</v>
      </c>
      <c r="Q188" s="9">
        <v>4.7832366210658094E-4</v>
      </c>
      <c r="R188" s="9">
        <f>ExitPrices[[#This Row],[2021/22 Exit Revenue Recovery Price]]+ExitPrices[[#This Row],[2021/22 Exit Firm Price]]</f>
        <v>1.6885270969977058E-2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2.1050466065244567E-2</v>
      </c>
      <c r="J189" s="9">
        <f>ExitPrices[[#This Row],[2019/20 Exit Revenue Recovery Price]]+ExitPrices[[#This Row],[2019/20 Exit Firm Price]]</f>
        <v>2.9801413054527118E-2</v>
      </c>
      <c r="K189" s="9">
        <v>9.0931753712140493E-3</v>
      </c>
      <c r="L189" s="9">
        <v>8.1838578340926449E-3</v>
      </c>
      <c r="M189" s="9">
        <v>2.2098998250015503E-2</v>
      </c>
      <c r="N189" s="9">
        <f>ExitPrices[[#This Row],[2020/21 Exit Revenue Recovery Price]]+ExitPrices[[#This Row],[2020/21 Exit Firm Price]]</f>
        <v>3.1192173621229551E-2</v>
      </c>
      <c r="O189" s="9">
        <v>1.6406947307870477E-2</v>
      </c>
      <c r="P189" s="9">
        <v>1.476625257708343E-2</v>
      </c>
      <c r="Q189" s="9">
        <v>4.7832366210658094E-4</v>
      </c>
      <c r="R189" s="9">
        <f>ExitPrices[[#This Row],[2021/22 Exit Revenue Recovery Price]]+ExitPrices[[#This Row],[2021/22 Exit Firm Price]]</f>
        <v>1.6885270969977058E-2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2.1050466065244567E-2</v>
      </c>
      <c r="J190" s="9">
        <f>ExitPrices[[#This Row],[2019/20 Exit Revenue Recovery Price]]+ExitPrices[[#This Row],[2019/20 Exit Firm Price]]</f>
        <v>3.503649063581972E-2</v>
      </c>
      <c r="K190" s="9">
        <v>1.4532984181266903E-2</v>
      </c>
      <c r="L190" s="9">
        <v>1.3079685763140211E-2</v>
      </c>
      <c r="M190" s="9">
        <v>2.2098998250015503E-2</v>
      </c>
      <c r="N190" s="9">
        <f>ExitPrices[[#This Row],[2020/21 Exit Revenue Recovery Price]]+ExitPrices[[#This Row],[2020/21 Exit Firm Price]]</f>
        <v>3.6631982431282406E-2</v>
      </c>
      <c r="O190" s="9">
        <v>2.6205118730180471E-2</v>
      </c>
      <c r="P190" s="9">
        <v>2.3584606857162425E-2</v>
      </c>
      <c r="Q190" s="9">
        <v>4.7832366210658094E-4</v>
      </c>
      <c r="R190" s="9">
        <f>ExitPrices[[#This Row],[2021/22 Exit Revenue Recovery Price]]+ExitPrices[[#This Row],[2021/22 Exit Firm Price]]</f>
        <v>2.6683442392287052E-2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2.1050466065244567E-2</v>
      </c>
      <c r="J191" s="9">
        <f>ExitPrices[[#This Row],[2019/20 Exit Revenue Recovery Price]]+ExitPrices[[#This Row],[2019/20 Exit Firm Price]]</f>
        <v>3.1446785506394889E-2</v>
      </c>
      <c r="K191" s="9">
        <v>1.0802894362098346E-2</v>
      </c>
      <c r="L191" s="9">
        <v>9.722604925888511E-3</v>
      </c>
      <c r="M191" s="9">
        <v>2.2098998250015503E-2</v>
      </c>
      <c r="N191" s="9">
        <f>ExitPrices[[#This Row],[2020/21 Exit Revenue Recovery Price]]+ExitPrices[[#This Row],[2020/21 Exit Firm Price]]</f>
        <v>3.2901892612113848E-2</v>
      </c>
      <c r="O191" s="9">
        <v>1.5851243273514667E-2</v>
      </c>
      <c r="P191" s="9">
        <v>1.4266118946163199E-2</v>
      </c>
      <c r="Q191" s="9">
        <v>4.7832366210658094E-4</v>
      </c>
      <c r="R191" s="9">
        <f>ExitPrices[[#This Row],[2021/22 Exit Revenue Recovery Price]]+ExitPrices[[#This Row],[2021/22 Exit Firm Price]]</f>
        <v>1.6329566935621247E-2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2.1050466065244567E-2</v>
      </c>
      <c r="J192" s="9">
        <f>ExitPrices[[#This Row],[2019/20 Exit Revenue Recovery Price]]+ExitPrices[[#This Row],[2019/20 Exit Firm Price]]</f>
        <v>3.1433792790904483E-2</v>
      </c>
      <c r="K192" s="9">
        <v>1.0789393532914119E-2</v>
      </c>
      <c r="L192" s="9">
        <v>9.7104541796227076E-3</v>
      </c>
      <c r="M192" s="9">
        <v>2.2098998250015503E-2</v>
      </c>
      <c r="N192" s="9">
        <f>ExitPrices[[#This Row],[2020/21 Exit Revenue Recovery Price]]+ExitPrices[[#This Row],[2020/21 Exit Firm Price]]</f>
        <v>3.288839178292962E-2</v>
      </c>
      <c r="O192" s="9">
        <v>1.5830764609929091E-2</v>
      </c>
      <c r="P192" s="9">
        <v>1.4247688148936183E-2</v>
      </c>
      <c r="Q192" s="9">
        <v>4.7832366210658094E-4</v>
      </c>
      <c r="R192" s="9">
        <f>ExitPrices[[#This Row],[2021/22 Exit Revenue Recovery Price]]+ExitPrices[[#This Row],[2021/22 Exit Firm Price]]</f>
        <v>1.6309088272035671E-2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2.1050466065244567E-2</v>
      </c>
      <c r="J193" s="9">
        <f>ExitPrices[[#This Row],[2019/20 Exit Revenue Recovery Price]]+ExitPrices[[#This Row],[2019/20 Exit Firm Price]]</f>
        <v>3.4656091276152975E-2</v>
      </c>
      <c r="K193" s="9">
        <v>1.4137708322233183E-2</v>
      </c>
      <c r="L193" s="9">
        <v>1.2723937490009864E-2</v>
      </c>
      <c r="M193" s="9">
        <v>2.2098998250015503E-2</v>
      </c>
      <c r="N193" s="9">
        <f>ExitPrices[[#This Row],[2020/21 Exit Revenue Recovery Price]]+ExitPrices[[#This Row],[2020/21 Exit Firm Price]]</f>
        <v>3.6236706572248686E-2</v>
      </c>
      <c r="O193" s="9">
        <v>2.6410013133240599E-2</v>
      </c>
      <c r="P193" s="9">
        <v>2.3769011819916541E-2</v>
      </c>
      <c r="Q193" s="9">
        <v>4.7832366210658094E-4</v>
      </c>
      <c r="R193" s="9">
        <f>ExitPrices[[#This Row],[2021/22 Exit Revenue Recovery Price]]+ExitPrices[[#This Row],[2021/22 Exit Firm Price]]</f>
        <v>2.6888336795347179E-2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2.1050466065244567E-2</v>
      </c>
      <c r="J194" s="9">
        <f>ExitPrices[[#This Row],[2019/20 Exit Revenue Recovery Price]]+ExitPrices[[#This Row],[2019/20 Exit Firm Price]]</f>
        <v>2.9567837085987612E-2</v>
      </c>
      <c r="K194" s="9">
        <v>8.8504648111989871E-3</v>
      </c>
      <c r="L194" s="9">
        <v>7.9654183300790875E-3</v>
      </c>
      <c r="M194" s="9">
        <v>2.2098998250015503E-2</v>
      </c>
      <c r="N194" s="9">
        <f>ExitPrices[[#This Row],[2020/21 Exit Revenue Recovery Price]]+ExitPrices[[#This Row],[2020/21 Exit Firm Price]]</f>
        <v>3.0949463061214488E-2</v>
      </c>
      <c r="O194" s="9">
        <v>1.4433531774617684E-2</v>
      </c>
      <c r="P194" s="9">
        <v>1.2990178597155915E-2</v>
      </c>
      <c r="Q194" s="9">
        <v>4.7832366210658094E-4</v>
      </c>
      <c r="R194" s="9">
        <f>ExitPrices[[#This Row],[2021/22 Exit Revenue Recovery Price]]+ExitPrices[[#This Row],[2021/22 Exit Firm Price]]</f>
        <v>1.4911855436724264E-2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2.1050466065244567E-2</v>
      </c>
      <c r="J195" s="9">
        <f>ExitPrices[[#This Row],[2019/20 Exit Revenue Recovery Price]]+ExitPrices[[#This Row],[2019/20 Exit Firm Price]]</f>
        <v>2.9567837085987612E-2</v>
      </c>
      <c r="K195" s="9">
        <v>8.8504648111989871E-3</v>
      </c>
      <c r="L195" s="9">
        <v>7.9654183300790875E-3</v>
      </c>
      <c r="M195" s="9">
        <v>2.2098998250015503E-2</v>
      </c>
      <c r="N195" s="9">
        <f>ExitPrices[[#This Row],[2020/21 Exit Revenue Recovery Price]]+ExitPrices[[#This Row],[2020/21 Exit Firm Price]]</f>
        <v>3.0949463061214488E-2</v>
      </c>
      <c r="O195" s="9">
        <v>1.4433531774617687E-2</v>
      </c>
      <c r="P195" s="9">
        <v>1.299017859715592E-2</v>
      </c>
      <c r="Q195" s="9">
        <v>4.7832366210658094E-4</v>
      </c>
      <c r="R195" s="9">
        <f>ExitPrices[[#This Row],[2021/22 Exit Revenue Recovery Price]]+ExitPrices[[#This Row],[2021/22 Exit Firm Price]]</f>
        <v>1.4911855436724268E-2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2.1050466065244567E-2</v>
      </c>
      <c r="J196" s="9">
        <f>ExitPrices[[#This Row],[2019/20 Exit Revenue Recovery Price]]+ExitPrices[[#This Row],[2019/20 Exit Firm Price]]</f>
        <v>2.9567837085987609E-2</v>
      </c>
      <c r="K196" s="9">
        <v>8.8504648111989871E-3</v>
      </c>
      <c r="L196" s="9">
        <v>7.9654183300790875E-3</v>
      </c>
      <c r="M196" s="9">
        <v>2.2098998250015503E-2</v>
      </c>
      <c r="N196" s="9">
        <f>ExitPrices[[#This Row],[2020/21 Exit Revenue Recovery Price]]+ExitPrices[[#This Row],[2020/21 Exit Firm Price]]</f>
        <v>3.0949463061214488E-2</v>
      </c>
      <c r="O196" s="9">
        <v>1.4433531774617687E-2</v>
      </c>
      <c r="P196" s="9">
        <v>1.299017859715592E-2</v>
      </c>
      <c r="Q196" s="9">
        <v>4.7832366210658094E-4</v>
      </c>
      <c r="R196" s="9">
        <f>ExitPrices[[#This Row],[2021/22 Exit Revenue Recovery Price]]+ExitPrices[[#This Row],[2021/22 Exit Firm Price]]</f>
        <v>1.4911855436724268E-2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2.1050466065244567E-2</v>
      </c>
      <c r="J197" s="9">
        <f>ExitPrices[[#This Row],[2019/20 Exit Revenue Recovery Price]]+ExitPrices[[#This Row],[2019/20 Exit Firm Price]]</f>
        <v>3.0845684901236098E-2</v>
      </c>
      <c r="K197" s="9">
        <v>1.0178286165391633E-2</v>
      </c>
      <c r="L197" s="9">
        <v>9.160457548852469E-3</v>
      </c>
      <c r="M197" s="9">
        <v>2.2098998250015503E-2</v>
      </c>
      <c r="N197" s="9">
        <f>ExitPrices[[#This Row],[2020/21 Exit Revenue Recovery Price]]+ExitPrices[[#This Row],[2020/21 Exit Firm Price]]</f>
        <v>3.2277284415407136E-2</v>
      </c>
      <c r="O197" s="9">
        <v>1.5576409208116563E-2</v>
      </c>
      <c r="P197" s="9">
        <v>1.4018768287304908E-2</v>
      </c>
      <c r="Q197" s="9">
        <v>4.7832366210658094E-4</v>
      </c>
      <c r="R197" s="9">
        <f>ExitPrices[[#This Row],[2021/22 Exit Revenue Recovery Price]]+ExitPrices[[#This Row],[2021/22 Exit Firm Price]]</f>
        <v>1.6054732870223146E-2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2.1050466065244567E-2</v>
      </c>
      <c r="J198" s="9">
        <f>ExitPrices[[#This Row],[2019/20 Exit Revenue Recovery Price]]+ExitPrices[[#This Row],[2019/20 Exit Firm Price]]</f>
        <v>3.3806679775724664E-2</v>
      </c>
      <c r="K198" s="9">
        <v>1.3255078391417667E-2</v>
      </c>
      <c r="L198" s="9">
        <v>1.1929570552275901E-2</v>
      </c>
      <c r="M198" s="9">
        <v>2.2098998250015503E-2</v>
      </c>
      <c r="N198" s="9">
        <f>ExitPrices[[#This Row],[2020/21 Exit Revenue Recovery Price]]+ExitPrices[[#This Row],[2020/21 Exit Firm Price]]</f>
        <v>3.5354076641433169E-2</v>
      </c>
      <c r="O198" s="9">
        <v>2.4246510166361774E-2</v>
      </c>
      <c r="P198" s="9">
        <v>2.1821859149725596E-2</v>
      </c>
      <c r="Q198" s="9">
        <v>4.7832366210658094E-4</v>
      </c>
      <c r="R198" s="9">
        <f>ExitPrices[[#This Row],[2021/22 Exit Revenue Recovery Price]]+ExitPrices[[#This Row],[2021/22 Exit Firm Price]]</f>
        <v>2.4724833828468355E-2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2.1050466065244567E-2</v>
      </c>
      <c r="J199" s="9">
        <f>ExitPrices[[#This Row],[2019/20 Exit Revenue Recovery Price]]+ExitPrices[[#This Row],[2019/20 Exit Firm Price]]</f>
        <v>3.5370617388101593E-2</v>
      </c>
      <c r="K199" s="9">
        <v>1.4880177823101817E-2</v>
      </c>
      <c r="L199" s="9">
        <v>1.3392160040791636E-2</v>
      </c>
      <c r="M199" s="9">
        <v>2.2098998250015503E-2</v>
      </c>
      <c r="N199" s="9">
        <f>ExitPrices[[#This Row],[2020/21 Exit Revenue Recovery Price]]+ExitPrices[[#This Row],[2020/21 Exit Firm Price]]</f>
        <v>3.697917607311732E-2</v>
      </c>
      <c r="O199" s="9">
        <v>2.7752194012117298E-2</v>
      </c>
      <c r="P199" s="9">
        <v>2.4976974610905568E-2</v>
      </c>
      <c r="Q199" s="9">
        <v>4.7832366210658094E-4</v>
      </c>
      <c r="R199" s="9">
        <f>ExitPrices[[#This Row],[2021/22 Exit Revenue Recovery Price]]+ExitPrices[[#This Row],[2021/22 Exit Firm Price]]</f>
        <v>2.8230517674223878E-2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2.1050466065244567E-2</v>
      </c>
      <c r="J200" s="9">
        <f>ExitPrices[[#This Row],[2019/20 Exit Revenue Recovery Price]]+ExitPrices[[#This Row],[2019/20 Exit Firm Price]]</f>
        <v>3.1798001870393472E-2</v>
      </c>
      <c r="K200" s="9">
        <v>1.1167845949051231E-2</v>
      </c>
      <c r="L200" s="9">
        <v>1.0051061354146107E-2</v>
      </c>
      <c r="M200" s="9">
        <v>2.2098998250015503E-2</v>
      </c>
      <c r="N200" s="9">
        <f>ExitPrices[[#This Row],[2020/21 Exit Revenue Recovery Price]]+ExitPrices[[#This Row],[2020/21 Exit Firm Price]]</f>
        <v>3.3266844199066732E-2</v>
      </c>
      <c r="O200" s="9">
        <v>1.6609435091127594E-2</v>
      </c>
      <c r="P200" s="9">
        <v>1.4948491582014833E-2</v>
      </c>
      <c r="Q200" s="9">
        <v>4.7832366210658094E-4</v>
      </c>
      <c r="R200" s="9">
        <f>ExitPrices[[#This Row],[2021/22 Exit Revenue Recovery Price]]+ExitPrices[[#This Row],[2021/22 Exit Firm Price]]</f>
        <v>1.7087758753234174E-2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2.1050466065244567E-2</v>
      </c>
      <c r="J201" s="9">
        <f>ExitPrices[[#This Row],[2019/20 Exit Revenue Recovery Price]]+ExitPrices[[#This Row],[2019/20 Exit Firm Price]]</f>
        <v>2.9878349972432831E-2</v>
      </c>
      <c r="K201" s="9">
        <v>9.1731211059892896E-3</v>
      </c>
      <c r="L201" s="9">
        <v>8.2558089953903603E-3</v>
      </c>
      <c r="M201" s="9">
        <v>2.2098998250015503E-2</v>
      </c>
      <c r="N201" s="9">
        <f>ExitPrices[[#This Row],[2020/21 Exit Revenue Recovery Price]]+ExitPrices[[#This Row],[2020/21 Exit Firm Price]]</f>
        <v>3.1272119356004796E-2</v>
      </c>
      <c r="O201" s="9">
        <v>1.4829913072390901E-2</v>
      </c>
      <c r="P201" s="9">
        <v>1.3346921765151811E-2</v>
      </c>
      <c r="Q201" s="9">
        <v>4.7832366210658094E-4</v>
      </c>
      <c r="R201" s="9">
        <f>ExitPrices[[#This Row],[2021/22 Exit Revenue Recovery Price]]+ExitPrices[[#This Row],[2021/22 Exit Firm Price]]</f>
        <v>1.5308236734497481E-2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2.1050466065244567E-2</v>
      </c>
      <c r="J202" s="9">
        <f>ExitPrices[[#This Row],[2019/20 Exit Revenue Recovery Price]]+ExitPrices[[#This Row],[2019/20 Exit Firm Price]]</f>
        <v>3.1530531398456185E-2</v>
      </c>
      <c r="K202" s="9">
        <v>1.0889915353548156E-2</v>
      </c>
      <c r="L202" s="9">
        <v>9.8009238181933408E-3</v>
      </c>
      <c r="M202" s="9">
        <v>2.2098998250015503E-2</v>
      </c>
      <c r="N202" s="9">
        <f>ExitPrices[[#This Row],[2020/21 Exit Revenue Recovery Price]]+ExitPrices[[#This Row],[2020/21 Exit Firm Price]]</f>
        <v>3.2988913603563659E-2</v>
      </c>
      <c r="O202" s="9">
        <v>2.03432484846367E-2</v>
      </c>
      <c r="P202" s="9">
        <v>1.8308923636173029E-2</v>
      </c>
      <c r="Q202" s="9">
        <v>4.7832366210658094E-4</v>
      </c>
      <c r="R202" s="9">
        <f>ExitPrices[[#This Row],[2021/22 Exit Revenue Recovery Price]]+ExitPrices[[#This Row],[2021/22 Exit Firm Price]]</f>
        <v>2.0821572146743281E-2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2.1050466065244567E-2</v>
      </c>
      <c r="J203" s="9">
        <f>ExitPrices[[#This Row],[2019/20 Exit Revenue Recovery Price]]+ExitPrices[[#This Row],[2019/20 Exit Firm Price]]</f>
        <v>3.055583738404178E-2</v>
      </c>
      <c r="K203" s="9">
        <v>9.8771034124865102E-3</v>
      </c>
      <c r="L203" s="9">
        <v>8.8893930712378583E-3</v>
      </c>
      <c r="M203" s="9">
        <v>2.2098998250015503E-2</v>
      </c>
      <c r="N203" s="9">
        <f>ExitPrices[[#This Row],[2020/21 Exit Revenue Recovery Price]]+ExitPrices[[#This Row],[2020/21 Exit Firm Price]]</f>
        <v>3.1976101662502011E-2</v>
      </c>
      <c r="O203" s="9">
        <v>1.8886481653967814E-2</v>
      </c>
      <c r="P203" s="9">
        <v>1.6997833488571031E-2</v>
      </c>
      <c r="Q203" s="9">
        <v>4.7832366210658094E-4</v>
      </c>
      <c r="R203" s="9">
        <f>ExitPrices[[#This Row],[2021/22 Exit Revenue Recovery Price]]+ExitPrices[[#This Row],[2021/22 Exit Firm Price]]</f>
        <v>1.9364805316074395E-2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2.1050466065244567E-2</v>
      </c>
      <c r="J204" s="9">
        <f>ExitPrices[[#This Row],[2019/20 Exit Revenue Recovery Price]]+ExitPrices[[#This Row],[2019/20 Exit Firm Price]]</f>
        <v>3.8376289803932921E-2</v>
      </c>
      <c r="K204" s="9">
        <v>1.8003394821107611E-2</v>
      </c>
      <c r="L204" s="9">
        <v>1.6203055338996849E-2</v>
      </c>
      <c r="M204" s="9">
        <v>2.2098998250015503E-2</v>
      </c>
      <c r="N204" s="9">
        <f>ExitPrices[[#This Row],[2020/21 Exit Revenue Recovery Price]]+ExitPrices[[#This Row],[2020/21 Exit Firm Price]]</f>
        <v>4.0102393071123114E-2</v>
      </c>
      <c r="O204" s="9">
        <v>3.283410508590083E-2</v>
      </c>
      <c r="P204" s="9">
        <v>2.9550694577310747E-2</v>
      </c>
      <c r="Q204" s="9">
        <v>4.7832366210658094E-4</v>
      </c>
      <c r="R204" s="9">
        <f>ExitPrices[[#This Row],[2021/22 Exit Revenue Recovery Price]]+ExitPrices[[#This Row],[2021/22 Exit Firm Price]]</f>
        <v>3.3312428748007411E-2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2.1050466065244567E-2</v>
      </c>
      <c r="J205" s="9">
        <f>ExitPrices[[#This Row],[2019/20 Exit Revenue Recovery Price]]+ExitPrices[[#This Row],[2019/20 Exit Firm Price]]</f>
        <v>2.953556596283367E-2</v>
      </c>
      <c r="K205" s="9">
        <v>8.8169316424317416E-3</v>
      </c>
      <c r="L205" s="9">
        <v>7.9352384781885676E-3</v>
      </c>
      <c r="M205" s="9">
        <v>2.2098998250015503E-2</v>
      </c>
      <c r="N205" s="9">
        <f>ExitPrices[[#This Row],[2020/21 Exit Revenue Recovery Price]]+ExitPrices[[#This Row],[2020/21 Exit Firm Price]]</f>
        <v>3.0915929892447243E-2</v>
      </c>
      <c r="O205" s="9">
        <v>1.4828398607773921E-2</v>
      </c>
      <c r="P205" s="9">
        <v>1.3345558746996529E-2</v>
      </c>
      <c r="Q205" s="9">
        <v>4.7832366210658094E-4</v>
      </c>
      <c r="R205" s="9">
        <f>ExitPrices[[#This Row],[2021/22 Exit Revenue Recovery Price]]+ExitPrices[[#This Row],[2021/22 Exit Firm Price]]</f>
        <v>1.5306722269880502E-2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2.1050466065244567E-2</v>
      </c>
      <c r="J206" s="9">
        <f>ExitPrices[[#This Row],[2019/20 Exit Revenue Recovery Price]]+ExitPrices[[#This Row],[2019/20 Exit Firm Price]]</f>
        <v>3.1435384839263343E-2</v>
      </c>
      <c r="K206" s="9">
        <v>1.0791047842435619E-2</v>
      </c>
      <c r="L206" s="9">
        <v>9.7119430581920577E-3</v>
      </c>
      <c r="M206" s="9">
        <v>2.2098998250015503E-2</v>
      </c>
      <c r="N206" s="9">
        <f>ExitPrices[[#This Row],[2020/21 Exit Revenue Recovery Price]]+ExitPrices[[#This Row],[2020/21 Exit Firm Price]]</f>
        <v>3.2890046092451122E-2</v>
      </c>
      <c r="O206" s="9">
        <v>2.0187155559973267E-2</v>
      </c>
      <c r="P206" s="9">
        <v>1.8168440003975942E-2</v>
      </c>
      <c r="Q206" s="9">
        <v>4.7832366210658094E-4</v>
      </c>
      <c r="R206" s="9">
        <f>ExitPrices[[#This Row],[2021/22 Exit Revenue Recovery Price]]+ExitPrices[[#This Row],[2021/22 Exit Firm Price]]</f>
        <v>2.0665479222079848E-2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2.1050466065244567E-2</v>
      </c>
      <c r="J207" s="9">
        <f>ExitPrices[[#This Row],[2019/20 Exit Revenue Recovery Price]]+ExitPrices[[#This Row],[2019/20 Exit Firm Price]]</f>
        <v>2.9754308104165864E-2</v>
      </c>
      <c r="K207" s="9">
        <v>9.0442282601171826E-3</v>
      </c>
      <c r="L207" s="9">
        <v>8.1398054341054651E-3</v>
      </c>
      <c r="M207" s="9">
        <v>2.2098998250015503E-2</v>
      </c>
      <c r="N207" s="9">
        <f>ExitPrices[[#This Row],[2020/21 Exit Revenue Recovery Price]]+ExitPrices[[#This Row],[2020/21 Exit Firm Price]]</f>
        <v>3.1143226510132686E-2</v>
      </c>
      <c r="O207" s="9">
        <v>1.5227997365825819E-2</v>
      </c>
      <c r="P207" s="9">
        <v>1.3705197629243238E-2</v>
      </c>
      <c r="Q207" s="9">
        <v>4.7832366210658094E-4</v>
      </c>
      <c r="R207" s="9">
        <f>ExitPrices[[#This Row],[2021/22 Exit Revenue Recovery Price]]+ExitPrices[[#This Row],[2021/22 Exit Firm Price]]</f>
        <v>1.5706321027932402E-2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2.1050466065244567E-2</v>
      </c>
      <c r="J208" s="9">
        <f>ExitPrices[[#This Row],[2019/20 Exit Revenue Recovery Price]]+ExitPrices[[#This Row],[2019/20 Exit Firm Price]]</f>
        <v>3.0134059201642881E-2</v>
      </c>
      <c r="K208" s="9">
        <v>9.4388305049940696E-3</v>
      </c>
      <c r="L208" s="9">
        <v>8.4949474544946616E-3</v>
      </c>
      <c r="M208" s="9">
        <v>2.2098998250015503E-2</v>
      </c>
      <c r="N208" s="9">
        <f>ExitPrices[[#This Row],[2020/21 Exit Revenue Recovery Price]]+ExitPrices[[#This Row],[2020/21 Exit Firm Price]]</f>
        <v>3.1537828755009573E-2</v>
      </c>
      <c r="O208" s="9">
        <v>1.7022856285445091E-2</v>
      </c>
      <c r="P208" s="9">
        <v>1.5320570656900581E-2</v>
      </c>
      <c r="Q208" s="9">
        <v>4.7832366210658094E-4</v>
      </c>
      <c r="R208" s="9">
        <f>ExitPrices[[#This Row],[2021/22 Exit Revenue Recovery Price]]+ExitPrices[[#This Row],[2021/22 Exit Firm Price]]</f>
        <v>1.7501179947551671E-2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2.1050466065244567E-2</v>
      </c>
      <c r="J209" s="9">
        <f>ExitPrices[[#This Row],[2019/20 Exit Revenue Recovery Price]]+ExitPrices[[#This Row],[2019/20 Exit Firm Price]]</f>
        <v>3.2597680015711929E-2</v>
      </c>
      <c r="K209" s="9">
        <v>1.1998797573465546E-2</v>
      </c>
      <c r="L209" s="9">
        <v>1.0798917816118992E-2</v>
      </c>
      <c r="M209" s="9">
        <v>2.2098998250015503E-2</v>
      </c>
      <c r="N209" s="9">
        <f>ExitPrices[[#This Row],[2020/21 Exit Revenue Recovery Price]]+ExitPrices[[#This Row],[2020/21 Exit Firm Price]]</f>
        <v>3.4097795823481047E-2</v>
      </c>
      <c r="O209" s="9">
        <v>2.2244608132299004E-2</v>
      </c>
      <c r="P209" s="9">
        <v>2.0020147319069103E-2</v>
      </c>
      <c r="Q209" s="9">
        <v>4.7832366210658094E-4</v>
      </c>
      <c r="R209" s="9">
        <f>ExitPrices[[#This Row],[2021/22 Exit Revenue Recovery Price]]+ExitPrices[[#This Row],[2021/22 Exit Firm Price]]</f>
        <v>2.2722931794405585E-2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2.1050466065244567E-2</v>
      </c>
      <c r="J210" s="9">
        <f>ExitPrices[[#This Row],[2019/20 Exit Revenue Recovery Price]]+ExitPrices[[#This Row],[2019/20 Exit Firm Price]]</f>
        <v>3.2597680015711929E-2</v>
      </c>
      <c r="K210" s="9">
        <v>1.199879757346555E-2</v>
      </c>
      <c r="L210" s="9">
        <v>1.0798917816118993E-2</v>
      </c>
      <c r="M210" s="9">
        <v>2.2098998250015503E-2</v>
      </c>
      <c r="N210" s="9">
        <f>ExitPrices[[#This Row],[2020/21 Exit Revenue Recovery Price]]+ExitPrices[[#This Row],[2020/21 Exit Firm Price]]</f>
        <v>3.4097795823481054E-2</v>
      </c>
      <c r="O210" s="9">
        <v>2.2244608132299011E-2</v>
      </c>
      <c r="P210" s="9">
        <v>2.002014731906911E-2</v>
      </c>
      <c r="Q210" s="9">
        <v>4.7832366210658094E-4</v>
      </c>
      <c r="R210" s="9">
        <f>ExitPrices[[#This Row],[2021/22 Exit Revenue Recovery Price]]+ExitPrices[[#This Row],[2021/22 Exit Firm Price]]</f>
        <v>2.2722931794405592E-2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2.1050466065244567E-2</v>
      </c>
      <c r="J211" s="9">
        <f>ExitPrices[[#This Row],[2019/20 Exit Revenue Recovery Price]]+ExitPrices[[#This Row],[2019/20 Exit Firm Price]]</f>
        <v>3.2597680015711929E-2</v>
      </c>
      <c r="K211" s="9">
        <v>1.199879757346555E-2</v>
      </c>
      <c r="L211" s="9">
        <v>1.0798917816118993E-2</v>
      </c>
      <c r="M211" s="9">
        <v>2.2098998250015503E-2</v>
      </c>
      <c r="N211" s="9">
        <f>ExitPrices[[#This Row],[2020/21 Exit Revenue Recovery Price]]+ExitPrices[[#This Row],[2020/21 Exit Firm Price]]</f>
        <v>3.4097795823481054E-2</v>
      </c>
      <c r="O211" s="9">
        <v>2.2244608132299015E-2</v>
      </c>
      <c r="P211" s="9">
        <v>2.0020147319069113E-2</v>
      </c>
      <c r="Q211" s="9">
        <v>4.7832366210658094E-4</v>
      </c>
      <c r="R211" s="9">
        <f>ExitPrices[[#This Row],[2021/22 Exit Revenue Recovery Price]]+ExitPrices[[#This Row],[2021/22 Exit Firm Price]]</f>
        <v>2.2722931794405595E-2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2.1050466065244567E-2</v>
      </c>
      <c r="J212" s="9">
        <f>ExitPrices[[#This Row],[2019/20 Exit Revenue Recovery Price]]+ExitPrices[[#This Row],[2019/20 Exit Firm Price]]</f>
        <v>3.2364121979869126E-2</v>
      </c>
      <c r="K212" s="9">
        <v>1.1756105647451607E-2</v>
      </c>
      <c r="L212" s="9">
        <v>1.0580495082706446E-2</v>
      </c>
      <c r="M212" s="9">
        <v>2.2098998250015503E-2</v>
      </c>
      <c r="N212" s="9">
        <f>ExitPrices[[#This Row],[2020/21 Exit Revenue Recovery Price]]+ExitPrices[[#This Row],[2020/21 Exit Firm Price]]</f>
        <v>3.3855103897467112E-2</v>
      </c>
      <c r="O212" s="9">
        <v>1.8098097180164925E-2</v>
      </c>
      <c r="P212" s="9">
        <v>1.6288287462148433E-2</v>
      </c>
      <c r="Q212" s="9">
        <v>4.7832366210658094E-4</v>
      </c>
      <c r="R212" s="9">
        <f>ExitPrices[[#This Row],[2021/22 Exit Revenue Recovery Price]]+ExitPrices[[#This Row],[2021/22 Exit Firm Price]]</f>
        <v>1.8576420842271506E-2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2.1050466065244567E-2</v>
      </c>
      <c r="J213" s="9">
        <f>ExitPrices[[#This Row],[2019/20 Exit Revenue Recovery Price]]+ExitPrices[[#This Row],[2019/20 Exit Firm Price]]</f>
        <v>3.2038185463964579E-2</v>
      </c>
      <c r="K213" s="9">
        <v>1.1417422542339399E-2</v>
      </c>
      <c r="L213" s="9">
        <v>1.027568028810546E-2</v>
      </c>
      <c r="M213" s="9">
        <v>2.2098998250015503E-2</v>
      </c>
      <c r="N213" s="9">
        <f>ExitPrices[[#This Row],[2020/21 Exit Revenue Recovery Price]]+ExitPrices[[#This Row],[2020/21 Exit Firm Price]]</f>
        <v>3.3516420792354902E-2</v>
      </c>
      <c r="O213" s="9">
        <v>2.097289224600991E-2</v>
      </c>
      <c r="P213" s="9">
        <v>1.8875603021408921E-2</v>
      </c>
      <c r="Q213" s="9">
        <v>4.7832366210658094E-4</v>
      </c>
      <c r="R213" s="9">
        <f>ExitPrices[[#This Row],[2021/22 Exit Revenue Recovery Price]]+ExitPrices[[#This Row],[2021/22 Exit Firm Price]]</f>
        <v>2.1451215908116491E-2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2.1050466065244567E-2</v>
      </c>
      <c r="J214" s="9">
        <f>ExitPrices[[#This Row],[2019/20 Exit Revenue Recovery Price]]+ExitPrices[[#This Row],[2019/20 Exit Firm Price]]</f>
        <v>3.1187120664982932E-2</v>
      </c>
      <c r="K214" s="9">
        <v>1.0533074656460863E-2</v>
      </c>
      <c r="L214" s="9">
        <v>9.4797671908147755E-3</v>
      </c>
      <c r="M214" s="9">
        <v>2.2098998250015503E-2</v>
      </c>
      <c r="N214" s="9">
        <f>ExitPrices[[#This Row],[2020/21 Exit Revenue Recovery Price]]+ExitPrices[[#This Row],[2020/21 Exit Firm Price]]</f>
        <v>3.2632072906476364E-2</v>
      </c>
      <c r="O214" s="9">
        <v>1.9474626951440494E-2</v>
      </c>
      <c r="P214" s="9">
        <v>1.7527164256296447E-2</v>
      </c>
      <c r="Q214" s="9">
        <v>4.7832366210658094E-4</v>
      </c>
      <c r="R214" s="9">
        <f>ExitPrices[[#This Row],[2021/22 Exit Revenue Recovery Price]]+ExitPrices[[#This Row],[2021/22 Exit Firm Price]]</f>
        <v>1.9952950613547075E-2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2.1050466065244567E-2</v>
      </c>
      <c r="J215" s="9">
        <f>ExitPrices[[#This Row],[2019/20 Exit Revenue Recovery Price]]+ExitPrices[[#This Row],[2019/20 Exit Firm Price]]</f>
        <v>3.4646725010057527E-2</v>
      </c>
      <c r="K215" s="9">
        <v>1.4127975764113052E-2</v>
      </c>
      <c r="L215" s="9">
        <v>1.2715178187701745E-2</v>
      </c>
      <c r="M215" s="9">
        <v>2.2098998250015503E-2</v>
      </c>
      <c r="N215" s="9">
        <f>ExitPrices[[#This Row],[2020/21 Exit Revenue Recovery Price]]+ExitPrices[[#This Row],[2020/21 Exit Firm Price]]</f>
        <v>3.6226974014128555E-2</v>
      </c>
      <c r="O215" s="9">
        <v>2.5212462408915337E-2</v>
      </c>
      <c r="P215" s="9">
        <v>2.2691216168023803E-2</v>
      </c>
      <c r="Q215" s="9">
        <v>4.7832366210658094E-4</v>
      </c>
      <c r="R215" s="9">
        <f>ExitPrices[[#This Row],[2021/22 Exit Revenue Recovery Price]]+ExitPrices[[#This Row],[2021/22 Exit Firm Price]]</f>
        <v>2.5690786071021918E-2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2.1050466065244567E-2</v>
      </c>
      <c r="J216" s="9">
        <f>ExitPrices[[#This Row],[2019/20 Exit Revenue Recovery Price]]+ExitPrices[[#This Row],[2019/20 Exit Firm Price]]</f>
        <v>3.4646725010057527E-2</v>
      </c>
      <c r="K216" s="9">
        <v>1.4127975764113052E-2</v>
      </c>
      <c r="L216" s="9">
        <v>1.2715178187701745E-2</v>
      </c>
      <c r="M216" s="9">
        <v>2.2098998250015503E-2</v>
      </c>
      <c r="N216" s="9">
        <f>ExitPrices[[#This Row],[2020/21 Exit Revenue Recovery Price]]+ExitPrices[[#This Row],[2020/21 Exit Firm Price]]</f>
        <v>3.6226974014128555E-2</v>
      </c>
      <c r="O216" s="9">
        <v>2.5212462408915341E-2</v>
      </c>
      <c r="P216" s="9">
        <v>2.2691216168023803E-2</v>
      </c>
      <c r="Q216" s="9">
        <v>4.7832366210658094E-4</v>
      </c>
      <c r="R216" s="9">
        <f>ExitPrices[[#This Row],[2021/22 Exit Revenue Recovery Price]]+ExitPrices[[#This Row],[2021/22 Exit Firm Price]]</f>
        <v>2.5690786071021921E-2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2.1050466065244567E-2</v>
      </c>
      <c r="J217" s="9">
        <f>ExitPrices[[#This Row],[2019/20 Exit Revenue Recovery Price]]+ExitPrices[[#This Row],[2019/20 Exit Firm Price]]</f>
        <v>3.4646725010057527E-2</v>
      </c>
      <c r="K217" s="9">
        <v>1.4127975764113053E-2</v>
      </c>
      <c r="L217" s="9">
        <v>1.2715178187701747E-2</v>
      </c>
      <c r="M217" s="9">
        <v>2.2098998250015503E-2</v>
      </c>
      <c r="N217" s="9">
        <f>ExitPrices[[#This Row],[2020/21 Exit Revenue Recovery Price]]+ExitPrices[[#This Row],[2020/21 Exit Firm Price]]</f>
        <v>3.6226974014128555E-2</v>
      </c>
      <c r="O217" s="9">
        <v>2.5212462408915337E-2</v>
      </c>
      <c r="P217" s="9">
        <v>2.2691216168023803E-2</v>
      </c>
      <c r="Q217" s="9">
        <v>4.7832366210658094E-4</v>
      </c>
      <c r="R217" s="9">
        <f>ExitPrices[[#This Row],[2021/22 Exit Revenue Recovery Price]]+ExitPrices[[#This Row],[2021/22 Exit Firm Price]]</f>
        <v>2.5690786071021918E-2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2.1050466065244567E-2</v>
      </c>
      <c r="J218" s="9">
        <f>ExitPrices[[#This Row],[2019/20 Exit Revenue Recovery Price]]+ExitPrices[[#This Row],[2019/20 Exit Firm Price]]</f>
        <v>2.9765864125721263E-2</v>
      </c>
      <c r="K218" s="9">
        <v>9.0562362097397174E-3</v>
      </c>
      <c r="L218" s="9">
        <v>8.150612588765746E-3</v>
      </c>
      <c r="M218" s="9">
        <v>2.2098998250015503E-2</v>
      </c>
      <c r="N218" s="9">
        <f>ExitPrices[[#This Row],[2020/21 Exit Revenue Recovery Price]]+ExitPrices[[#This Row],[2020/21 Exit Firm Price]]</f>
        <v>3.115523445975522E-2</v>
      </c>
      <c r="O218" s="9">
        <v>1.6026348616576234E-2</v>
      </c>
      <c r="P218" s="9">
        <v>1.442371375491861E-2</v>
      </c>
      <c r="Q218" s="9">
        <v>4.7832366210658094E-4</v>
      </c>
      <c r="R218" s="9">
        <f>ExitPrices[[#This Row],[2021/22 Exit Revenue Recovery Price]]+ExitPrices[[#This Row],[2021/22 Exit Firm Price]]</f>
        <v>1.6504672278682814E-2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2.1050466065244567E-2</v>
      </c>
      <c r="J219" s="9">
        <f>ExitPrices[[#This Row],[2019/20 Exit Revenue Recovery Price]]+ExitPrices[[#This Row],[2019/20 Exit Firm Price]]</f>
        <v>3.1346200610261374E-2</v>
      </c>
      <c r="K219" s="9">
        <v>1.0698375833834196E-2</v>
      </c>
      <c r="L219" s="9">
        <v>9.6285382504507772E-3</v>
      </c>
      <c r="M219" s="9">
        <v>2.2098998250015503E-2</v>
      </c>
      <c r="N219" s="9">
        <f>ExitPrices[[#This Row],[2020/21 Exit Revenue Recovery Price]]+ExitPrices[[#This Row],[2020/21 Exit Firm Price]]</f>
        <v>3.2797374083849695E-2</v>
      </c>
      <c r="O219" s="9">
        <v>1.900476901543894E-2</v>
      </c>
      <c r="P219" s="9">
        <v>1.7104292113895046E-2</v>
      </c>
      <c r="Q219" s="9">
        <v>4.7832366210658094E-4</v>
      </c>
      <c r="R219" s="9">
        <f>ExitPrices[[#This Row],[2021/22 Exit Revenue Recovery Price]]+ExitPrices[[#This Row],[2021/22 Exit Firm Price]]</f>
        <v>1.948309267754552E-2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2.1050466065244567E-2</v>
      </c>
      <c r="J220" s="9">
        <f>ExitPrices[[#This Row],[2019/20 Exit Revenue Recovery Price]]+ExitPrices[[#This Row],[2019/20 Exit Firm Price]]</f>
        <v>3.2221465613228438E-2</v>
      </c>
      <c r="K220" s="9">
        <v>1.1607870335173668E-2</v>
      </c>
      <c r="L220" s="9">
        <v>1.0447083301656302E-2</v>
      </c>
      <c r="M220" s="9">
        <v>2.2098998250015503E-2</v>
      </c>
      <c r="N220" s="9">
        <f>ExitPrices[[#This Row],[2020/21 Exit Revenue Recovery Price]]+ExitPrices[[#This Row],[2020/21 Exit Firm Price]]</f>
        <v>3.3706868585189169E-2</v>
      </c>
      <c r="O220" s="9">
        <v>2.0553636703455939E-2</v>
      </c>
      <c r="P220" s="9">
        <v>1.8498273033110347E-2</v>
      </c>
      <c r="Q220" s="9">
        <v>4.7832366210658094E-4</v>
      </c>
      <c r="R220" s="9">
        <f>ExitPrices[[#This Row],[2021/22 Exit Revenue Recovery Price]]+ExitPrices[[#This Row],[2021/22 Exit Firm Price]]</f>
        <v>2.103196036556252E-2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2.1050466065244567E-2</v>
      </c>
      <c r="J221" s="9">
        <f>ExitPrices[[#This Row],[2019/20 Exit Revenue Recovery Price]]+ExitPrices[[#This Row],[2019/20 Exit Firm Price]]</f>
        <v>3.1370870069394992E-2</v>
      </c>
      <c r="K221" s="9">
        <v>1.0724010055877786E-2</v>
      </c>
      <c r="L221" s="9">
        <v>9.6516090502900068E-3</v>
      </c>
      <c r="M221" s="9">
        <v>2.2098998250015503E-2</v>
      </c>
      <c r="N221" s="9">
        <f>ExitPrices[[#This Row],[2020/21 Exit Revenue Recovery Price]]+ExitPrices[[#This Row],[2020/21 Exit Firm Price]]</f>
        <v>3.2823008305893291E-2</v>
      </c>
      <c r="O221" s="9">
        <v>1.574428636191811E-2</v>
      </c>
      <c r="P221" s="9">
        <v>1.4169857725726298E-2</v>
      </c>
      <c r="Q221" s="9">
        <v>4.7832366210658094E-4</v>
      </c>
      <c r="R221" s="9">
        <f>ExitPrices[[#This Row],[2021/22 Exit Revenue Recovery Price]]+ExitPrices[[#This Row],[2021/22 Exit Firm Price]]</f>
        <v>1.622261002402469E-2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9"/>
  <sheetViews>
    <sheetView workbookViewId="0"/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4086366.7231088635</v>
      </c>
      <c r="D5" s="8">
        <v>4154538.5113925142</v>
      </c>
      <c r="E5" s="8">
        <v>19296808.258923806</v>
      </c>
      <c r="H5" s="6" t="s">
        <v>54</v>
      </c>
      <c r="I5" s="8">
        <v>39875804.109302476</v>
      </c>
      <c r="J5" s="8">
        <v>39133650.249426268</v>
      </c>
      <c r="K5" s="8">
        <v>43454259.851328731</v>
      </c>
      <c r="L5" s="8">
        <v>24520635.821170975</v>
      </c>
    </row>
    <row r="6" spans="1:12" x14ac:dyDescent="0.25">
      <c r="A6" s="6" t="s">
        <v>55</v>
      </c>
      <c r="B6" s="8">
        <v>756241.6783741673</v>
      </c>
      <c r="C6" s="8">
        <v>2186308.915507568</v>
      </c>
      <c r="D6" s="8">
        <v>3059235.8808527179</v>
      </c>
      <c r="E6" s="8">
        <v>11505320.293040086</v>
      </c>
      <c r="H6" s="6" t="s">
        <v>55</v>
      </c>
      <c r="I6" s="8">
        <v>51686236.641914167</v>
      </c>
      <c r="J6" s="8">
        <v>48507090.809950538</v>
      </c>
      <c r="K6" s="8">
        <v>50667352.272331163</v>
      </c>
      <c r="L6" s="8">
        <v>18420405.647903815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1569795.3158992699</v>
      </c>
      <c r="K7" s="8">
        <v>1613422.6378224406</v>
      </c>
      <c r="L7" s="8">
        <v>540738.67968629522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616670.73014912801</v>
      </c>
      <c r="H8" s="6" t="s">
        <v>58</v>
      </c>
      <c r="I8" s="8">
        <v>0</v>
      </c>
      <c r="J8" s="8">
        <v>0</v>
      </c>
      <c r="K8" s="8">
        <v>0</v>
      </c>
      <c r="L8" s="8">
        <v>838343.20571808424</v>
      </c>
    </row>
    <row r="9" spans="1:12" x14ac:dyDescent="0.25">
      <c r="A9" s="6" t="s">
        <v>56</v>
      </c>
      <c r="B9" s="8">
        <v>0</v>
      </c>
      <c r="C9" s="8">
        <v>247134.48804203578</v>
      </c>
      <c r="D9" s="8">
        <v>394602.31810893654</v>
      </c>
      <c r="E9" s="8">
        <v>2169407.6455961382</v>
      </c>
      <c r="H9" s="6" t="s">
        <v>56</v>
      </c>
      <c r="I9" s="8">
        <v>3120794.8310000002</v>
      </c>
      <c r="J9" s="8">
        <v>3085494.4134169077</v>
      </c>
      <c r="K9" s="8">
        <v>3311845.1659540022</v>
      </c>
      <c r="L9" s="8">
        <v>2593137.5644157203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3634478.4762794087</v>
      </c>
      <c r="E14" s="8">
        <v>34669331.55714643</v>
      </c>
      <c r="H14" s="6" t="s">
        <v>63</v>
      </c>
      <c r="I14" s="8">
        <v>109100873.88495882</v>
      </c>
      <c r="J14" s="8">
        <v>99205699.617780551</v>
      </c>
      <c r="K14" s="8">
        <v>105597275.75513874</v>
      </c>
      <c r="L14" s="8">
        <v>49479441.673794203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77101.411495307097</v>
      </c>
      <c r="K22" s="8">
        <v>79244.192828623578</v>
      </c>
      <c r="L22" s="8">
        <v>13406955.451436775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22422240.801290236</v>
      </c>
      <c r="K23" s="8">
        <v>23045393.582910281</v>
      </c>
      <c r="L23" s="8">
        <v>12354025.917876182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51852720.824314512</v>
      </c>
      <c r="D26" s="8">
        <v>55041772.450776935</v>
      </c>
      <c r="E26" s="8">
        <v>207180118.80603474</v>
      </c>
      <c r="H26" s="6" t="s">
        <v>75</v>
      </c>
      <c r="I26" s="8">
        <v>174922461.39901033</v>
      </c>
      <c r="J26" s="8">
        <v>182936447.76737323</v>
      </c>
      <c r="K26" s="8">
        <v>189768542.4685041</v>
      </c>
      <c r="L26" s="8">
        <v>226749200.40121496</v>
      </c>
    </row>
    <row r="27" spans="1:12" x14ac:dyDescent="0.25">
      <c r="A27" s="6" t="s">
        <v>76</v>
      </c>
      <c r="B27" s="8">
        <v>582801.32131369819</v>
      </c>
      <c r="C27" s="8">
        <v>2998836.2803475279</v>
      </c>
      <c r="D27" s="8">
        <v>4059539.6591213401</v>
      </c>
      <c r="E27" s="8">
        <v>17243942.203313388</v>
      </c>
      <c r="H27" s="6" t="s">
        <v>76</v>
      </c>
      <c r="I27" s="8">
        <v>28988434.470129699</v>
      </c>
      <c r="J27" s="8">
        <v>28833732.564979121</v>
      </c>
      <c r="K27" s="8">
        <v>30612432.312862799</v>
      </c>
      <c r="L27" s="8">
        <v>21100753.458127543</v>
      </c>
    </row>
    <row r="28" spans="1:12" x14ac:dyDescent="0.25">
      <c r="A28" s="6" t="s">
        <v>77</v>
      </c>
      <c r="B28" s="8">
        <v>656689.65953505726</v>
      </c>
      <c r="C28" s="8">
        <v>1411486.673666656</v>
      </c>
      <c r="D28" s="8">
        <v>1682527.8189975242</v>
      </c>
      <c r="E28" s="8">
        <v>6071453.9756309493</v>
      </c>
      <c r="H28" s="6" t="s">
        <v>77</v>
      </c>
      <c r="I28" s="8">
        <v>11050513.991195058</v>
      </c>
      <c r="J28" s="8">
        <v>10864660.000321016</v>
      </c>
      <c r="K28" s="8">
        <v>11398421.152356213</v>
      </c>
      <c r="L28" s="8">
        <v>7482688.7984174425</v>
      </c>
    </row>
    <row r="29" spans="1:12" x14ac:dyDescent="0.25">
      <c r="A29" s="6" t="s">
        <v>78</v>
      </c>
      <c r="B29" s="8">
        <v>3.4523042400000001</v>
      </c>
      <c r="C29" s="8">
        <v>1436.5786725246282</v>
      </c>
      <c r="D29" s="8">
        <v>1488.6812129102959</v>
      </c>
      <c r="E29" s="8">
        <v>5017.2802422636914</v>
      </c>
      <c r="H29" s="6" t="s">
        <v>78</v>
      </c>
      <c r="I29" s="8">
        <v>6309.4289042399996</v>
      </c>
      <c r="J29" s="8">
        <v>7171.8583820390168</v>
      </c>
      <c r="K29" s="8">
        <v>7383.3542469378717</v>
      </c>
      <c r="L29" s="8">
        <v>5873.4822989493541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27"/>
  <sheetViews>
    <sheetView topLeftCell="C1" workbookViewId="0">
      <selection activeCell="L2" sqref="L2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4086366.7231088635</v>
      </c>
      <c r="G3" s="4">
        <v>35047283.526317403</v>
      </c>
      <c r="H3" s="4">
        <v>39133650.249426268</v>
      </c>
      <c r="I3" s="4">
        <v>4154538.5113925142</v>
      </c>
      <c r="J3" s="4">
        <v>39299721.339936219</v>
      </c>
      <c r="K3" s="4">
        <v>43454259.851328731</v>
      </c>
      <c r="L3" s="4">
        <v>19296808.258923806</v>
      </c>
      <c r="M3" s="4">
        <v>5223827.5622471683</v>
      </c>
      <c r="N3" s="4">
        <v>24520635.821170975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2186308.915507568</v>
      </c>
      <c r="G4" s="4">
        <v>46320781.894442968</v>
      </c>
      <c r="H4" s="4">
        <v>48507090.809950538</v>
      </c>
      <c r="I4" s="4">
        <v>3059235.8808527179</v>
      </c>
      <c r="J4" s="4">
        <v>47608116.391478442</v>
      </c>
      <c r="K4" s="4">
        <v>50667352.272331163</v>
      </c>
      <c r="L4" s="4">
        <v>11505320.293040086</v>
      </c>
      <c r="M4" s="4">
        <v>6915085.3548637293</v>
      </c>
      <c r="N4" s="4">
        <v>18420405.647903815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247134.48804203578</v>
      </c>
      <c r="G5" s="4">
        <v>2838359.9253748721</v>
      </c>
      <c r="H5" s="4">
        <v>3085494.4134169077</v>
      </c>
      <c r="I5" s="4">
        <v>394602.31810893654</v>
      </c>
      <c r="J5" s="4">
        <v>2917242.8478450654</v>
      </c>
      <c r="K5" s="4">
        <v>3311845.1659540022</v>
      </c>
      <c r="L5" s="4">
        <v>2169407.6455961382</v>
      </c>
      <c r="M5" s="4">
        <v>423729.91881958209</v>
      </c>
      <c r="N5" s="4">
        <v>2593137.5644157203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1569795.3158992699</v>
      </c>
      <c r="H6" s="4">
        <v>1569795.3158992699</v>
      </c>
      <c r="I6" s="4">
        <v>0</v>
      </c>
      <c r="J6" s="4">
        <v>1613422.6378224406</v>
      </c>
      <c r="K6" s="4">
        <v>1613422.6378224406</v>
      </c>
      <c r="L6" s="4">
        <v>0</v>
      </c>
      <c r="M6" s="4">
        <v>540738.67968629522</v>
      </c>
      <c r="N6" s="4">
        <v>540738.67968629522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616670.73014912801</v>
      </c>
      <c r="M7" s="4">
        <v>221672.4755689562</v>
      </c>
      <c r="N7" s="4">
        <v>838343.20571808424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99205699.617780551</v>
      </c>
      <c r="H12" s="4">
        <v>99205699.617780551</v>
      </c>
      <c r="I12" s="4">
        <v>3634478.4762794087</v>
      </c>
      <c r="J12" s="4">
        <v>101962797.27885933</v>
      </c>
      <c r="K12" s="4">
        <v>105597275.75513874</v>
      </c>
      <c r="L12" s="4">
        <v>34669331.55714643</v>
      </c>
      <c r="M12" s="4">
        <v>14810110.116647771</v>
      </c>
      <c r="N12" s="4">
        <v>49479441.673794203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77101.411495307097</v>
      </c>
      <c r="H20" s="4">
        <v>77101.411495307097</v>
      </c>
      <c r="I20" s="4">
        <v>0</v>
      </c>
      <c r="J20" s="4">
        <v>79244.192828623578</v>
      </c>
      <c r="K20" s="4">
        <v>79244.192828623578</v>
      </c>
      <c r="L20" s="4">
        <v>0</v>
      </c>
      <c r="M20" s="4">
        <v>13406955.451436775</v>
      </c>
      <c r="N20" s="4">
        <v>13406955.451436775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22422240.801290236</v>
      </c>
      <c r="H21" s="4">
        <v>22422240.801290236</v>
      </c>
      <c r="I21" s="4">
        <v>0</v>
      </c>
      <c r="J21" s="4">
        <v>23045393.582910281</v>
      </c>
      <c r="K21" s="4">
        <v>23045393.582910281</v>
      </c>
      <c r="L21" s="4">
        <v>0</v>
      </c>
      <c r="M21" s="4">
        <v>12354025.917876182</v>
      </c>
      <c r="N21" s="4">
        <v>12354025.917876182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51852720.824314512</v>
      </c>
      <c r="G24" s="4">
        <v>131083726.94305871</v>
      </c>
      <c r="H24" s="4">
        <v>182936447.76737323</v>
      </c>
      <c r="I24" s="4">
        <v>55041772.450776935</v>
      </c>
      <c r="J24" s="4">
        <v>134726770.01772717</v>
      </c>
      <c r="K24" s="4">
        <v>189768542.4685041</v>
      </c>
      <c r="L24" s="4">
        <v>207180118.80603474</v>
      </c>
      <c r="M24" s="4">
        <v>19569081.595180228</v>
      </c>
      <c r="N24" s="4">
        <v>226749200.40121496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2998836.2803475279</v>
      </c>
      <c r="G25" s="4">
        <v>25834896.284631591</v>
      </c>
      <c r="H25" s="4">
        <v>28833732.564979121</v>
      </c>
      <c r="I25" s="4">
        <v>4059539.6591213401</v>
      </c>
      <c r="J25" s="4">
        <v>26552892.653741457</v>
      </c>
      <c r="K25" s="4">
        <v>30612432.312862799</v>
      </c>
      <c r="L25" s="4">
        <v>17243942.203313388</v>
      </c>
      <c r="M25" s="4">
        <v>3856811.2548141535</v>
      </c>
      <c r="N25" s="4">
        <v>21100753.458127543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1411486.673666656</v>
      </c>
      <c r="G26" s="4">
        <v>9453173.3266543597</v>
      </c>
      <c r="H26" s="4">
        <v>10864660.000321016</v>
      </c>
      <c r="I26" s="4">
        <v>1682527.8189975242</v>
      </c>
      <c r="J26" s="4">
        <v>9715893.3333586883</v>
      </c>
      <c r="K26" s="4">
        <v>11398421.152356213</v>
      </c>
      <c r="L26" s="4">
        <v>6071453.9756309493</v>
      </c>
      <c r="M26" s="4">
        <v>1411234.8227864932</v>
      </c>
      <c r="N26" s="4">
        <v>7482688.7984174425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1436.5786725246282</v>
      </c>
      <c r="G27" s="4">
        <v>5735.2797095143887</v>
      </c>
      <c r="H27" s="4">
        <v>7171.8583820390168</v>
      </c>
      <c r="I27" s="4">
        <v>1488.6812129102959</v>
      </c>
      <c r="J27" s="4">
        <v>5894.6730340275753</v>
      </c>
      <c r="K27" s="4">
        <v>7383.3542469378717</v>
      </c>
      <c r="L27" s="4">
        <v>5017.2802422636914</v>
      </c>
      <c r="M27" s="4">
        <v>856.20205668566234</v>
      </c>
      <c r="N27" s="4">
        <v>5873.4822989493541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24"/>
  <sheetViews>
    <sheetView workbookViewId="0"/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1738258.1603463662</v>
      </c>
      <c r="F4" s="8"/>
      <c r="H4" s="6" t="s">
        <v>79</v>
      </c>
      <c r="I4" s="8">
        <v>647819.94123800599</v>
      </c>
      <c r="J4" s="8">
        <v>2070187.3150044265</v>
      </c>
      <c r="K4" s="8">
        <v>2154303.2365345601</v>
      </c>
      <c r="L4" s="8">
        <v>1778245.3585074875</v>
      </c>
    </row>
    <row r="5" spans="1:12" x14ac:dyDescent="0.25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2184561.7788347541</v>
      </c>
      <c r="F5" s="8"/>
      <c r="H5" s="6" t="s">
        <v>80</v>
      </c>
      <c r="I5" s="8">
        <v>3018237.6673142752</v>
      </c>
      <c r="J5" s="8">
        <v>3020772.0401012097</v>
      </c>
      <c r="K5" s="8">
        <v>3156082.9225074966</v>
      </c>
      <c r="L5" s="8">
        <v>2227772.5289195413</v>
      </c>
    </row>
    <row r="6" spans="1:12" x14ac:dyDescent="0.25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5015231.4705791371</v>
      </c>
      <c r="F6" s="8"/>
      <c r="H6" s="6" t="s">
        <v>81</v>
      </c>
      <c r="I6" s="8">
        <v>5635190.2756541949</v>
      </c>
      <c r="J6" s="8">
        <v>3965420.571624944</v>
      </c>
      <c r="K6" s="8">
        <v>4129203.6937460182</v>
      </c>
      <c r="L6" s="8">
        <v>5138177.5848430078</v>
      </c>
    </row>
    <row r="7" spans="1:12" x14ac:dyDescent="0.25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5299238.4223324042</v>
      </c>
      <c r="F7" s="8"/>
      <c r="H7" s="6" t="s">
        <v>82</v>
      </c>
      <c r="I7" s="8">
        <v>5503169.5907825595</v>
      </c>
      <c r="J7" s="8">
        <v>3727278.5438911626</v>
      </c>
      <c r="K7" s="8">
        <v>3877289.2797387764</v>
      </c>
      <c r="L7" s="8">
        <v>5429146.8376080683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542064.86292845861</v>
      </c>
      <c r="F9" s="8"/>
      <c r="H9" s="6" t="s">
        <v>84</v>
      </c>
      <c r="I9" s="8">
        <v>139481.42801423749</v>
      </c>
      <c r="J9" s="8">
        <v>524850.3050130842</v>
      </c>
      <c r="K9" s="8">
        <v>545816.62135203718</v>
      </c>
      <c r="L9" s="8">
        <v>555193.06151231087</v>
      </c>
    </row>
    <row r="10" spans="1:12" x14ac:dyDescent="0.25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4246555.1713484116</v>
      </c>
      <c r="F10" s="8"/>
      <c r="H10" s="6" t="s">
        <v>85</v>
      </c>
      <c r="I10" s="8">
        <v>6687138.0446834862</v>
      </c>
      <c r="J10" s="8">
        <v>4919963.9745974988</v>
      </c>
      <c r="K10" s="8">
        <v>5136097.9374886341</v>
      </c>
      <c r="L10" s="8">
        <v>4348902.5208382681</v>
      </c>
    </row>
    <row r="11" spans="1:12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244348.70886953265</v>
      </c>
      <c r="F11" s="8"/>
      <c r="H11" s="6" t="s">
        <v>86</v>
      </c>
      <c r="I11" s="8">
        <v>134687.81330750999</v>
      </c>
      <c r="J11" s="8">
        <v>261203.10663490157</v>
      </c>
      <c r="K11" s="8">
        <v>272256.35191609489</v>
      </c>
      <c r="L11" s="8">
        <v>252356.14138141085</v>
      </c>
    </row>
    <row r="12" spans="1:12" x14ac:dyDescent="0.25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586408.15852509486</v>
      </c>
      <c r="F12" s="8"/>
      <c r="H12" s="6" t="s">
        <v>87</v>
      </c>
      <c r="I12" s="8">
        <v>892221.5335040841</v>
      </c>
      <c r="J12" s="8">
        <v>550573.33050164604</v>
      </c>
      <c r="K12" s="8">
        <v>573973.85451532435</v>
      </c>
      <c r="L12" s="8">
        <v>600440.80920507899</v>
      </c>
    </row>
    <row r="13" spans="1:12" x14ac:dyDescent="0.25">
      <c r="A13" s="6" t="s">
        <v>88</v>
      </c>
      <c r="B13" s="8">
        <v>1237944.3168257403</v>
      </c>
      <c r="C13" s="8">
        <v>566753.16173292336</v>
      </c>
      <c r="D13" s="8">
        <v>587308.44357210037</v>
      </c>
      <c r="E13" s="8">
        <v>1118516.479406696</v>
      </c>
      <c r="F13" s="8"/>
      <c r="H13" s="6" t="s">
        <v>88</v>
      </c>
      <c r="I13" s="8">
        <v>1240322.9678257403</v>
      </c>
      <c r="J13" s="8">
        <v>569231.95936443622</v>
      </c>
      <c r="K13" s="8">
        <v>589910.71111103089</v>
      </c>
      <c r="L13" s="8">
        <v>1145282.3945924551</v>
      </c>
    </row>
    <row r="14" spans="1:12" x14ac:dyDescent="0.25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4319819.4227034235</v>
      </c>
      <c r="F14" s="8"/>
      <c r="H14" s="6" t="s">
        <v>89</v>
      </c>
      <c r="I14" s="8">
        <v>4763839.4023804925</v>
      </c>
      <c r="J14" s="8">
        <v>3475647.2121778298</v>
      </c>
      <c r="K14" s="8">
        <v>3619780.7296286989</v>
      </c>
      <c r="L14" s="8">
        <v>4425690.2838462768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1139189.4557389866</v>
      </c>
      <c r="D16" s="8">
        <v>1180506.1380479743</v>
      </c>
      <c r="E16" s="8">
        <v>2147881.99437383</v>
      </c>
      <c r="F16" s="8"/>
      <c r="H16" s="6" t="s">
        <v>91</v>
      </c>
      <c r="I16" s="8">
        <v>2865768.8618480652</v>
      </c>
      <c r="J16" s="8">
        <v>1619348.6500443371</v>
      </c>
      <c r="K16" s="8">
        <v>1684582.2550229891</v>
      </c>
      <c r="L16" s="8">
        <v>2181278.7390561723</v>
      </c>
    </row>
    <row r="17" spans="1:12" x14ac:dyDescent="0.25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172066.04143342789</v>
      </c>
      <c r="F17" s="8"/>
      <c r="H17" s="6" t="s">
        <v>92</v>
      </c>
      <c r="I17" s="8">
        <v>68411.095595477993</v>
      </c>
      <c r="J17" s="8">
        <v>164014.28776617991</v>
      </c>
      <c r="K17" s="8">
        <v>170915.90125548519</v>
      </c>
      <c r="L17" s="8">
        <v>176402.6690305488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10657.822590260203</v>
      </c>
      <c r="D19" s="8">
        <v>11044.365730954638</v>
      </c>
      <c r="E19" s="8">
        <v>19584.971434233452</v>
      </c>
      <c r="F19" s="8"/>
      <c r="H19" s="6" t="s">
        <v>94</v>
      </c>
      <c r="I19" s="8">
        <v>21984.427871559998</v>
      </c>
      <c r="J19" s="8">
        <v>39371.746473079664</v>
      </c>
      <c r="K19" s="8">
        <v>44061.91544956412</v>
      </c>
      <c r="L19" s="8">
        <v>20104.412659317306</v>
      </c>
    </row>
    <row r="20" spans="1:12" x14ac:dyDescent="0.25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774049.00155056478</v>
      </c>
      <c r="F20" s="8"/>
      <c r="H20" s="6" t="s">
        <v>95</v>
      </c>
      <c r="I20" s="8">
        <v>861911.85645636043</v>
      </c>
      <c r="J20" s="8">
        <v>1317118.4711842458</v>
      </c>
      <c r="K20" s="8">
        <v>1377020.4823440274</v>
      </c>
      <c r="L20" s="8">
        <v>794406.13329172472</v>
      </c>
    </row>
    <row r="21" spans="1:12" x14ac:dyDescent="0.25">
      <c r="A21" s="6" t="s">
        <v>96</v>
      </c>
      <c r="B21" s="8">
        <v>38975.511378231997</v>
      </c>
      <c r="C21" s="8">
        <v>8654131.5137054436</v>
      </c>
      <c r="D21" s="8">
        <v>8968003.8029990755</v>
      </c>
      <c r="E21" s="8">
        <v>15902959.262890356</v>
      </c>
      <c r="F21" s="8"/>
      <c r="H21" s="6" t="s">
        <v>96</v>
      </c>
      <c r="I21" s="8">
        <v>17851313.290570233</v>
      </c>
      <c r="J21" s="8">
        <v>31969782.665896405</v>
      </c>
      <c r="K21" s="8">
        <v>35778190.884390384</v>
      </c>
      <c r="L21" s="8">
        <v>16324744.541960778</v>
      </c>
    </row>
    <row r="22" spans="1:12" x14ac:dyDescent="0.25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62459.679500840721</v>
      </c>
      <c r="F22" s="8"/>
      <c r="H22" s="6" t="s">
        <v>97</v>
      </c>
      <c r="I22" s="8">
        <v>47057.826349369003</v>
      </c>
      <c r="J22" s="8">
        <v>75453.863116945038</v>
      </c>
      <c r="K22" s="8">
        <v>78679.986751974007</v>
      </c>
      <c r="L22" s="8">
        <v>64426.662775569974</v>
      </c>
    </row>
    <row r="23" spans="1:12" x14ac:dyDescent="0.25">
      <c r="A23" s="6" t="s">
        <v>98</v>
      </c>
      <c r="B23" s="8">
        <v>5297.5110719695003</v>
      </c>
      <c r="C23" s="8">
        <v>875959.80327760754</v>
      </c>
      <c r="D23" s="8">
        <v>907729.54335476353</v>
      </c>
      <c r="E23" s="8">
        <v>1159200.3947691601</v>
      </c>
      <c r="F23" s="8"/>
      <c r="H23" s="6" t="s">
        <v>98</v>
      </c>
      <c r="I23" s="8">
        <v>384305.16207196953</v>
      </c>
      <c r="J23" s="8">
        <v>1270924.5406956053</v>
      </c>
      <c r="K23" s="8">
        <v>1322367.6332652331</v>
      </c>
      <c r="L23" s="8">
        <v>1185315.2550803486</v>
      </c>
    </row>
    <row r="24" spans="1:12" x14ac:dyDescent="0.25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419.0142902846423</v>
      </c>
      <c r="F24" s="8"/>
      <c r="H24" s="6" t="s">
        <v>99</v>
      </c>
      <c r="I24" s="8">
        <v>491.67681750000003</v>
      </c>
      <c r="J24" s="8">
        <v>608.46360501873312</v>
      </c>
      <c r="K24" s="8">
        <v>635.78082189095653</v>
      </c>
      <c r="L24" s="8">
        <v>427.82214219867291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234519.28794162668</v>
      </c>
      <c r="D28" s="8">
        <v>243024.94858165487</v>
      </c>
      <c r="E28" s="8">
        <v>436656.80109041475</v>
      </c>
      <c r="F28" s="8"/>
      <c r="H28" s="6" t="s">
        <v>103</v>
      </c>
      <c r="I28" s="8">
        <v>395757.285200816</v>
      </c>
      <c r="J28" s="8">
        <v>234519.28794162668</v>
      </c>
      <c r="K28" s="8">
        <v>243024.94858165487</v>
      </c>
      <c r="L28" s="8">
        <v>453458.62257069751</v>
      </c>
    </row>
    <row r="29" spans="1:12" x14ac:dyDescent="0.25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1499380.1549972002</v>
      </c>
      <c r="F29" s="8"/>
      <c r="H29" s="6" t="s">
        <v>104</v>
      </c>
      <c r="I29" s="8">
        <v>540323.68330567691</v>
      </c>
      <c r="J29" s="8">
        <v>1614080.4431131852</v>
      </c>
      <c r="K29" s="8">
        <v>1680140.4184467974</v>
      </c>
      <c r="L29" s="8">
        <v>1536186.4174334984</v>
      </c>
    </row>
    <row r="30" spans="1:12" x14ac:dyDescent="0.25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1062351.0954033269</v>
      </c>
      <c r="F30" s="8"/>
      <c r="H30" s="6" t="s">
        <v>105</v>
      </c>
      <c r="I30" s="8">
        <v>1395655.004090138</v>
      </c>
      <c r="J30" s="8">
        <v>2146916.4323649285</v>
      </c>
      <c r="K30" s="8">
        <v>2244399.1488705883</v>
      </c>
      <c r="L30" s="8">
        <v>1095268.0279281582</v>
      </c>
    </row>
    <row r="31" spans="1:12" x14ac:dyDescent="0.25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2945123.5363453543</v>
      </c>
      <c r="F31" s="8"/>
      <c r="H31" s="6" t="s">
        <v>106</v>
      </c>
      <c r="I31" s="8">
        <v>2094381.3875037518</v>
      </c>
      <c r="J31" s="8">
        <v>3973209.2884875638</v>
      </c>
      <c r="K31" s="8">
        <v>4144612.7731747767</v>
      </c>
      <c r="L31" s="8">
        <v>3036902.1017465033</v>
      </c>
    </row>
    <row r="32" spans="1:12" x14ac:dyDescent="0.25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63082.417814157234</v>
      </c>
      <c r="F32" s="8"/>
      <c r="H32" s="6" t="s">
        <v>107</v>
      </c>
      <c r="I32" s="8">
        <v>87112.586246399995</v>
      </c>
      <c r="J32" s="8">
        <v>129893.34659570064</v>
      </c>
      <c r="K32" s="8">
        <v>135795.69702506374</v>
      </c>
      <c r="L32" s="8">
        <v>65081.389796940086</v>
      </c>
    </row>
    <row r="33" spans="1:12" x14ac:dyDescent="0.25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712029.87175448472</v>
      </c>
      <c r="F33" s="8"/>
      <c r="H33" s="6" t="s">
        <v>108</v>
      </c>
      <c r="I33" s="8">
        <v>939617.12947399996</v>
      </c>
      <c r="J33" s="8">
        <v>848024.61946727266</v>
      </c>
      <c r="K33" s="8">
        <v>885444.64399629331</v>
      </c>
      <c r="L33" s="8">
        <v>729798.27244758443</v>
      </c>
    </row>
    <row r="34" spans="1:12" x14ac:dyDescent="0.25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1176809.958237323</v>
      </c>
      <c r="F34" s="8"/>
      <c r="H34" s="6" t="s">
        <v>109</v>
      </c>
      <c r="I34" s="8">
        <v>1226581.5680981171</v>
      </c>
      <c r="J34" s="8">
        <v>2114894.3675813861</v>
      </c>
      <c r="K34" s="8">
        <v>2208839.1994377105</v>
      </c>
      <c r="L34" s="8">
        <v>1205739.2441962189</v>
      </c>
    </row>
    <row r="35" spans="1:12" x14ac:dyDescent="0.25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9472526.5104714986</v>
      </c>
      <c r="F35" s="8"/>
      <c r="H35" s="6" t="s">
        <v>110</v>
      </c>
      <c r="I35" s="8">
        <v>12094259.795830781</v>
      </c>
      <c r="J35" s="8">
        <v>9250824.3791990746</v>
      </c>
      <c r="K35" s="8">
        <v>9636841.6473097149</v>
      </c>
      <c r="L35" s="8">
        <v>9694004.3271848317</v>
      </c>
    </row>
    <row r="36" spans="1:12" x14ac:dyDescent="0.25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3499842.046209754</v>
      </c>
      <c r="F36" s="8"/>
      <c r="H36" s="6" t="s">
        <v>111</v>
      </c>
      <c r="I36" s="8">
        <v>1462549.0620878767</v>
      </c>
      <c r="J36" s="8">
        <v>2799097.1180632547</v>
      </c>
      <c r="K36" s="8">
        <v>2911370.8381988481</v>
      </c>
      <c r="L36" s="8">
        <v>3610160.3599162409</v>
      </c>
    </row>
    <row r="37" spans="1:12" x14ac:dyDescent="0.25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16166.850403366996</v>
      </c>
      <c r="F37" s="8"/>
      <c r="H37" s="6" t="s">
        <v>112</v>
      </c>
      <c r="I37" s="8">
        <v>25174.221874966999</v>
      </c>
      <c r="J37" s="8">
        <v>32663.480834879643</v>
      </c>
      <c r="K37" s="8">
        <v>34165.045727150005</v>
      </c>
      <c r="L37" s="8">
        <v>16698.610519541842</v>
      </c>
    </row>
    <row r="38" spans="1:12" x14ac:dyDescent="0.25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696269.15793297719</v>
      </c>
      <c r="F38" s="8"/>
      <c r="H38" s="6" t="s">
        <v>113</v>
      </c>
      <c r="I38" s="8">
        <v>1054313.7029117001</v>
      </c>
      <c r="J38" s="8">
        <v>1406741.185118228</v>
      </c>
      <c r="K38" s="8">
        <v>1471410.1402354883</v>
      </c>
      <c r="L38" s="8">
        <v>719170.84620704525</v>
      </c>
    </row>
    <row r="39" spans="1:12" x14ac:dyDescent="0.25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7147458.4199657869</v>
      </c>
      <c r="F39" s="8"/>
      <c r="H39" s="6" t="s">
        <v>114</v>
      </c>
      <c r="I39" s="8">
        <v>10180614.872511864</v>
      </c>
      <c r="J39" s="8">
        <v>6878167.8541606702</v>
      </c>
      <c r="K39" s="8">
        <v>7168675.7689433768</v>
      </c>
      <c r="L39" s="8">
        <v>7273548.0323124155</v>
      </c>
    </row>
    <row r="40" spans="1:12" x14ac:dyDescent="0.25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5654862.2057686616</v>
      </c>
      <c r="F40" s="8"/>
      <c r="H40" s="6" t="s">
        <v>115</v>
      </c>
      <c r="I40" s="8">
        <v>6558193.5227260888</v>
      </c>
      <c r="J40" s="8">
        <v>4268460.1213519219</v>
      </c>
      <c r="K40" s="8">
        <v>4439856.6789044533</v>
      </c>
      <c r="L40" s="8">
        <v>5754620.6571654854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150484.07439661361</v>
      </c>
      <c r="F42" s="8"/>
      <c r="H42" s="6" t="s">
        <v>117</v>
      </c>
      <c r="I42" s="8">
        <v>71881.822883347995</v>
      </c>
      <c r="J42" s="8">
        <v>149609.05124609772</v>
      </c>
      <c r="K42" s="8">
        <v>155957.76341784184</v>
      </c>
      <c r="L42" s="8">
        <v>154507.96529709155</v>
      </c>
    </row>
    <row r="43" spans="1:12" x14ac:dyDescent="0.25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4160735.6828867979</v>
      </c>
      <c r="F43" s="8"/>
      <c r="H43" s="6" t="s">
        <v>118</v>
      </c>
      <c r="I43" s="8">
        <v>1443234.8780793629</v>
      </c>
      <c r="J43" s="8">
        <v>4412160.9577930579</v>
      </c>
      <c r="K43" s="8">
        <v>4592269.2539811041</v>
      </c>
      <c r="L43" s="8">
        <v>4258942.4769813325</v>
      </c>
    </row>
    <row r="44" spans="1:12" x14ac:dyDescent="0.25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800223.57621403085</v>
      </c>
      <c r="F44" s="8"/>
      <c r="H44" s="6" t="s">
        <v>119</v>
      </c>
      <c r="I44" s="8">
        <v>909046.32780777756</v>
      </c>
      <c r="J44" s="8">
        <v>1119251.8228468341</v>
      </c>
      <c r="K44" s="8">
        <v>1168469.4871840579</v>
      </c>
      <c r="L44" s="8">
        <v>825457.04926782264</v>
      </c>
    </row>
    <row r="45" spans="1:12" x14ac:dyDescent="0.25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1605232.3618005142</v>
      </c>
      <c r="F45" s="8"/>
      <c r="H45" s="6" t="s">
        <v>120</v>
      </c>
      <c r="I45" s="8">
        <v>13824.184827382502</v>
      </c>
      <c r="J45" s="8">
        <v>1305628.1845324966</v>
      </c>
      <c r="K45" s="8">
        <v>1353069.0435020754</v>
      </c>
      <c r="L45" s="8">
        <v>1641240.1785655031</v>
      </c>
    </row>
    <row r="46" spans="1:12" x14ac:dyDescent="0.25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1527015.2066162275</v>
      </c>
      <c r="F46" s="8"/>
      <c r="H46" s="6" t="s">
        <v>121</v>
      </c>
      <c r="I46" s="8">
        <v>2475160.5434073429</v>
      </c>
      <c r="J46" s="8">
        <v>2297270.6293895151</v>
      </c>
      <c r="K46" s="8">
        <v>2400916.5086971149</v>
      </c>
      <c r="L46" s="8">
        <v>1561123.5589592401</v>
      </c>
    </row>
    <row r="47" spans="1:12" x14ac:dyDescent="0.25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594175.88629865192</v>
      </c>
      <c r="F47" s="8"/>
      <c r="H47" s="6" t="s">
        <v>122</v>
      </c>
      <c r="I47" s="8">
        <v>563797.21973586758</v>
      </c>
      <c r="J47" s="8">
        <v>543595.04432291142</v>
      </c>
      <c r="K47" s="8">
        <v>566616.21123492206</v>
      </c>
      <c r="L47" s="8">
        <v>610059.08360799798</v>
      </c>
    </row>
    <row r="48" spans="1:12" x14ac:dyDescent="0.25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3338.2191692046226</v>
      </c>
      <c r="F48" s="8"/>
      <c r="H48" s="6" t="s">
        <v>123</v>
      </c>
      <c r="I48" s="8">
        <v>5015.778931152</v>
      </c>
      <c r="J48" s="8">
        <v>5780.5142905677003</v>
      </c>
      <c r="K48" s="8">
        <v>6045.6591674523297</v>
      </c>
      <c r="L48" s="8">
        <v>3431.3361584720942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217671.63443513025</v>
      </c>
      <c r="D50" s="8">
        <v>225566.25610874849</v>
      </c>
      <c r="E50" s="8">
        <v>283673.90445400466</v>
      </c>
      <c r="F50" s="8"/>
      <c r="H50" s="6" t="s">
        <v>125</v>
      </c>
      <c r="I50" s="8">
        <v>119378.526736728</v>
      </c>
      <c r="J50" s="8">
        <v>340750.61720515025</v>
      </c>
      <c r="K50" s="8">
        <v>354775.85253374622</v>
      </c>
      <c r="L50" s="8">
        <v>289918.44023939408</v>
      </c>
    </row>
    <row r="51" spans="1:12" x14ac:dyDescent="0.25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1975186.3594119009</v>
      </c>
      <c r="F51" s="8"/>
      <c r="H51" s="6" t="s">
        <v>126</v>
      </c>
      <c r="I51" s="8">
        <v>3257698.8612657283</v>
      </c>
      <c r="J51" s="8">
        <v>3159435.0541335111</v>
      </c>
      <c r="K51" s="8">
        <v>3302990.5881758681</v>
      </c>
      <c r="L51" s="8">
        <v>2023792.6617263439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2472.5213027600494</v>
      </c>
      <c r="F53" s="8"/>
      <c r="H53" s="6" t="s">
        <v>127</v>
      </c>
      <c r="I53" s="8">
        <v>3970.9728864960007</v>
      </c>
      <c r="J53" s="8">
        <v>2958.8002673399528</v>
      </c>
      <c r="K53" s="8">
        <v>3088.2435650921179</v>
      </c>
      <c r="L53" s="8">
        <v>2509.6579213947084</v>
      </c>
    </row>
    <row r="54" spans="1:12" x14ac:dyDescent="0.25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673345.18171169597</v>
      </c>
      <c r="F54" s="8"/>
      <c r="H54" s="6" t="s">
        <v>128</v>
      </c>
      <c r="I54" s="8">
        <v>794467.85029603401</v>
      </c>
      <c r="J54" s="8">
        <v>518211.9701746853</v>
      </c>
      <c r="K54" s="8">
        <v>539394.51087235264</v>
      </c>
      <c r="L54" s="8">
        <v>686864.23774063436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573279.65542191116</v>
      </c>
      <c r="F56" s="8"/>
      <c r="H56" s="6" t="s">
        <v>130</v>
      </c>
      <c r="I56" s="8">
        <v>788743.10848875716</v>
      </c>
      <c r="J56" s="8">
        <v>441104.52537193592</v>
      </c>
      <c r="K56" s="8">
        <v>458914.38660032133</v>
      </c>
      <c r="L56" s="8">
        <v>581713.25932127947</v>
      </c>
    </row>
    <row r="57" spans="1:12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188005.34183238962</v>
      </c>
      <c r="F57" s="8"/>
      <c r="H57" s="6" t="s">
        <v>131</v>
      </c>
      <c r="I57" s="8">
        <v>68226.029961856504</v>
      </c>
      <c r="J57" s="8">
        <v>208837.40529036836</v>
      </c>
      <c r="K57" s="8">
        <v>217360.19371689606</v>
      </c>
      <c r="L57" s="8">
        <v>192979.23039674686</v>
      </c>
    </row>
    <row r="58" spans="1:12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9949.4208180184087</v>
      </c>
      <c r="F58" s="8"/>
      <c r="H58" s="6" t="s">
        <v>132</v>
      </c>
      <c r="I58" s="8">
        <v>2655.1563506100001</v>
      </c>
      <c r="J58" s="8">
        <v>8833.7336243778591</v>
      </c>
      <c r="K58" s="8">
        <v>9179.0928319490722</v>
      </c>
      <c r="L58" s="8">
        <v>10240.445274794534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1330685.3983811508</v>
      </c>
      <c r="D60" s="8">
        <v>1378947.3495264568</v>
      </c>
      <c r="E60" s="8">
        <v>2023905.568856616</v>
      </c>
      <c r="F60" s="8"/>
      <c r="H60" s="6" t="s">
        <v>134</v>
      </c>
      <c r="I60" s="8">
        <v>1188702.9145922482</v>
      </c>
      <c r="J60" s="8">
        <v>2554816.3953023301</v>
      </c>
      <c r="K60" s="8">
        <v>2664052.8039570013</v>
      </c>
      <c r="L60" s="8">
        <v>2086121.4480636725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240993.79249963889</v>
      </c>
      <c r="F63" s="8"/>
      <c r="H63" s="6" t="s">
        <v>137</v>
      </c>
      <c r="I63" s="8">
        <v>391188.65633100003</v>
      </c>
      <c r="J63" s="8">
        <v>362541.16485554195</v>
      </c>
      <c r="K63" s="8">
        <v>378897.82940458413</v>
      </c>
      <c r="L63" s="8">
        <v>246376.40813102637</v>
      </c>
    </row>
    <row r="64" spans="1:12" x14ac:dyDescent="0.25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3157633.1724215979</v>
      </c>
      <c r="F64" s="8"/>
      <c r="H64" s="6" t="s">
        <v>138</v>
      </c>
      <c r="I64" s="8">
        <v>4228709.1944085117</v>
      </c>
      <c r="J64" s="8">
        <v>4584263.507589981</v>
      </c>
      <c r="K64" s="8">
        <v>4789653.0874034185</v>
      </c>
      <c r="L64" s="8">
        <v>3223283.579491931</v>
      </c>
    </row>
    <row r="65" spans="1:12" x14ac:dyDescent="0.25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9102309.9610316046</v>
      </c>
      <c r="F65" s="8"/>
      <c r="H65" s="6" t="s">
        <v>139</v>
      </c>
      <c r="I65" s="8">
        <v>5609100.9043565728</v>
      </c>
      <c r="J65" s="8">
        <v>7198536.9898157092</v>
      </c>
      <c r="K65" s="8">
        <v>7493788.6815086333</v>
      </c>
      <c r="L65" s="8">
        <v>9267720.5039155371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4473302.618534131</v>
      </c>
      <c r="F67" s="8"/>
      <c r="H67" s="6" t="s">
        <v>141</v>
      </c>
      <c r="I67" s="8">
        <v>7346697.3957120534</v>
      </c>
      <c r="J67" s="8">
        <v>5305425.3704116959</v>
      </c>
      <c r="K67" s="8">
        <v>5539469.9442150332</v>
      </c>
      <c r="L67" s="8">
        <v>4582012.5271212962</v>
      </c>
    </row>
    <row r="68" spans="1:12" x14ac:dyDescent="0.25">
      <c r="A68" s="6" t="s">
        <v>142</v>
      </c>
      <c r="B68" s="8">
        <v>23835.662968646302</v>
      </c>
      <c r="C68" s="8">
        <v>3559821.9336082409</v>
      </c>
      <c r="D68" s="8">
        <v>3688931.3027008893</v>
      </c>
      <c r="E68" s="8">
        <v>4912763.6324651083</v>
      </c>
      <c r="F68" s="8"/>
      <c r="H68" s="6" t="s">
        <v>142</v>
      </c>
      <c r="I68" s="8">
        <v>1184957.3169686464</v>
      </c>
      <c r="J68" s="8">
        <v>4769829.4571304014</v>
      </c>
      <c r="K68" s="8">
        <v>4959209.787839558</v>
      </c>
      <c r="L68" s="8">
        <v>5029662.2287864862</v>
      </c>
    </row>
    <row r="69" spans="1:12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4117688.5488421232</v>
      </c>
      <c r="F69" s="8"/>
      <c r="H69" s="6" t="s">
        <v>143</v>
      </c>
      <c r="I69" s="8">
        <v>1980640.1781221512</v>
      </c>
      <c r="J69" s="8">
        <v>3205024.9166570618</v>
      </c>
      <c r="K69" s="8">
        <v>3335745.1383990874</v>
      </c>
      <c r="L69" s="8">
        <v>4187928.8025938403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696384.64706321689</v>
      </c>
      <c r="F72" s="8"/>
      <c r="H72" s="6" t="s">
        <v>146</v>
      </c>
      <c r="I72" s="8">
        <v>1065169.09271619</v>
      </c>
      <c r="J72" s="8">
        <v>1426802.1727753771</v>
      </c>
      <c r="K72" s="8">
        <v>1492371.8833225626</v>
      </c>
      <c r="L72" s="8">
        <v>719576.91289626353</v>
      </c>
    </row>
    <row r="73" spans="1:12" x14ac:dyDescent="0.25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2415688.8529449417</v>
      </c>
      <c r="F73" s="8"/>
      <c r="H73" s="6" t="s">
        <v>147</v>
      </c>
      <c r="I73" s="8">
        <v>2615255.869682312</v>
      </c>
      <c r="J73" s="8">
        <v>1577804.033392102</v>
      </c>
      <c r="K73" s="8">
        <v>1639763.3626633254</v>
      </c>
      <c r="L73" s="8">
        <v>2463511.5552239115</v>
      </c>
    </row>
    <row r="74" spans="1:12" x14ac:dyDescent="0.25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1312594.2595082731</v>
      </c>
      <c r="F74" s="8"/>
      <c r="H74" s="6" t="s">
        <v>148</v>
      </c>
      <c r="I74" s="8">
        <v>1835243.9530452257</v>
      </c>
      <c r="J74" s="8">
        <v>979390.4487070539</v>
      </c>
      <c r="K74" s="8">
        <v>1018964.4911861303</v>
      </c>
      <c r="L74" s="8">
        <v>1341394.8192567343</v>
      </c>
    </row>
    <row r="75" spans="1:12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3309664.749720912</v>
      </c>
      <c r="F75" s="8"/>
      <c r="H75" s="6" t="s">
        <v>149</v>
      </c>
      <c r="I75" s="8">
        <v>1565902.8440735075</v>
      </c>
      <c r="J75" s="8">
        <v>3772186.3947535399</v>
      </c>
      <c r="K75" s="8">
        <v>3930795.0767887114</v>
      </c>
      <c r="L75" s="8">
        <v>3414788.0815600441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618041.40820467542</v>
      </c>
      <c r="F77" s="8"/>
      <c r="H77" s="6" t="s">
        <v>151</v>
      </c>
      <c r="I77" s="8">
        <v>761480.13784698898</v>
      </c>
      <c r="J77" s="8">
        <v>919412.04767009767</v>
      </c>
      <c r="K77" s="8">
        <v>960793.41197200445</v>
      </c>
      <c r="L77" s="8">
        <v>631524.9083072691</v>
      </c>
    </row>
    <row r="78" spans="1:12" x14ac:dyDescent="0.25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438842.34546624764</v>
      </c>
      <c r="F78" s="8"/>
      <c r="H78" s="6" t="s">
        <v>152</v>
      </c>
      <c r="I78" s="8">
        <v>530901.74540444301</v>
      </c>
      <c r="J78" s="8">
        <v>388317.9646288394</v>
      </c>
      <c r="K78" s="8">
        <v>404702.52232079837</v>
      </c>
      <c r="L78" s="8">
        <v>448591.92141280876</v>
      </c>
    </row>
    <row r="79" spans="1:12" x14ac:dyDescent="0.25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12960031.817924025</v>
      </c>
      <c r="F79" s="8"/>
      <c r="H79" s="6" t="s">
        <v>153</v>
      </c>
      <c r="I79" s="8">
        <v>11367457.421218393</v>
      </c>
      <c r="J79" s="8">
        <v>11778074.421894889</v>
      </c>
      <c r="K79" s="8">
        <v>12271625.407219984</v>
      </c>
      <c r="L79" s="8">
        <v>13208078.719334817</v>
      </c>
    </row>
    <row r="80" spans="1:12" x14ac:dyDescent="0.25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6784534.6667795936</v>
      </c>
      <c r="F80" s="8"/>
      <c r="H80" s="6" t="s">
        <v>154</v>
      </c>
      <c r="I80" s="8">
        <v>3737125.3490911466</v>
      </c>
      <c r="J80" s="8">
        <v>4317445.0542845186</v>
      </c>
      <c r="K80" s="8">
        <v>4483750.8994086161</v>
      </c>
      <c r="L80" s="8">
        <v>6914386.4160076557</v>
      </c>
    </row>
    <row r="81" spans="1:12" x14ac:dyDescent="0.25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21.147625468793056</v>
      </c>
      <c r="F81" s="8"/>
      <c r="H81" s="6" t="s">
        <v>155</v>
      </c>
      <c r="I81" s="8">
        <v>39.595203999999995</v>
      </c>
      <c r="J81" s="8">
        <v>34.387129847235371</v>
      </c>
      <c r="K81" s="8">
        <v>35.947869054819556</v>
      </c>
      <c r="L81" s="8">
        <v>21.673781497110294</v>
      </c>
    </row>
    <row r="82" spans="1:12" x14ac:dyDescent="0.25">
      <c r="A82" s="6" t="s">
        <v>156</v>
      </c>
      <c r="B82" s="8">
        <v>1401379.318436824</v>
      </c>
      <c r="C82" s="8">
        <v>904185.03672252549</v>
      </c>
      <c r="D82" s="8">
        <v>936978.46341955441</v>
      </c>
      <c r="E82" s="8">
        <v>1807046.1681427797</v>
      </c>
      <c r="F82" s="8"/>
      <c r="H82" s="6" t="s">
        <v>156</v>
      </c>
      <c r="I82" s="8">
        <v>2017312.6078368239</v>
      </c>
      <c r="J82" s="8">
        <v>1546050.5222160483</v>
      </c>
      <c r="K82" s="8">
        <v>1610815.5270124697</v>
      </c>
      <c r="L82" s="8">
        <v>1845856.8734844108</v>
      </c>
    </row>
    <row r="83" spans="1:12" x14ac:dyDescent="0.25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875197.63605139893</v>
      </c>
      <c r="F83" s="8"/>
      <c r="H83" s="6" t="s">
        <v>157</v>
      </c>
      <c r="I83" s="8">
        <v>663997.89614375436</v>
      </c>
      <c r="J83" s="8">
        <v>1215677.6604438415</v>
      </c>
      <c r="K83" s="8">
        <v>1269054.5456430591</v>
      </c>
      <c r="L83" s="8">
        <v>904640.19862393755</v>
      </c>
    </row>
    <row r="84" spans="1:12" x14ac:dyDescent="0.25">
      <c r="A84" s="6" t="s">
        <v>158</v>
      </c>
      <c r="B84" s="8">
        <v>6870.7571365509993</v>
      </c>
      <c r="C84" s="8">
        <v>629990.04190200358</v>
      </c>
      <c r="D84" s="8">
        <v>652838.8299485941</v>
      </c>
      <c r="E84" s="8">
        <v>1045326.429211463</v>
      </c>
      <c r="F84" s="8"/>
      <c r="H84" s="6" t="s">
        <v>158</v>
      </c>
      <c r="I84" s="8">
        <v>6870.7571365509993</v>
      </c>
      <c r="J84" s="8">
        <v>629990.04190200358</v>
      </c>
      <c r="K84" s="8">
        <v>652838.8299485941</v>
      </c>
      <c r="L84" s="8">
        <v>1117667.2990111548</v>
      </c>
    </row>
    <row r="85" spans="1:12" x14ac:dyDescent="0.25">
      <c r="A85" s="6" t="s">
        <v>159</v>
      </c>
      <c r="B85" s="8">
        <v>3018347.7171727549</v>
      </c>
      <c r="C85" s="8">
        <v>3745289.9161651833</v>
      </c>
      <c r="D85" s="8">
        <v>3881125.9290791824</v>
      </c>
      <c r="E85" s="8">
        <v>7319286.6374861412</v>
      </c>
      <c r="F85" s="8"/>
      <c r="H85" s="6" t="s">
        <v>159</v>
      </c>
      <c r="I85" s="8">
        <v>5653252.1114927549</v>
      </c>
      <c r="J85" s="8">
        <v>6491129.7942739436</v>
      </c>
      <c r="K85" s="8">
        <v>6763737.1963581843</v>
      </c>
      <c r="L85" s="8">
        <v>7455794.7952382704</v>
      </c>
    </row>
    <row r="86" spans="1:12" x14ac:dyDescent="0.25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9511439.4506278597</v>
      </c>
      <c r="F86" s="8"/>
      <c r="H86" s="6" t="s">
        <v>65</v>
      </c>
      <c r="I86" s="8">
        <v>4120971.8565198677</v>
      </c>
      <c r="J86" s="8">
        <v>10931447.342864048</v>
      </c>
      <c r="K86" s="8">
        <v>11385422.006961148</v>
      </c>
      <c r="L86" s="8">
        <v>9735370.2870653179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75849.504451810513</v>
      </c>
      <c r="F88" s="8"/>
      <c r="H88" s="6" t="s">
        <v>161</v>
      </c>
      <c r="I88" s="8">
        <v>114408.94159331999</v>
      </c>
      <c r="J88" s="8">
        <v>155109.44552016462</v>
      </c>
      <c r="K88" s="8">
        <v>162230.26841466298</v>
      </c>
      <c r="L88" s="8">
        <v>78358.444746543406</v>
      </c>
    </row>
    <row r="89" spans="1:12" x14ac:dyDescent="0.25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716754.27639970602</v>
      </c>
      <c r="F89" s="8"/>
      <c r="H89" s="6" t="s">
        <v>162</v>
      </c>
      <c r="I89" s="8">
        <v>596736.3088210976</v>
      </c>
      <c r="J89" s="8">
        <v>794837.45610647579</v>
      </c>
      <c r="K89" s="8">
        <v>829113.53902991652</v>
      </c>
      <c r="L89" s="8">
        <v>738334.19511898444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2722477.2235417948</v>
      </c>
      <c r="F91" s="8"/>
      <c r="H91" s="6" t="s">
        <v>164</v>
      </c>
      <c r="I91" s="8">
        <v>2890325.6897447901</v>
      </c>
      <c r="J91" s="8">
        <v>3810368.7249814416</v>
      </c>
      <c r="K91" s="8">
        <v>3980673.1068206504</v>
      </c>
      <c r="L91" s="8">
        <v>2776353.0847633528</v>
      </c>
    </row>
    <row r="92" spans="1:12" x14ac:dyDescent="0.25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1552685.5685251581</v>
      </c>
      <c r="F92" s="8"/>
      <c r="H92" s="6" t="s">
        <v>165</v>
      </c>
      <c r="I92" s="8">
        <v>1266072.0383642251</v>
      </c>
      <c r="J92" s="8">
        <v>1505598.541362351</v>
      </c>
      <c r="K92" s="8">
        <v>1569553.3177275031</v>
      </c>
      <c r="L92" s="8">
        <v>1588806.4856614538</v>
      </c>
    </row>
    <row r="93" spans="1:12" x14ac:dyDescent="0.25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111547.999800195</v>
      </c>
      <c r="F93" s="8"/>
      <c r="H93" s="6" t="s">
        <v>166</v>
      </c>
      <c r="I93" s="8">
        <v>54207.226926586001</v>
      </c>
      <c r="J93" s="8">
        <v>136297.27883405369</v>
      </c>
      <c r="K93" s="8">
        <v>141996.51973110379</v>
      </c>
      <c r="L93" s="8">
        <v>114702.78647922566</v>
      </c>
    </row>
    <row r="94" spans="1:12" x14ac:dyDescent="0.25">
      <c r="A94" s="6" t="s">
        <v>167</v>
      </c>
      <c r="B94" s="8">
        <v>5458224.7736063357</v>
      </c>
      <c r="C94" s="8">
        <v>3989055.7693072986</v>
      </c>
      <c r="D94" s="8">
        <v>4133732.8018263448</v>
      </c>
      <c r="E94" s="8">
        <v>7542429.7847784981</v>
      </c>
      <c r="F94" s="8"/>
      <c r="H94" s="6" t="s">
        <v>167</v>
      </c>
      <c r="I94" s="8">
        <v>8180196.9936063364</v>
      </c>
      <c r="J94" s="8">
        <v>6825629.2271116767</v>
      </c>
      <c r="K94" s="8">
        <v>7111597.1249140091</v>
      </c>
      <c r="L94" s="8">
        <v>7708523.1313896552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42910.176049714079</v>
      </c>
      <c r="D96" s="8">
        <v>44466.463375529172</v>
      </c>
      <c r="E96" s="8">
        <v>73979.111580114492</v>
      </c>
      <c r="F96" s="8"/>
      <c r="H96" s="6" t="s">
        <v>169</v>
      </c>
      <c r="I96" s="8">
        <v>11725.177483250001</v>
      </c>
      <c r="J96" s="8">
        <v>42910.176049714079</v>
      </c>
      <c r="K96" s="8">
        <v>44466.463375529172</v>
      </c>
      <c r="L96" s="8">
        <v>78917.196398637723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79312.074558539622</v>
      </c>
      <c r="D98" s="8">
        <v>82188.603805973922</v>
      </c>
      <c r="E98" s="8">
        <v>155902.05131908518</v>
      </c>
      <c r="F98" s="8"/>
      <c r="H98" s="6" t="s">
        <v>171</v>
      </c>
      <c r="I98" s="8">
        <v>177988.58623392001</v>
      </c>
      <c r="J98" s="8">
        <v>79312.074558539622</v>
      </c>
      <c r="K98" s="8">
        <v>82188.603805973922</v>
      </c>
      <c r="L98" s="8">
        <v>163710.41513710021</v>
      </c>
    </row>
    <row r="99" spans="1:12" x14ac:dyDescent="0.25">
      <c r="A99" s="6" t="s">
        <v>172</v>
      </c>
      <c r="B99" s="8">
        <v>154566.42903239999</v>
      </c>
      <c r="C99" s="8">
        <v>68875.113865749037</v>
      </c>
      <c r="D99" s="8">
        <v>71373.110300188055</v>
      </c>
      <c r="E99" s="8">
        <v>135386.34055751972</v>
      </c>
      <c r="F99" s="8"/>
      <c r="H99" s="6" t="s">
        <v>172</v>
      </c>
      <c r="I99" s="8">
        <v>154566.42903239999</v>
      </c>
      <c r="J99" s="8">
        <v>68875.113865749037</v>
      </c>
      <c r="K99" s="8">
        <v>71373.110300188055</v>
      </c>
      <c r="L99" s="8">
        <v>142167.17374167801</v>
      </c>
    </row>
    <row r="100" spans="1:12" x14ac:dyDescent="0.25">
      <c r="A100" s="6" t="s">
        <v>173</v>
      </c>
      <c r="B100" s="8">
        <v>1477724.8293547737</v>
      </c>
      <c r="C100" s="8">
        <v>680295.80379053357</v>
      </c>
      <c r="D100" s="8">
        <v>704969.10589998611</v>
      </c>
      <c r="E100" s="8">
        <v>1331795.9517153818</v>
      </c>
      <c r="F100" s="8"/>
      <c r="H100" s="6" t="s">
        <v>173</v>
      </c>
      <c r="I100" s="8">
        <v>1477724.8293547737</v>
      </c>
      <c r="J100" s="8">
        <v>680295.80379053357</v>
      </c>
      <c r="K100" s="8">
        <v>704969.10589998611</v>
      </c>
      <c r="L100" s="8">
        <v>1398286.0296189093</v>
      </c>
    </row>
    <row r="101" spans="1:12" x14ac:dyDescent="0.25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40123.531344619005</v>
      </c>
      <c r="F101" s="8"/>
      <c r="H101" s="6" t="s">
        <v>174</v>
      </c>
      <c r="I101" s="8">
        <v>80248.093279298992</v>
      </c>
      <c r="J101" s="8">
        <v>63060.095692570409</v>
      </c>
      <c r="K101" s="8">
        <v>65924.538551545076</v>
      </c>
      <c r="L101" s="8">
        <v>41092.29561167302</v>
      </c>
    </row>
    <row r="102" spans="1:12" x14ac:dyDescent="0.25">
      <c r="A102" s="6" t="s">
        <v>175</v>
      </c>
      <c r="B102" s="8">
        <v>1582408.288979901</v>
      </c>
      <c r="C102" s="8">
        <v>692801.09753471171</v>
      </c>
      <c r="D102" s="8">
        <v>717927.94777543074</v>
      </c>
      <c r="E102" s="8">
        <v>1352406.3285410288</v>
      </c>
      <c r="F102" s="8"/>
      <c r="H102" s="6" t="s">
        <v>175</v>
      </c>
      <c r="I102" s="8">
        <v>2209562.456179901</v>
      </c>
      <c r="J102" s="8">
        <v>1346359.8853723509</v>
      </c>
      <c r="K102" s="8">
        <v>1404040.7618072492</v>
      </c>
      <c r="L102" s="8">
        <v>1384508.0342937647</v>
      </c>
    </row>
    <row r="103" spans="1:12" x14ac:dyDescent="0.25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4362392.2845015628</v>
      </c>
      <c r="F103" s="8"/>
      <c r="H103" s="6" t="s">
        <v>176</v>
      </c>
      <c r="I103" s="8">
        <v>2636785.0172969373</v>
      </c>
      <c r="J103" s="8">
        <v>3104329.4589886689</v>
      </c>
      <c r="K103" s="8">
        <v>3227821.9742758702</v>
      </c>
      <c r="L103" s="8">
        <v>4450269.1819767738</v>
      </c>
    </row>
    <row r="104" spans="1:12" x14ac:dyDescent="0.25">
      <c r="A104" s="6" t="s">
        <v>177</v>
      </c>
      <c r="B104" s="8">
        <v>3408.7615742180001</v>
      </c>
      <c r="C104" s="8">
        <v>318280.35549428151</v>
      </c>
      <c r="D104" s="8">
        <v>329823.90364327515</v>
      </c>
      <c r="E104" s="8">
        <v>516204.69488123688</v>
      </c>
      <c r="F104" s="8"/>
      <c r="H104" s="6" t="s">
        <v>177</v>
      </c>
      <c r="I104" s="8">
        <v>3408.7615742180001</v>
      </c>
      <c r="J104" s="8">
        <v>318280.35549428151</v>
      </c>
      <c r="K104" s="8">
        <v>329823.90364327515</v>
      </c>
      <c r="L104" s="8">
        <v>552094.8846111102</v>
      </c>
    </row>
    <row r="105" spans="1:12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16197.126838162118</v>
      </c>
      <c r="F105" s="8"/>
      <c r="H105" s="6" t="s">
        <v>178</v>
      </c>
      <c r="I105" s="8">
        <v>3145.2563949999994</v>
      </c>
      <c r="J105" s="8">
        <v>15182.506847921224</v>
      </c>
      <c r="K105" s="8">
        <v>15776.290015547422</v>
      </c>
      <c r="L105" s="8">
        <v>16633.597179834374</v>
      </c>
    </row>
    <row r="106" spans="1:12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114749.10316306792</v>
      </c>
      <c r="F106" s="8"/>
      <c r="H106" s="6" t="s">
        <v>179</v>
      </c>
      <c r="I106" s="8">
        <v>42155.362429407491</v>
      </c>
      <c r="J106" s="8">
        <v>126839.02491461422</v>
      </c>
      <c r="K106" s="8">
        <v>132025.76537843299</v>
      </c>
      <c r="L106" s="8">
        <v>117689.83954889841</v>
      </c>
    </row>
    <row r="107" spans="1:12" x14ac:dyDescent="0.25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3085540.5381845348</v>
      </c>
      <c r="F107" s="8"/>
      <c r="H107" s="6" t="s">
        <v>180</v>
      </c>
      <c r="I107" s="8">
        <v>4060516.9677298404</v>
      </c>
      <c r="J107" s="8">
        <v>2441967.2677333881</v>
      </c>
      <c r="K107" s="8">
        <v>2541885.8603107361</v>
      </c>
      <c r="L107" s="8">
        <v>3138341.1061456152</v>
      </c>
    </row>
    <row r="108" spans="1:12" x14ac:dyDescent="0.25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778876.8877999445</v>
      </c>
      <c r="F108" s="8"/>
      <c r="H108" s="6" t="s">
        <v>181</v>
      </c>
      <c r="I108" s="8">
        <v>830498.57499939995</v>
      </c>
      <c r="J108" s="8">
        <v>465343.55532667355</v>
      </c>
      <c r="K108" s="8">
        <v>482877.59832453751</v>
      </c>
      <c r="L108" s="8">
        <v>794517.06224007031</v>
      </c>
    </row>
    <row r="109" spans="1:12" x14ac:dyDescent="0.25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1014406.9300891296</v>
      </c>
      <c r="F109" s="8"/>
      <c r="H109" s="6" t="s">
        <v>182</v>
      </c>
      <c r="I109" s="8">
        <v>939927.68437430006</v>
      </c>
      <c r="J109" s="8">
        <v>661190.36982701521</v>
      </c>
      <c r="K109" s="8">
        <v>686772.61853823566</v>
      </c>
      <c r="L109" s="8">
        <v>1034776.6465210563</v>
      </c>
    </row>
    <row r="110" spans="1:12" x14ac:dyDescent="0.25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93474.88362483152</v>
      </c>
      <c r="F110" s="8"/>
      <c r="H110" s="6" t="s">
        <v>183</v>
      </c>
      <c r="I110" s="8">
        <v>98756.242579637503</v>
      </c>
      <c r="J110" s="8">
        <v>108655.64414159431</v>
      </c>
      <c r="K110" s="8">
        <v>113313.69208842148</v>
      </c>
      <c r="L110" s="8">
        <v>95961.987655155201</v>
      </c>
    </row>
    <row r="111" spans="1:12" x14ac:dyDescent="0.25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1608443.8002433768</v>
      </c>
      <c r="F111" s="8"/>
      <c r="H111" s="6" t="s">
        <v>184</v>
      </c>
      <c r="I111" s="8">
        <v>2467879.9088817295</v>
      </c>
      <c r="J111" s="8">
        <v>1532310.1499596899</v>
      </c>
      <c r="K111" s="8">
        <v>1597030.6607283782</v>
      </c>
      <c r="L111" s="8">
        <v>1632887.6809902699</v>
      </c>
    </row>
    <row r="112" spans="1:12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241180.29235115866</v>
      </c>
      <c r="F112" s="8"/>
      <c r="H112" s="6" t="s">
        <v>185</v>
      </c>
      <c r="I112" s="8">
        <v>79032.468423774</v>
      </c>
      <c r="J112" s="8">
        <v>280067.2303784758</v>
      </c>
      <c r="K112" s="8">
        <v>291324.80610318534</v>
      </c>
      <c r="L112" s="8">
        <v>246537.34076965632</v>
      </c>
    </row>
    <row r="113" spans="1:12" x14ac:dyDescent="0.25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48102.052419590509</v>
      </c>
      <c r="F113" s="8"/>
      <c r="H113" s="6" t="s">
        <v>186</v>
      </c>
      <c r="I113" s="8">
        <v>23570.4966779555</v>
      </c>
      <c r="J113" s="8">
        <v>44288.948911833424</v>
      </c>
      <c r="K113" s="8">
        <v>46129.160693856044</v>
      </c>
      <c r="L113" s="8">
        <v>49601.245986810471</v>
      </c>
    </row>
    <row r="114" spans="1:12" x14ac:dyDescent="0.25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2377042.1409462676</v>
      </c>
      <c r="F114" s="8"/>
      <c r="H114" s="6" t="s">
        <v>187</v>
      </c>
      <c r="I114" s="8">
        <v>3035558.4232997317</v>
      </c>
      <c r="J114" s="8">
        <v>2808462.4281592043</v>
      </c>
      <c r="K114" s="8">
        <v>2930927.979050409</v>
      </c>
      <c r="L114" s="8">
        <v>2411619.509299078</v>
      </c>
    </row>
    <row r="115" spans="1:12" x14ac:dyDescent="0.25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10038.984428583753</v>
      </c>
      <c r="F115" s="8"/>
      <c r="H115" s="6" t="s">
        <v>188</v>
      </c>
      <c r="I115" s="8">
        <v>4323.7240032735008</v>
      </c>
      <c r="J115" s="8">
        <v>9474.8984799761565</v>
      </c>
      <c r="K115" s="8">
        <v>9858.5960494853553</v>
      </c>
      <c r="L115" s="8">
        <v>10310.152976576526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189084.60566933354</v>
      </c>
      <c r="F117" s="8"/>
      <c r="H117" s="6" t="s">
        <v>190</v>
      </c>
      <c r="I117" s="8">
        <v>149195.5209703375</v>
      </c>
      <c r="J117" s="8">
        <v>100972.59837789458</v>
      </c>
      <c r="K117" s="8">
        <v>104736.69538102597</v>
      </c>
      <c r="L117" s="8">
        <v>193599.8302480852</v>
      </c>
    </row>
    <row r="118" spans="1:12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1157311.6869760621</v>
      </c>
      <c r="F118" s="8"/>
      <c r="H118" s="6" t="s">
        <v>191</v>
      </c>
      <c r="I118" s="8">
        <v>274675.56053279852</v>
      </c>
      <c r="J118" s="8">
        <v>1018877.8761169942</v>
      </c>
      <c r="K118" s="8">
        <v>1059393.6139335572</v>
      </c>
      <c r="L118" s="8">
        <v>1193834.6888900218</v>
      </c>
    </row>
    <row r="119" spans="1:12" x14ac:dyDescent="0.25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207114.60128714805</v>
      </c>
      <c r="F119" s="8"/>
      <c r="H119" s="6" t="s">
        <v>192</v>
      </c>
      <c r="I119" s="8">
        <v>220374.85078903401</v>
      </c>
      <c r="J119" s="8">
        <v>128273.18754570841</v>
      </c>
      <c r="K119" s="8">
        <v>133231.22761940991</v>
      </c>
      <c r="L119" s="8">
        <v>211129.1908922389</v>
      </c>
    </row>
    <row r="120" spans="1:12" x14ac:dyDescent="0.25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442989.91343108838</v>
      </c>
      <c r="F120" s="8"/>
      <c r="H120" s="6" t="s">
        <v>193</v>
      </c>
      <c r="I120" s="8">
        <v>229711.33231127204</v>
      </c>
      <c r="J120" s="8">
        <v>490315.23666328809</v>
      </c>
      <c r="K120" s="8">
        <v>510799.58581750648</v>
      </c>
      <c r="L120" s="8">
        <v>454787.02761863777</v>
      </c>
    </row>
    <row r="121" spans="1:12" x14ac:dyDescent="0.25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2055407.4717328192</v>
      </c>
      <c r="F121" s="8"/>
      <c r="H121" s="6" t="s">
        <v>194</v>
      </c>
      <c r="I121" s="8">
        <v>2232443.0673959209</v>
      </c>
      <c r="J121" s="8">
        <v>1605223.7046857763</v>
      </c>
      <c r="K121" s="8">
        <v>1671341.4149842823</v>
      </c>
      <c r="L121" s="8">
        <v>2101994.9315189919</v>
      </c>
    </row>
    <row r="122" spans="1:12" x14ac:dyDescent="0.25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987520.11214018066</v>
      </c>
      <c r="F122" s="8"/>
      <c r="H122" s="6" t="s">
        <v>195</v>
      </c>
      <c r="I122" s="8">
        <v>1725841.19538125</v>
      </c>
      <c r="J122" s="8">
        <v>1449050.3071011622</v>
      </c>
      <c r="K122" s="8">
        <v>1513580.5111063789</v>
      </c>
      <c r="L122" s="8">
        <v>1014519.556417548</v>
      </c>
    </row>
    <row r="123" spans="1:12" x14ac:dyDescent="0.25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6683765.8554350687</v>
      </c>
      <c r="F123" s="8"/>
      <c r="H123" s="6" t="s">
        <v>196</v>
      </c>
      <c r="I123" s="8">
        <v>7269631.8063052036</v>
      </c>
      <c r="J123" s="8">
        <v>7479695.0975803416</v>
      </c>
      <c r="K123" s="8">
        <v>7804494.8449641746</v>
      </c>
      <c r="L123" s="8">
        <v>6821267.0335963331</v>
      </c>
    </row>
    <row r="124" spans="1:12" x14ac:dyDescent="0.25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5062371.2114246823</v>
      </c>
      <c r="F124" s="8"/>
      <c r="H124" s="6" t="s">
        <v>197</v>
      </c>
      <c r="I124" s="8">
        <v>6662493.0550701981</v>
      </c>
      <c r="J124" s="8">
        <v>3432720.6541382344</v>
      </c>
      <c r="K124" s="8">
        <v>3566595.7443867736</v>
      </c>
      <c r="L124" s="8">
        <v>5132940.8466468016</v>
      </c>
    </row>
    <row r="125" spans="1:12" x14ac:dyDescent="0.25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3910903.2296666307</v>
      </c>
      <c r="F125" s="8"/>
      <c r="H125" s="6" t="s">
        <v>198</v>
      </c>
      <c r="I125" s="8">
        <v>5780056.4869553</v>
      </c>
      <c r="J125" s="8">
        <v>3319440.4881744529</v>
      </c>
      <c r="K125" s="8">
        <v>3457390.0359383984</v>
      </c>
      <c r="L125" s="8">
        <v>3996903.5824495517</v>
      </c>
    </row>
    <row r="126" spans="1:12" x14ac:dyDescent="0.25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53082.765307622278</v>
      </c>
      <c r="F126" s="8"/>
      <c r="H126" s="6" t="s">
        <v>199</v>
      </c>
      <c r="I126" s="8">
        <v>78003.216608158997</v>
      </c>
      <c r="J126" s="8">
        <v>45109.282020070692</v>
      </c>
      <c r="K126" s="8">
        <v>46986.517731981483</v>
      </c>
      <c r="L126" s="8">
        <v>54279.081629467662</v>
      </c>
    </row>
    <row r="127" spans="1:12" x14ac:dyDescent="0.25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3889239.4021140737</v>
      </c>
      <c r="F127" s="8"/>
      <c r="H127" s="6" t="s">
        <v>200</v>
      </c>
      <c r="I127" s="8">
        <v>5061221.8688032748</v>
      </c>
      <c r="J127" s="8">
        <v>2945735.8197220946</v>
      </c>
      <c r="K127" s="8">
        <v>3065042.5358571913</v>
      </c>
      <c r="L127" s="8">
        <v>3952801.8499392741</v>
      </c>
    </row>
    <row r="128" spans="1:12" x14ac:dyDescent="0.25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2831694.9067613725</v>
      </c>
      <c r="F128" s="8"/>
      <c r="H128" s="6" t="s">
        <v>201</v>
      </c>
      <c r="I128" s="8">
        <v>3709249.581227663</v>
      </c>
      <c r="J128" s="8">
        <v>3804522.9756214344</v>
      </c>
      <c r="K128" s="8">
        <v>3973433.0065004155</v>
      </c>
      <c r="L128" s="8">
        <v>2883586.8645826424</v>
      </c>
    </row>
    <row r="129" spans="1:12" x14ac:dyDescent="0.25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484407.54998173093</v>
      </c>
      <c r="F129" s="8"/>
      <c r="H129" s="6" t="s">
        <v>202</v>
      </c>
      <c r="I129" s="8">
        <v>430071.15580879163</v>
      </c>
      <c r="J129" s="8">
        <v>383706.58483957278</v>
      </c>
      <c r="K129" s="8">
        <v>399557.03928031749</v>
      </c>
      <c r="L129" s="8">
        <v>496933.55114788021</v>
      </c>
    </row>
    <row r="130" spans="1:12" x14ac:dyDescent="0.25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5535014.0798568362</v>
      </c>
      <c r="F130" s="8"/>
      <c r="H130" s="6" t="s">
        <v>203</v>
      </c>
      <c r="I130" s="8">
        <v>4066526.846754652</v>
      </c>
      <c r="J130" s="8">
        <v>4574227.8941153884</v>
      </c>
      <c r="K130" s="8">
        <v>4762760.36383422</v>
      </c>
      <c r="L130" s="8">
        <v>5653962.3074630992</v>
      </c>
    </row>
    <row r="131" spans="1:12" x14ac:dyDescent="0.25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1175166.687675447</v>
      </c>
      <c r="F131" s="8"/>
      <c r="H131" s="6" t="s">
        <v>204</v>
      </c>
      <c r="I131" s="8">
        <v>1247253.3398996219</v>
      </c>
      <c r="J131" s="8">
        <v>1642681.7306450529</v>
      </c>
      <c r="K131" s="8">
        <v>1716086.7839599091</v>
      </c>
      <c r="L131" s="8">
        <v>1198368.5463852019</v>
      </c>
    </row>
    <row r="132" spans="1:12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160263.44496892244</v>
      </c>
      <c r="F132" s="8"/>
      <c r="H132" s="6" t="s">
        <v>205</v>
      </c>
      <c r="I132" s="8">
        <v>125686.40259733799</v>
      </c>
      <c r="J132" s="8">
        <v>150265.85281657672</v>
      </c>
      <c r="K132" s="8">
        <v>156443.74457026744</v>
      </c>
      <c r="L132" s="8">
        <v>164511.02418827929</v>
      </c>
    </row>
    <row r="133" spans="1:12" x14ac:dyDescent="0.25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2309846.2728008861</v>
      </c>
      <c r="F133" s="8"/>
      <c r="H133" s="6" t="s">
        <v>206</v>
      </c>
      <c r="I133" s="8">
        <v>3730048.4802503278</v>
      </c>
      <c r="J133" s="8">
        <v>2189014.4198544277</v>
      </c>
      <c r="K133" s="8">
        <v>2281873.214133108</v>
      </c>
      <c r="L133" s="8">
        <v>2361107.7514617317</v>
      </c>
    </row>
    <row r="134" spans="1:12" x14ac:dyDescent="0.25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2154331.5223174118</v>
      </c>
      <c r="F134" s="8"/>
      <c r="H134" s="6" t="s">
        <v>207</v>
      </c>
      <c r="I134" s="8">
        <v>2306689.0646510702</v>
      </c>
      <c r="J134" s="8">
        <v>3030733.9568290175</v>
      </c>
      <c r="K134" s="8">
        <v>3166278.6579401824</v>
      </c>
      <c r="L134" s="8">
        <v>2197328.3584073265</v>
      </c>
    </row>
    <row r="135" spans="1:12" x14ac:dyDescent="0.25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1365207.7896979032</v>
      </c>
      <c r="F135" s="8"/>
      <c r="H135" s="6" t="s">
        <v>208</v>
      </c>
      <c r="I135" s="8">
        <v>1769796.5550182913</v>
      </c>
      <c r="J135" s="8">
        <v>1165006.8979039427</v>
      </c>
      <c r="K135" s="8">
        <v>1213786.875492428</v>
      </c>
      <c r="L135" s="8">
        <v>1398292.2206460838</v>
      </c>
    </row>
    <row r="136" spans="1:12" x14ac:dyDescent="0.25">
      <c r="A136" s="6" t="s">
        <v>74</v>
      </c>
      <c r="B136" s="8">
        <v>49262.381539800001</v>
      </c>
      <c r="C136" s="8">
        <v>4263603.981238652</v>
      </c>
      <c r="D136" s="8">
        <v>4418238.4630596768</v>
      </c>
      <c r="E136" s="8">
        <v>6412752.1244599707</v>
      </c>
      <c r="F136" s="8"/>
      <c r="H136" s="6" t="s">
        <v>74</v>
      </c>
      <c r="I136" s="8">
        <v>7553788.0761398003</v>
      </c>
      <c r="J136" s="8">
        <v>14086733.619075796</v>
      </c>
      <c r="K136" s="8">
        <v>15713652.929338722</v>
      </c>
      <c r="L136" s="8">
        <v>6590454.7092428422</v>
      </c>
    </row>
    <row r="137" spans="1:12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21567.086583541084</v>
      </c>
      <c r="F137" s="8"/>
      <c r="H137" s="6" t="s">
        <v>209</v>
      </c>
      <c r="I137" s="8">
        <v>5917.1653248639996</v>
      </c>
      <c r="J137" s="8">
        <v>20499.403117464724</v>
      </c>
      <c r="K137" s="8">
        <v>21324.779015238724</v>
      </c>
      <c r="L137" s="8">
        <v>22129.455922328019</v>
      </c>
    </row>
    <row r="138" spans="1:12" x14ac:dyDescent="0.25">
      <c r="A138" s="6" t="s">
        <v>210</v>
      </c>
      <c r="B138" s="8">
        <v>2710598.3791346406</v>
      </c>
      <c r="C138" s="8">
        <v>4207260.5448455224</v>
      </c>
      <c r="D138" s="8">
        <v>4359851.5352613851</v>
      </c>
      <c r="E138" s="8">
        <v>7035007.3084492739</v>
      </c>
      <c r="F138" s="8"/>
      <c r="H138" s="6" t="s">
        <v>210</v>
      </c>
      <c r="I138" s="8">
        <v>6662448.1990746409</v>
      </c>
      <c r="J138" s="8">
        <v>8325492.2542311568</v>
      </c>
      <c r="K138" s="8">
        <v>8683214.0231414922</v>
      </c>
      <c r="L138" s="8">
        <v>7257712.2009580927</v>
      </c>
    </row>
    <row r="139" spans="1:12" x14ac:dyDescent="0.25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4049779.8156974879</v>
      </c>
      <c r="F139" s="8"/>
      <c r="H139" s="6" t="s">
        <v>73</v>
      </c>
      <c r="I139" s="8">
        <v>4995416.5511183264</v>
      </c>
      <c r="J139" s="8">
        <v>2651264.4656056906</v>
      </c>
      <c r="K139" s="8">
        <v>2754995.2295688568</v>
      </c>
      <c r="L139" s="8">
        <v>4145284.5161843235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2424017.2753933151</v>
      </c>
      <c r="F141" s="8"/>
      <c r="H141" s="6" t="s">
        <v>212</v>
      </c>
      <c r="I141" s="8">
        <v>1021266.8606744794</v>
      </c>
      <c r="J141" s="8">
        <v>2504034.0082759224</v>
      </c>
      <c r="K141" s="8">
        <v>2609029.5234690486</v>
      </c>
      <c r="L141" s="8">
        <v>2505826.7639130759</v>
      </c>
    </row>
    <row r="142" spans="1:12" x14ac:dyDescent="0.25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8527061.8220499419</v>
      </c>
      <c r="F142" s="8"/>
      <c r="H142" s="6" t="s">
        <v>213</v>
      </c>
      <c r="I142" s="8">
        <v>5553803.8259909712</v>
      </c>
      <c r="J142" s="8">
        <v>10279688.595220052</v>
      </c>
      <c r="K142" s="8">
        <v>10730691.702763993</v>
      </c>
      <c r="L142" s="8">
        <v>8658234.766595671</v>
      </c>
    </row>
    <row r="143" spans="1:12" x14ac:dyDescent="0.25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19911.374510017224</v>
      </c>
      <c r="F143" s="8"/>
      <c r="H143" s="6" t="s">
        <v>214</v>
      </c>
      <c r="I143" s="8">
        <v>28936.698041625001</v>
      </c>
      <c r="J143" s="8">
        <v>35623.45959002414</v>
      </c>
      <c r="K143" s="8">
        <v>37257.731825651317</v>
      </c>
      <c r="L143" s="8">
        <v>20485.676445705631</v>
      </c>
    </row>
    <row r="144" spans="1:12" x14ac:dyDescent="0.25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1290020.6085689748</v>
      </c>
      <c r="F144" s="8"/>
      <c r="H144" s="6" t="s">
        <v>215</v>
      </c>
      <c r="I144" s="8">
        <v>958012.85430990905</v>
      </c>
      <c r="J144" s="8">
        <v>1133669.3480754944</v>
      </c>
      <c r="K144" s="8">
        <v>1181058.0377852949</v>
      </c>
      <c r="L144" s="8">
        <v>1325677.5852356835</v>
      </c>
    </row>
    <row r="145" spans="1:12" x14ac:dyDescent="0.25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8738343.6966172066</v>
      </c>
      <c r="F145" s="8"/>
      <c r="H145" s="6" t="s">
        <v>216</v>
      </c>
      <c r="I145" s="8">
        <v>8223223.5851936284</v>
      </c>
      <c r="J145" s="8">
        <v>8172769.5371869002</v>
      </c>
      <c r="K145" s="8">
        <v>8517520.6433449313</v>
      </c>
      <c r="L145" s="8">
        <v>8935598.3576970045</v>
      </c>
    </row>
    <row r="146" spans="1:12" x14ac:dyDescent="0.25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12786760.089389762</v>
      </c>
      <c r="F146" s="8"/>
      <c r="H146" s="6" t="s">
        <v>217</v>
      </c>
      <c r="I146" s="8">
        <v>11577819.924560478</v>
      </c>
      <c r="J146" s="8">
        <v>11438333.27149339</v>
      </c>
      <c r="K146" s="8">
        <v>11916862.718696516</v>
      </c>
      <c r="L146" s="8">
        <v>13075401.520227242</v>
      </c>
    </row>
    <row r="147" spans="1:12" x14ac:dyDescent="0.25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10228.051881801985</v>
      </c>
      <c r="F147" s="8"/>
      <c r="H147" s="6" t="s">
        <v>218</v>
      </c>
      <c r="I147" s="8">
        <v>13363.616936417</v>
      </c>
      <c r="J147" s="8">
        <v>20597.828616226361</v>
      </c>
      <c r="K147" s="8">
        <v>21532.71949484451</v>
      </c>
      <c r="L147" s="8">
        <v>10543.236705912945</v>
      </c>
    </row>
    <row r="148" spans="1:12" x14ac:dyDescent="0.25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452650.49906911323</v>
      </c>
      <c r="F148" s="8"/>
      <c r="H148" s="6" t="s">
        <v>219</v>
      </c>
      <c r="I148" s="8">
        <v>295113.86819724605</v>
      </c>
      <c r="J148" s="8">
        <v>516602.88922324131</v>
      </c>
      <c r="K148" s="8">
        <v>538373.25451996806</v>
      </c>
      <c r="L148" s="8">
        <v>467279.38569463533</v>
      </c>
    </row>
    <row r="149" spans="1:12" x14ac:dyDescent="0.25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396964.08439437096</v>
      </c>
      <c r="F149" s="8"/>
      <c r="H149" s="6" t="s">
        <v>220</v>
      </c>
      <c r="I149" s="8">
        <v>777558.24238562817</v>
      </c>
      <c r="J149" s="8">
        <v>622738.58793297235</v>
      </c>
      <c r="K149" s="8">
        <v>650999.35165245517</v>
      </c>
      <c r="L149" s="8">
        <v>406486.43409630319</v>
      </c>
    </row>
    <row r="150" spans="1:12" x14ac:dyDescent="0.25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260942.56934459944</v>
      </c>
      <c r="F150" s="8"/>
      <c r="H150" s="6" t="s">
        <v>221</v>
      </c>
      <c r="I150" s="8">
        <v>44279.0499326645</v>
      </c>
      <c r="J150" s="8">
        <v>238569.64339825587</v>
      </c>
      <c r="K150" s="8">
        <v>247829.87770758223</v>
      </c>
      <c r="L150" s="8">
        <v>266934.83462372993</v>
      </c>
    </row>
    <row r="151" spans="1:12" x14ac:dyDescent="0.25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2089315.0176193458</v>
      </c>
      <c r="F151" s="8"/>
      <c r="H151" s="6" t="s">
        <v>222</v>
      </c>
      <c r="I151" s="8">
        <v>2548678.747306115</v>
      </c>
      <c r="J151" s="8">
        <v>1599372.9253713936</v>
      </c>
      <c r="K151" s="8">
        <v>1664544.6486645043</v>
      </c>
      <c r="L151" s="8">
        <v>2128926.1938546714</v>
      </c>
    </row>
    <row r="152" spans="1:12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269792.94499834691</v>
      </c>
      <c r="F152" s="8"/>
      <c r="H152" s="6" t="s">
        <v>223</v>
      </c>
      <c r="I152" s="8">
        <v>123882.89756100801</v>
      </c>
      <c r="J152" s="8">
        <v>258596.51594929353</v>
      </c>
      <c r="K152" s="8">
        <v>269320.13950835355</v>
      </c>
      <c r="L152" s="8">
        <v>278602.93124039017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2098963.1182557209</v>
      </c>
      <c r="F155" s="8"/>
      <c r="H155" s="6" t="s">
        <v>226</v>
      </c>
      <c r="I155" s="8">
        <v>3127093.900117836</v>
      </c>
      <c r="J155" s="8">
        <v>4512410.8613173161</v>
      </c>
      <c r="K155" s="8">
        <v>4720085.5889563477</v>
      </c>
      <c r="L155" s="8">
        <v>2172820.6270193211</v>
      </c>
    </row>
    <row r="156" spans="1:12" x14ac:dyDescent="0.25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351228.0741929129</v>
      </c>
      <c r="F156" s="8"/>
      <c r="H156" s="6" t="s">
        <v>227</v>
      </c>
      <c r="I156" s="8">
        <v>324157.956615576</v>
      </c>
      <c r="J156" s="8">
        <v>301801.87859047402</v>
      </c>
      <c r="K156" s="8">
        <v>314426.70138761192</v>
      </c>
      <c r="L156" s="8">
        <v>358252.37821075076</v>
      </c>
    </row>
    <row r="157" spans="1:12" x14ac:dyDescent="0.25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878627.76855935005</v>
      </c>
      <c r="F157" s="8"/>
      <c r="H157" s="6" t="s">
        <v>228</v>
      </c>
      <c r="I157" s="8">
        <v>958379.98481676017</v>
      </c>
      <c r="J157" s="8">
        <v>910836.62425548502</v>
      </c>
      <c r="K157" s="8">
        <v>950181.81463613291</v>
      </c>
      <c r="L157" s="8">
        <v>896199.67985675239</v>
      </c>
    </row>
    <row r="158" spans="1:12" x14ac:dyDescent="0.25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1320095.5374758118</v>
      </c>
      <c r="F158" s="8"/>
      <c r="H158" s="6" t="s">
        <v>229</v>
      </c>
      <c r="I158" s="8">
        <v>996650.64836485335</v>
      </c>
      <c r="J158" s="8">
        <v>1532758.8175982861</v>
      </c>
      <c r="K158" s="8">
        <v>1599465.3090353985</v>
      </c>
      <c r="L158" s="8">
        <v>1349097.6823215238</v>
      </c>
    </row>
    <row r="159" spans="1:12" x14ac:dyDescent="0.25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179534.51549464333</v>
      </c>
      <c r="F159" s="8"/>
      <c r="H159" s="6" t="s">
        <v>230</v>
      </c>
      <c r="I159" s="8">
        <v>157663.45164463</v>
      </c>
      <c r="J159" s="8">
        <v>177126.27170751599</v>
      </c>
      <c r="K159" s="8">
        <v>184674.77040755411</v>
      </c>
      <c r="L159" s="8">
        <v>183668.37847706227</v>
      </c>
    </row>
    <row r="160" spans="1:12" x14ac:dyDescent="0.25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4539012.791447958</v>
      </c>
      <c r="F160" s="8"/>
      <c r="H160" s="6" t="s">
        <v>231</v>
      </c>
      <c r="I160" s="8">
        <v>5589189.612468658</v>
      </c>
      <c r="J160" s="8">
        <v>4755756.1384874657</v>
      </c>
      <c r="K160" s="8">
        <v>4962391.8965929914</v>
      </c>
      <c r="L160" s="8">
        <v>4650921.3258670205</v>
      </c>
    </row>
    <row r="161" spans="1:12" x14ac:dyDescent="0.25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560433.68981472868</v>
      </c>
      <c r="F161" s="8"/>
      <c r="H161" s="6" t="s">
        <v>232</v>
      </c>
      <c r="I161" s="8">
        <v>688331.16891263996</v>
      </c>
      <c r="J161" s="8">
        <v>827677.55489250063</v>
      </c>
      <c r="K161" s="8">
        <v>864890.66840896476</v>
      </c>
      <c r="L161" s="8">
        <v>572505.72954347485</v>
      </c>
    </row>
    <row r="162" spans="1:12" x14ac:dyDescent="0.25">
      <c r="A162" s="6" t="s">
        <v>233</v>
      </c>
      <c r="B162" s="8">
        <v>0.20023849999999999</v>
      </c>
      <c r="C162" s="8">
        <v>0.95966949645963506</v>
      </c>
      <c r="D162" s="8">
        <v>0.99447526077486736</v>
      </c>
      <c r="E162" s="8">
        <v>1.7934457789095051</v>
      </c>
      <c r="F162" s="8"/>
      <c r="H162" s="6" t="s">
        <v>233</v>
      </c>
      <c r="I162" s="8">
        <v>2.4222384999999997</v>
      </c>
      <c r="J162" s="8">
        <v>3.2752207636365376</v>
      </c>
      <c r="K162" s="8">
        <v>3.4253650682765731</v>
      </c>
      <c r="L162" s="8">
        <v>1.846061381741229</v>
      </c>
    </row>
    <row r="163" spans="1:12" x14ac:dyDescent="0.25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229386.0115237587</v>
      </c>
      <c r="F163" s="8"/>
      <c r="H163" s="6" t="s">
        <v>234</v>
      </c>
      <c r="I163" s="8">
        <v>329774.05676730903</v>
      </c>
      <c r="J163" s="8">
        <v>480271.87416423502</v>
      </c>
      <c r="K163" s="8">
        <v>502325.90747776284</v>
      </c>
      <c r="L163" s="8">
        <v>237163.82935354978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420432.28014173586</v>
      </c>
      <c r="F165" s="8"/>
      <c r="H165" s="6" t="s">
        <v>236</v>
      </c>
      <c r="I165" s="8">
        <v>740389.45892435953</v>
      </c>
      <c r="J165" s="8">
        <v>1075169.1173086788</v>
      </c>
      <c r="K165" s="8">
        <v>1124581.4515832679</v>
      </c>
      <c r="L165" s="8">
        <v>430336.93050893041</v>
      </c>
    </row>
    <row r="166" spans="1:12" x14ac:dyDescent="0.25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2945783.4870925955</v>
      </c>
      <c r="F166" s="8"/>
      <c r="H166" s="6" t="s">
        <v>237</v>
      </c>
      <c r="I166" s="8">
        <v>166836.0830510435</v>
      </c>
      <c r="J166" s="8">
        <v>2302393.5224659676</v>
      </c>
      <c r="K166" s="8">
        <v>2388053.5974338567</v>
      </c>
      <c r="L166" s="8">
        <v>3015181.0021627303</v>
      </c>
    </row>
    <row r="167" spans="1:12" x14ac:dyDescent="0.25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7115013.0970733659</v>
      </c>
      <c r="F167" s="8"/>
      <c r="H167" s="6" t="s">
        <v>238</v>
      </c>
      <c r="I167" s="8">
        <v>8069877.1469899388</v>
      </c>
      <c r="J167" s="8">
        <v>6015343.140122965</v>
      </c>
      <c r="K167" s="8">
        <v>6259054.9973747823</v>
      </c>
      <c r="L167" s="8">
        <v>7289354.4569028495</v>
      </c>
    </row>
    <row r="168" spans="1:12" x14ac:dyDescent="0.25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21364.66069917196</v>
      </c>
      <c r="F168" s="8"/>
      <c r="H168" s="6" t="s">
        <v>239</v>
      </c>
      <c r="I168" s="8">
        <v>38288.915999399993</v>
      </c>
      <c r="J168" s="8">
        <v>35530.440128172049</v>
      </c>
      <c r="K168" s="8">
        <v>37132.112405338135</v>
      </c>
      <c r="L168" s="8">
        <v>21889.92226224106</v>
      </c>
    </row>
    <row r="169" spans="1:12" x14ac:dyDescent="0.25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4930701.7534582093</v>
      </c>
      <c r="F169" s="8"/>
      <c r="H169" s="6" t="s">
        <v>240</v>
      </c>
      <c r="I169" s="8">
        <v>6245893.4206387438</v>
      </c>
      <c r="J169" s="8">
        <v>3845439.6268593622</v>
      </c>
      <c r="K169" s="8">
        <v>4002445.5839437316</v>
      </c>
      <c r="L169" s="8">
        <v>5019740.6137293763</v>
      </c>
    </row>
    <row r="170" spans="1:12" x14ac:dyDescent="0.25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710566.51416920836</v>
      </c>
      <c r="F170" s="8"/>
      <c r="H170" s="6" t="s">
        <v>241</v>
      </c>
      <c r="I170" s="8">
        <v>968829.18430952495</v>
      </c>
      <c r="J170" s="8">
        <v>958365.30293787294</v>
      </c>
      <c r="K170" s="8">
        <v>1001128.2842062841</v>
      </c>
      <c r="L170" s="8">
        <v>723997.73119958024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402583.83340408665</v>
      </c>
      <c r="F172" s="8"/>
      <c r="H172" s="6" t="s">
        <v>243</v>
      </c>
      <c r="I172" s="8">
        <v>535349.90724388801</v>
      </c>
      <c r="J172" s="8">
        <v>650824.15607676585</v>
      </c>
      <c r="K172" s="8">
        <v>680077.95679791039</v>
      </c>
      <c r="L172" s="8">
        <v>412063.25403566845</v>
      </c>
    </row>
    <row r="173" spans="1:12" x14ac:dyDescent="0.25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828491.45225359953</v>
      </c>
      <c r="F173" s="8"/>
      <c r="H173" s="6" t="s">
        <v>244</v>
      </c>
      <c r="I173" s="8">
        <v>1617865.7149100159</v>
      </c>
      <c r="J173" s="8">
        <v>1238734.5613472587</v>
      </c>
      <c r="K173" s="8">
        <v>1294611.0076972079</v>
      </c>
      <c r="L173" s="8">
        <v>846864.06941162911</v>
      </c>
    </row>
    <row r="174" spans="1:12" x14ac:dyDescent="0.25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4287911.0332808662</v>
      </c>
      <c r="F174" s="8"/>
      <c r="H174" s="6" t="s">
        <v>245</v>
      </c>
      <c r="I174" s="8">
        <v>2070295.2435234468</v>
      </c>
      <c r="J174" s="8">
        <v>2264267.7370959772</v>
      </c>
      <c r="K174" s="8">
        <v>2346408.6109431591</v>
      </c>
      <c r="L174" s="8">
        <v>4372200.975768825</v>
      </c>
    </row>
    <row r="175" spans="1:12" x14ac:dyDescent="0.25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13124.849015596639</v>
      </c>
      <c r="F175" s="8"/>
      <c r="H175" s="6" t="s">
        <v>246</v>
      </c>
      <c r="I175" s="8">
        <v>25581.537608550003</v>
      </c>
      <c r="J175" s="8">
        <v>19538.513010541894</v>
      </c>
      <c r="K175" s="8">
        <v>20419.288369270307</v>
      </c>
      <c r="L175" s="8">
        <v>13413.69709971018</v>
      </c>
    </row>
    <row r="176" spans="1:12" x14ac:dyDescent="0.25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137512.08653081916</v>
      </c>
      <c r="F176" s="8"/>
      <c r="H176" s="6" t="s">
        <v>247</v>
      </c>
      <c r="I176" s="8">
        <v>178069.95249174035</v>
      </c>
      <c r="J176" s="8">
        <v>69895.834951824814</v>
      </c>
      <c r="K176" s="8">
        <v>72444.397619477313</v>
      </c>
      <c r="L176" s="8">
        <v>140751.66180449244</v>
      </c>
    </row>
    <row r="177" spans="1:12" x14ac:dyDescent="0.25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127479.21501861177</v>
      </c>
      <c r="F177" s="8"/>
      <c r="H177" s="6" t="s">
        <v>248</v>
      </c>
      <c r="I177" s="8">
        <v>90641.597548490012</v>
      </c>
      <c r="J177" s="8">
        <v>132543.41123672086</v>
      </c>
      <c r="K177" s="8">
        <v>138211.28722707659</v>
      </c>
      <c r="L177" s="8">
        <v>131325.54879875068</v>
      </c>
    </row>
    <row r="178" spans="1:12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778085.95011767535</v>
      </c>
      <c r="F178" s="8"/>
      <c r="H178" s="6" t="s">
        <v>249</v>
      </c>
      <c r="I178" s="8">
        <v>155544.33558570247</v>
      </c>
      <c r="J178" s="8">
        <v>709972.35234552331</v>
      </c>
      <c r="K178" s="8">
        <v>737863.41594786535</v>
      </c>
      <c r="L178" s="8">
        <v>796814.01080874167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83915.338144518857</v>
      </c>
      <c r="F180" s="8"/>
      <c r="H180" s="6" t="s">
        <v>75</v>
      </c>
      <c r="I180" s="8">
        <v>31832.580464011502</v>
      </c>
      <c r="J180" s="8">
        <v>102410.11136321632</v>
      </c>
      <c r="K180" s="8">
        <v>106568.30218097393</v>
      </c>
      <c r="L180" s="8">
        <v>85758.843959589023</v>
      </c>
    </row>
    <row r="181" spans="1:12" x14ac:dyDescent="0.25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700463.0826099969</v>
      </c>
      <c r="F181" s="8"/>
      <c r="H181" s="6" t="s">
        <v>251</v>
      </c>
      <c r="I181" s="8">
        <v>679869.9599409299</v>
      </c>
      <c r="J181" s="8">
        <v>1287878.6114477911</v>
      </c>
      <c r="K181" s="8">
        <v>1344157.7489338568</v>
      </c>
      <c r="L181" s="8">
        <v>716520.64376048022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1537855.7328539439</v>
      </c>
      <c r="F183" s="8"/>
      <c r="H183" s="6" t="s">
        <v>253</v>
      </c>
      <c r="I183" s="8">
        <v>2198782.3564368533</v>
      </c>
      <c r="J183" s="8">
        <v>2558004.5845673215</v>
      </c>
      <c r="K183" s="8">
        <v>2674625.4186959593</v>
      </c>
      <c r="L183" s="8">
        <v>1577868.0146427327</v>
      </c>
    </row>
    <row r="184" spans="1:12" x14ac:dyDescent="0.25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682946.0352846802</v>
      </c>
      <c r="F184" s="8"/>
      <c r="H184" s="6" t="s">
        <v>254</v>
      </c>
      <c r="I184" s="8">
        <v>968695.7381783881</v>
      </c>
      <c r="J184" s="8">
        <v>1410655.0931552192</v>
      </c>
      <c r="K184" s="8">
        <v>1475452.6066123918</v>
      </c>
      <c r="L184" s="8">
        <v>705825.25038246671</v>
      </c>
    </row>
    <row r="185" spans="1:12" x14ac:dyDescent="0.25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1317834.1601456942</v>
      </c>
      <c r="F185" s="8"/>
      <c r="H185" s="6" t="s">
        <v>255</v>
      </c>
      <c r="I185" s="8">
        <v>1546419.574130442</v>
      </c>
      <c r="J185" s="8">
        <v>1904571.2782516526</v>
      </c>
      <c r="K185" s="8">
        <v>1990029.1991165753</v>
      </c>
      <c r="L185" s="8">
        <v>1345322.4020818945</v>
      </c>
    </row>
    <row r="186" spans="1:12" x14ac:dyDescent="0.25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2742985.1448772722</v>
      </c>
      <c r="F186" s="8"/>
      <c r="H186" s="6" t="s">
        <v>256</v>
      </c>
      <c r="I186" s="8">
        <v>3877532.7328666495</v>
      </c>
      <c r="J186" s="8">
        <v>4933900.6265554549</v>
      </c>
      <c r="K186" s="8">
        <v>5159209.4637441365</v>
      </c>
      <c r="L186" s="8">
        <v>2820781.3361268123</v>
      </c>
    </row>
    <row r="187" spans="1:12" x14ac:dyDescent="0.25">
      <c r="A187" s="6" t="s">
        <v>257</v>
      </c>
      <c r="B187" s="8">
        <v>788.82122514749994</v>
      </c>
      <c r="C187" s="8">
        <v>32727.496962134082</v>
      </c>
      <c r="D187" s="8">
        <v>33914.473885016232</v>
      </c>
      <c r="E187" s="8">
        <v>49224.394806764081</v>
      </c>
      <c r="F187" s="8"/>
      <c r="H187" s="6" t="s">
        <v>257</v>
      </c>
      <c r="I187" s="8">
        <v>788.82122514749994</v>
      </c>
      <c r="J187" s="8">
        <v>32727.496962134082</v>
      </c>
      <c r="K187" s="8">
        <v>33914.473885016232</v>
      </c>
      <c r="L187" s="8">
        <v>50520.598239241845</v>
      </c>
    </row>
    <row r="188" spans="1:12" x14ac:dyDescent="0.25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283781.41277950502</v>
      </c>
      <c r="F188" s="8"/>
      <c r="H188" s="6" t="s">
        <v>258</v>
      </c>
      <c r="I188" s="8">
        <v>318982.39116736001</v>
      </c>
      <c r="J188" s="8">
        <v>236092.13487399236</v>
      </c>
      <c r="K188" s="8">
        <v>245945.54043444985</v>
      </c>
      <c r="L188" s="8">
        <v>290302.34951934317</v>
      </c>
    </row>
    <row r="189" spans="1:12" x14ac:dyDescent="0.25">
      <c r="A189" s="6" t="s">
        <v>259</v>
      </c>
      <c r="B189" s="8">
        <v>794352.99932188203</v>
      </c>
      <c r="C189" s="8">
        <v>365731.90550937736</v>
      </c>
      <c r="D189" s="8">
        <v>378996.44976412493</v>
      </c>
      <c r="E189" s="8">
        <v>715940.47041085456</v>
      </c>
      <c r="F189" s="8"/>
      <c r="H189" s="6" t="s">
        <v>259</v>
      </c>
      <c r="I189" s="8">
        <v>794352.99932188203</v>
      </c>
      <c r="J189" s="8">
        <v>365731.90550937736</v>
      </c>
      <c r="K189" s="8">
        <v>378996.44976412493</v>
      </c>
      <c r="L189" s="8">
        <v>751682.30255620345</v>
      </c>
    </row>
    <row r="190" spans="1:12" x14ac:dyDescent="0.25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64440.451833195169</v>
      </c>
      <c r="F190" s="8"/>
      <c r="H190" s="6" t="s">
        <v>260</v>
      </c>
      <c r="I190" s="8">
        <v>52293.441600254489</v>
      </c>
      <c r="J190" s="8">
        <v>66082.753900548239</v>
      </c>
      <c r="K190" s="8">
        <v>68907.645010246721</v>
      </c>
      <c r="L190" s="8">
        <v>66324.727469940262</v>
      </c>
    </row>
    <row r="191" spans="1:12" x14ac:dyDescent="0.25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814990.45731676032</v>
      </c>
      <c r="F191" s="8"/>
      <c r="H191" s="6" t="s">
        <v>261</v>
      </c>
      <c r="I191" s="8">
        <v>1198884.5013571798</v>
      </c>
      <c r="J191" s="8">
        <v>1530264.2329910062</v>
      </c>
      <c r="K191" s="8">
        <v>1600584.6471876812</v>
      </c>
      <c r="L191" s="8">
        <v>839857.80979239463</v>
      </c>
    </row>
    <row r="192" spans="1:12" x14ac:dyDescent="0.25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18383877.072348703</v>
      </c>
      <c r="F192" s="8"/>
      <c r="H192" s="6" t="s">
        <v>262</v>
      </c>
      <c r="I192" s="8">
        <v>13628660.41133838</v>
      </c>
      <c r="J192" s="8">
        <v>13084360.203811076</v>
      </c>
      <c r="K192" s="8">
        <v>13602863.944273842</v>
      </c>
      <c r="L192" s="8">
        <v>18720438.712073717</v>
      </c>
    </row>
    <row r="193" spans="1:12" x14ac:dyDescent="0.25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316055.43749679945</v>
      </c>
      <c r="F193" s="8"/>
      <c r="H193" s="6" t="s">
        <v>263</v>
      </c>
      <c r="I193" s="8">
        <v>412413.54686343891</v>
      </c>
      <c r="J193" s="8">
        <v>635927.76246410515</v>
      </c>
      <c r="K193" s="8">
        <v>664788.77888003772</v>
      </c>
      <c r="L193" s="8">
        <v>325782.33193320804</v>
      </c>
    </row>
    <row r="194" spans="1:12" x14ac:dyDescent="0.25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190088.89563687734</v>
      </c>
      <c r="F194" s="8"/>
      <c r="H194" s="6" t="s">
        <v>264</v>
      </c>
      <c r="I194" s="8">
        <v>248363.54122112942</v>
      </c>
      <c r="J194" s="8">
        <v>382811.75530039618</v>
      </c>
      <c r="K194" s="8">
        <v>400186.7526812469</v>
      </c>
      <c r="L194" s="8">
        <v>195946.62258518848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5017940.319592719</v>
      </c>
      <c r="F196" s="8"/>
      <c r="H196" s="6" t="s">
        <v>266</v>
      </c>
      <c r="I196" s="8">
        <v>3272611.2939278758</v>
      </c>
      <c r="J196" s="8">
        <v>6344306.3098391965</v>
      </c>
      <c r="K196" s="8">
        <v>6620109.4481927501</v>
      </c>
      <c r="L196" s="8">
        <v>5184728.9791710917</v>
      </c>
    </row>
    <row r="197" spans="1:12" x14ac:dyDescent="0.25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2334977.0804233686</v>
      </c>
      <c r="F197" s="8"/>
      <c r="H197" s="6" t="s">
        <v>267</v>
      </c>
      <c r="I197" s="8">
        <v>3346131.4405773869</v>
      </c>
      <c r="J197" s="8">
        <v>4854823.001067427</v>
      </c>
      <c r="K197" s="8">
        <v>5077933.2581563443</v>
      </c>
      <c r="L197" s="8">
        <v>2413896.5716485716</v>
      </c>
    </row>
    <row r="198" spans="1:12" x14ac:dyDescent="0.25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375421.59394889325</v>
      </c>
      <c r="F198" s="8"/>
      <c r="H198" s="6" t="s">
        <v>268</v>
      </c>
      <c r="I198" s="8">
        <v>551312.34109838703</v>
      </c>
      <c r="J198" s="8">
        <v>795195.37513419497</v>
      </c>
      <c r="K198" s="8">
        <v>831796.08190842322</v>
      </c>
      <c r="L198" s="8">
        <v>388442.80705113511</v>
      </c>
    </row>
    <row r="199" spans="1:12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392344.58041130326</v>
      </c>
      <c r="F199" s="8"/>
      <c r="H199" s="6" t="s">
        <v>269</v>
      </c>
      <c r="I199" s="8">
        <v>192622.53303205399</v>
      </c>
      <c r="J199" s="8">
        <v>389380.23216867016</v>
      </c>
      <c r="K199" s="8">
        <v>405425.12631052925</v>
      </c>
      <c r="L199" s="8">
        <v>404428.67035673943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925903.30831316765</v>
      </c>
      <c r="F201" s="8"/>
      <c r="H201" s="6" t="s">
        <v>271</v>
      </c>
      <c r="I201" s="8">
        <v>828841.01208369981</v>
      </c>
      <c r="J201" s="8">
        <v>1214119.0823415038</v>
      </c>
      <c r="K201" s="8">
        <v>1268107.2416246966</v>
      </c>
      <c r="L201" s="8">
        <v>942605.48689096374</v>
      </c>
    </row>
    <row r="202" spans="1:12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34577.390915189491</v>
      </c>
      <c r="F202" s="8"/>
      <c r="H202" s="6" t="s">
        <v>272</v>
      </c>
      <c r="I202" s="8">
        <v>18290.603678058498</v>
      </c>
      <c r="J202" s="8">
        <v>34951.150923552268</v>
      </c>
      <c r="K202" s="8">
        <v>36388.263148160324</v>
      </c>
      <c r="L202" s="8">
        <v>35576.127588648043</v>
      </c>
    </row>
    <row r="203" spans="1:12" x14ac:dyDescent="0.25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3234253.6862690304</v>
      </c>
      <c r="F203" s="8"/>
      <c r="H203" s="6" t="s">
        <v>273</v>
      </c>
      <c r="I203" s="8">
        <v>1844607.1094712997</v>
      </c>
      <c r="J203" s="8">
        <v>2968100.5048914691</v>
      </c>
      <c r="K203" s="8">
        <v>3089799.4927074253</v>
      </c>
      <c r="L203" s="8">
        <v>3338881.9734466379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3886390.1580994171</v>
      </c>
      <c r="F205" s="8"/>
      <c r="H205" s="6" t="s">
        <v>275</v>
      </c>
      <c r="I205" s="8">
        <v>4737504.1582109518</v>
      </c>
      <c r="J205" s="8">
        <v>3707845.7695591711</v>
      </c>
      <c r="K205" s="8">
        <v>3865974.7812017491</v>
      </c>
      <c r="L205" s="8">
        <v>3985111.0285073589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28580.644600234547</v>
      </c>
      <c r="F207" s="8"/>
      <c r="H207" s="6" t="s">
        <v>277</v>
      </c>
      <c r="I207" s="8">
        <v>14719.023056079999</v>
      </c>
      <c r="J207" s="8">
        <v>31497.068165873912</v>
      </c>
      <c r="K207" s="8">
        <v>32843.873142498036</v>
      </c>
      <c r="L207" s="8">
        <v>29505.324477880888</v>
      </c>
    </row>
    <row r="208" spans="1:12" x14ac:dyDescent="0.25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7077944.8988273842</v>
      </c>
      <c r="F208" s="8"/>
      <c r="H208" s="6" t="s">
        <v>278</v>
      </c>
      <c r="I208" s="8">
        <v>12206719.046268102</v>
      </c>
      <c r="J208" s="8">
        <v>8350464.3140785601</v>
      </c>
      <c r="K208" s="8">
        <v>8716961.4686998129</v>
      </c>
      <c r="L208" s="8">
        <v>7246152.5269782962</v>
      </c>
    </row>
    <row r="209" spans="1:12" x14ac:dyDescent="0.25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1651991.7756941014</v>
      </c>
      <c r="F209" s="8"/>
      <c r="H209" s="6" t="s">
        <v>279</v>
      </c>
      <c r="I209" s="8">
        <v>2506090.805776888</v>
      </c>
      <c r="J209" s="8">
        <v>3336878.409427328</v>
      </c>
      <c r="K209" s="8">
        <v>3490268.0048818849</v>
      </c>
      <c r="L209" s="8">
        <v>1706300.5370495175</v>
      </c>
    </row>
    <row r="210" spans="1:12" x14ac:dyDescent="0.25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626558.0021358357</v>
      </c>
      <c r="F210" s="8"/>
      <c r="H210" s="6" t="s">
        <v>280</v>
      </c>
      <c r="I210" s="8">
        <v>471679.57176948001</v>
      </c>
      <c r="J210" s="8">
        <v>692772.47176945291</v>
      </c>
      <c r="K210" s="8">
        <v>722739.75922498293</v>
      </c>
      <c r="L210" s="8">
        <v>644216.0417837589</v>
      </c>
    </row>
    <row r="211" spans="1:12" x14ac:dyDescent="0.25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735608.33831288619</v>
      </c>
      <c r="F211" s="8"/>
      <c r="H211" s="6" t="s">
        <v>281</v>
      </c>
      <c r="I211" s="8">
        <v>954756.72114526271</v>
      </c>
      <c r="J211" s="8">
        <v>399501.67575310473</v>
      </c>
      <c r="K211" s="8">
        <v>414215.79373862135</v>
      </c>
      <c r="L211" s="8">
        <v>751473.17198282667</v>
      </c>
    </row>
    <row r="212" spans="1:12" x14ac:dyDescent="0.25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33571.776636446273</v>
      </c>
      <c r="F212" s="8"/>
      <c r="H212" s="6" t="s">
        <v>282</v>
      </c>
      <c r="I212" s="8">
        <v>65329.059177579999</v>
      </c>
      <c r="J212" s="8">
        <v>49876.305169649255</v>
      </c>
      <c r="K212" s="8">
        <v>52124.02028518515</v>
      </c>
      <c r="L212" s="8">
        <v>34308.024136090447</v>
      </c>
    </row>
    <row r="213" spans="1:12" x14ac:dyDescent="0.25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1407881.7016890107</v>
      </c>
      <c r="F213" s="8"/>
      <c r="H213" s="6" t="s">
        <v>283</v>
      </c>
      <c r="I213" s="8">
        <v>2288928.5190226398</v>
      </c>
      <c r="J213" s="8">
        <v>2127231.8696089718</v>
      </c>
      <c r="K213" s="8">
        <v>2223266.1436879658</v>
      </c>
      <c r="L213" s="8">
        <v>1439566.1547576792</v>
      </c>
    </row>
    <row r="214" spans="1:12" x14ac:dyDescent="0.25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1035611.9884330954</v>
      </c>
      <c r="F214" s="8"/>
      <c r="H214" s="6" t="s">
        <v>284</v>
      </c>
      <c r="I214" s="8">
        <v>609040.36534093204</v>
      </c>
      <c r="J214" s="8">
        <v>958864.95144668035</v>
      </c>
      <c r="K214" s="8">
        <v>997835.46054150001</v>
      </c>
      <c r="L214" s="8">
        <v>1063064.2287887949</v>
      </c>
    </row>
    <row r="215" spans="1:12" x14ac:dyDescent="0.25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7972943.9100710256</v>
      </c>
      <c r="F215" s="8"/>
      <c r="H215" s="6" t="s">
        <v>285</v>
      </c>
      <c r="I215" s="8">
        <v>7724205.1161724227</v>
      </c>
      <c r="J215" s="8">
        <v>7666905.3423594497</v>
      </c>
      <c r="K215" s="8">
        <v>7992076.9934764458</v>
      </c>
      <c r="L215" s="8">
        <v>8155322.570950808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483299.8652736037</v>
      </c>
      <c r="F217" s="8"/>
      <c r="H217" s="6" t="s">
        <v>287</v>
      </c>
      <c r="I217" s="8">
        <v>538917.2922913502</v>
      </c>
      <c r="J217" s="8">
        <v>263970.75401814934</v>
      </c>
      <c r="K217" s="8">
        <v>273580.17447625962</v>
      </c>
      <c r="L217" s="8">
        <v>492496.20591654681</v>
      </c>
    </row>
    <row r="218" spans="1:12" x14ac:dyDescent="0.25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8298492.1742415288</v>
      </c>
      <c r="F218" s="8"/>
      <c r="H218" s="6" t="s">
        <v>288</v>
      </c>
      <c r="I218" s="8">
        <v>8249682.3357379194</v>
      </c>
      <c r="J218" s="8">
        <v>5607160.7066355608</v>
      </c>
      <c r="K218" s="8">
        <v>5825688.1128614387</v>
      </c>
      <c r="L218" s="8">
        <v>8456397.7859344259</v>
      </c>
    </row>
    <row r="219" spans="1:12" x14ac:dyDescent="0.25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6360164.8720265236</v>
      </c>
      <c r="F219" s="8"/>
      <c r="H219" s="6" t="s">
        <v>289</v>
      </c>
      <c r="I219" s="8">
        <v>5633007.7035676958</v>
      </c>
      <c r="J219" s="8">
        <v>3578675.3214923735</v>
      </c>
      <c r="K219" s="8">
        <v>3710356.8802756956</v>
      </c>
      <c r="L219" s="8">
        <v>6481187.547411141</v>
      </c>
    </row>
    <row r="220" spans="1:12" x14ac:dyDescent="0.25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1208171.7321401273</v>
      </c>
      <c r="F220" s="8"/>
      <c r="H220" s="6" t="s">
        <v>290</v>
      </c>
      <c r="I220" s="8">
        <v>1807166.7356512439</v>
      </c>
      <c r="J220" s="8">
        <v>2319706.0559652839</v>
      </c>
      <c r="K220" s="8">
        <v>2426329.8091535848</v>
      </c>
      <c r="L220" s="8">
        <v>1245911.4713284578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5455681.0901372861</v>
      </c>
      <c r="F222" s="8"/>
      <c r="H222" s="6" t="s">
        <v>292</v>
      </c>
      <c r="I222" s="8">
        <v>1099075.1359745499</v>
      </c>
      <c r="J222" s="8">
        <v>4091741.6047182688</v>
      </c>
      <c r="K222" s="8">
        <v>4255288.5656727999</v>
      </c>
      <c r="L222" s="8">
        <v>5583023.7565540802</v>
      </c>
    </row>
    <row r="223" spans="1:12" x14ac:dyDescent="0.25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134.99895044239187</v>
      </c>
      <c r="F223" s="8"/>
      <c r="H223" s="6" t="s">
        <v>293</v>
      </c>
      <c r="I223" s="8">
        <v>177.35375954999998</v>
      </c>
      <c r="J223" s="8">
        <v>272.82078995433585</v>
      </c>
      <c r="K223" s="8">
        <v>285.2084690102331</v>
      </c>
      <c r="L223" s="8">
        <v>139.18189086751391</v>
      </c>
    </row>
    <row r="224" spans="1:12" x14ac:dyDescent="0.25">
      <c r="A224" s="6" t="s">
        <v>347</v>
      </c>
      <c r="B224" s="8">
        <v>215690685.23403138</v>
      </c>
      <c r="C224" s="8">
        <v>230029334.8562516</v>
      </c>
      <c r="D224" s="8">
        <v>238372151.67405495</v>
      </c>
      <c r="E224" s="8">
        <v>414442999.28270662</v>
      </c>
      <c r="F224" s="8"/>
      <c r="H224" s="6" t="s">
        <v>347</v>
      </c>
      <c r="I224" s="8">
        <v>404091760.52674747</v>
      </c>
      <c r="J224" s="8">
        <v>433124398.61128235</v>
      </c>
      <c r="K224" s="8">
        <v>454902500.40013802</v>
      </c>
      <c r="L224" s="8">
        <v>423999000.0000003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21"/>
  <sheetViews>
    <sheetView workbookViewId="0"/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1403121.0830268878</v>
      </c>
      <c r="G2" s="15">
        <v>667066.23197753867</v>
      </c>
      <c r="H2" s="15">
        <v>2070187.3150044265</v>
      </c>
      <c r="I2" s="15">
        <v>1454010.1671352535</v>
      </c>
      <c r="J2" s="15">
        <v>700293.06939930643</v>
      </c>
      <c r="K2" s="15">
        <v>2154303.2365345601</v>
      </c>
      <c r="L2" s="15">
        <v>1738258.1603463662</v>
      </c>
      <c r="M2" s="15">
        <v>39987.198161121189</v>
      </c>
      <c r="N2" s="15">
        <v>1778245.3585074875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1119117.3648806934</v>
      </c>
      <c r="G3" s="15">
        <v>1901654.6752205165</v>
      </c>
      <c r="H3" s="15">
        <v>3020772.0401012097</v>
      </c>
      <c r="I3" s="15">
        <v>1159706.0627468028</v>
      </c>
      <c r="J3" s="15">
        <v>1996376.859760694</v>
      </c>
      <c r="K3" s="15">
        <v>3156082.9225074966</v>
      </c>
      <c r="L3" s="15">
        <v>2184561.7788347541</v>
      </c>
      <c r="M3" s="15">
        <v>43210.750084787272</v>
      </c>
      <c r="N3" s="15">
        <v>2227772.5289195413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2491234.1195818377</v>
      </c>
      <c r="G4" s="15">
        <v>1474186.4520431063</v>
      </c>
      <c r="H4" s="15">
        <v>3965420.571624944</v>
      </c>
      <c r="I4" s="15">
        <v>2581587.4213592876</v>
      </c>
      <c r="J4" s="15">
        <v>1547616.2723867309</v>
      </c>
      <c r="K4" s="15">
        <v>4129203.6937460182</v>
      </c>
      <c r="L4" s="15">
        <v>5015231.4705791371</v>
      </c>
      <c r="M4" s="15">
        <v>122946.11426387088</v>
      </c>
      <c r="N4" s="15">
        <v>5138177.5848430078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2632309.9228736181</v>
      </c>
      <c r="G5" s="15">
        <v>1094968.6210175448</v>
      </c>
      <c r="H5" s="15">
        <v>3727278.5438911626</v>
      </c>
      <c r="I5" s="15">
        <v>2727779.8311266</v>
      </c>
      <c r="J5" s="15">
        <v>1149509.4486121763</v>
      </c>
      <c r="K5" s="15">
        <v>3877289.2797387764</v>
      </c>
      <c r="L5" s="15">
        <v>5299238.4223324042</v>
      </c>
      <c r="M5" s="15">
        <v>129908.41527566421</v>
      </c>
      <c r="N5" s="15">
        <v>5429146.8376080683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382271.62506742676</v>
      </c>
      <c r="G7" s="15">
        <v>142578.67994565744</v>
      </c>
      <c r="H7" s="15">
        <v>524850.3050130842</v>
      </c>
      <c r="I7" s="15">
        <v>396136.0399890042</v>
      </c>
      <c r="J7" s="15">
        <v>149680.58136303301</v>
      </c>
      <c r="K7" s="15">
        <v>545816.62135203718</v>
      </c>
      <c r="L7" s="15">
        <v>542064.86292845861</v>
      </c>
      <c r="M7" s="15">
        <v>13128.198583852256</v>
      </c>
      <c r="N7" s="15">
        <v>555193.06151231087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2136435.6283318638</v>
      </c>
      <c r="G8" s="15">
        <v>2783528.346265635</v>
      </c>
      <c r="H8" s="15">
        <v>4919963.9745974988</v>
      </c>
      <c r="I8" s="15">
        <v>2213920.9242891804</v>
      </c>
      <c r="J8" s="15">
        <v>2922177.0131994532</v>
      </c>
      <c r="K8" s="15">
        <v>5136097.9374886341</v>
      </c>
      <c r="L8" s="15">
        <v>4246555.1713484116</v>
      </c>
      <c r="M8" s="15">
        <v>102347.34948985623</v>
      </c>
      <c r="N8" s="15">
        <v>4348902.5208382681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144542.85513300862</v>
      </c>
      <c r="G9" s="15">
        <v>116660.25150189296</v>
      </c>
      <c r="H9" s="15">
        <v>261203.10663490157</v>
      </c>
      <c r="I9" s="15">
        <v>149785.20634638998</v>
      </c>
      <c r="J9" s="15">
        <v>122471.14556970492</v>
      </c>
      <c r="K9" s="15">
        <v>272256.35191609489</v>
      </c>
      <c r="L9" s="15">
        <v>244348.70886953265</v>
      </c>
      <c r="M9" s="15">
        <v>8007.4325118781908</v>
      </c>
      <c r="N9" s="15">
        <v>252356.14138141085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297133.46564761346</v>
      </c>
      <c r="G10" s="15">
        <v>253439.86485403255</v>
      </c>
      <c r="H10" s="15">
        <v>550573.33050164604</v>
      </c>
      <c r="I10" s="15">
        <v>307910.04801649362</v>
      </c>
      <c r="J10" s="15">
        <v>266063.80649883067</v>
      </c>
      <c r="K10" s="15">
        <v>573973.85451532435</v>
      </c>
      <c r="L10" s="15">
        <v>586408.15852509486</v>
      </c>
      <c r="M10" s="15">
        <v>14032.650679984135</v>
      </c>
      <c r="N10" s="15">
        <v>600440.80920507899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566753.16173292336</v>
      </c>
      <c r="G11" s="15">
        <v>2478.7976315128744</v>
      </c>
      <c r="H11" s="15">
        <v>569231.95936443622</v>
      </c>
      <c r="I11" s="15">
        <v>587308.44357210037</v>
      </c>
      <c r="J11" s="15">
        <v>2602.2675389305755</v>
      </c>
      <c r="K11" s="15">
        <v>589910.71111103089</v>
      </c>
      <c r="L11" s="15">
        <v>1118516.479406696</v>
      </c>
      <c r="M11" s="15">
        <v>26765.91518575904</v>
      </c>
      <c r="N11" s="15">
        <v>1145282.3945924551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2140751.5888361167</v>
      </c>
      <c r="G12" s="15">
        <v>1334895.6233417133</v>
      </c>
      <c r="H12" s="15">
        <v>3475647.2121778298</v>
      </c>
      <c r="I12" s="15">
        <v>2218393.4181673294</v>
      </c>
      <c r="J12" s="15">
        <v>1401387.3114613695</v>
      </c>
      <c r="K12" s="15">
        <v>3619780.7296286989</v>
      </c>
      <c r="L12" s="15">
        <v>4319819.4227034235</v>
      </c>
      <c r="M12" s="15">
        <v>105870.86114285282</v>
      </c>
      <c r="N12" s="15">
        <v>4425690.2838462768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1139189.4557389866</v>
      </c>
      <c r="G14" s="15">
        <v>480159.19430535054</v>
      </c>
      <c r="H14" s="15">
        <v>1619348.6500443371</v>
      </c>
      <c r="I14" s="15">
        <v>1180506.1380479743</v>
      </c>
      <c r="J14" s="15">
        <v>504076.11697501468</v>
      </c>
      <c r="K14" s="15">
        <v>1684582.2550229891</v>
      </c>
      <c r="L14" s="15">
        <v>2147881.99437383</v>
      </c>
      <c r="M14" s="15">
        <v>33396.744682342069</v>
      </c>
      <c r="N14" s="15">
        <v>2181278.7390561723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93635.538329168499</v>
      </c>
      <c r="G15" s="15">
        <v>70378.749437011415</v>
      </c>
      <c r="H15" s="15">
        <v>164014.28776617991</v>
      </c>
      <c r="I15" s="15">
        <v>97031.557990768735</v>
      </c>
      <c r="J15" s="15">
        <v>73884.343264716459</v>
      </c>
      <c r="K15" s="15">
        <v>170915.90125548519</v>
      </c>
      <c r="L15" s="15">
        <v>172066.04143342789</v>
      </c>
      <c r="M15" s="15">
        <v>4336.627597120917</v>
      </c>
      <c r="N15" s="15">
        <v>176402.6690305488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10657.822590260203</v>
      </c>
      <c r="G17" s="15">
        <v>28713.923882819461</v>
      </c>
      <c r="H17" s="15">
        <v>39371.746473079664</v>
      </c>
      <c r="I17" s="15">
        <v>11044.365730954638</v>
      </c>
      <c r="J17" s="15">
        <v>33017.54971860948</v>
      </c>
      <c r="K17" s="15">
        <v>44061.91544956412</v>
      </c>
      <c r="L17" s="15">
        <v>19584.971434233452</v>
      </c>
      <c r="M17" s="15">
        <v>519.44122508385453</v>
      </c>
      <c r="N17" s="15">
        <v>20104.412659317306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421224.86429946905</v>
      </c>
      <c r="G18" s="15">
        <v>895893.60688477661</v>
      </c>
      <c r="H18" s="15">
        <v>1317118.4711842458</v>
      </c>
      <c r="I18" s="15">
        <v>436502.05442024482</v>
      </c>
      <c r="J18" s="15">
        <v>940518.42792378261</v>
      </c>
      <c r="K18" s="15">
        <v>1377020.4823440274</v>
      </c>
      <c r="L18" s="15">
        <v>774049.00155056478</v>
      </c>
      <c r="M18" s="15">
        <v>20357.131741159919</v>
      </c>
      <c r="N18" s="15">
        <v>794406.13329172472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8654131.5137054436</v>
      </c>
      <c r="G19" s="15">
        <v>23315651.152190961</v>
      </c>
      <c r="H19" s="15">
        <v>31969782.665896405</v>
      </c>
      <c r="I19" s="15">
        <v>8968003.8029990755</v>
      </c>
      <c r="J19" s="15">
        <v>26810187.081391305</v>
      </c>
      <c r="K19" s="15">
        <v>35778190.884390384</v>
      </c>
      <c r="L19" s="15">
        <v>15902959.262890356</v>
      </c>
      <c r="M19" s="15">
        <v>421785.27907042182</v>
      </c>
      <c r="N19" s="15">
        <v>16324744.541960778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39304.912375564891</v>
      </c>
      <c r="G20" s="15">
        <v>36148.950741380148</v>
      </c>
      <c r="H20" s="15">
        <v>75453.863116945038</v>
      </c>
      <c r="I20" s="15">
        <v>40730.442228938031</v>
      </c>
      <c r="J20" s="15">
        <v>37949.544523035969</v>
      </c>
      <c r="K20" s="15">
        <v>78679.986751974007</v>
      </c>
      <c r="L20" s="15">
        <v>62459.679500840721</v>
      </c>
      <c r="M20" s="15">
        <v>1966.9832747292512</v>
      </c>
      <c r="N20" s="15">
        <v>64426.662775569974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875959.80327760754</v>
      </c>
      <c r="G21" s="15">
        <v>394964.73741799785</v>
      </c>
      <c r="H21" s="15">
        <v>1270924.5406956053</v>
      </c>
      <c r="I21" s="15">
        <v>907729.54335476353</v>
      </c>
      <c r="J21" s="15">
        <v>414638.08991046966</v>
      </c>
      <c r="K21" s="15">
        <v>1322367.6332652331</v>
      </c>
      <c r="L21" s="15">
        <v>1159200.3947691601</v>
      </c>
      <c r="M21" s="15">
        <v>26114.8603111884</v>
      </c>
      <c r="N21" s="15">
        <v>1185315.2550803486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220.84032289331964</v>
      </c>
      <c r="G22" s="15">
        <v>387.62328212541348</v>
      </c>
      <c r="H22" s="15">
        <v>608.46360501873312</v>
      </c>
      <c r="I22" s="15">
        <v>228.84986811517092</v>
      </c>
      <c r="J22" s="15">
        <v>406.93095377578555</v>
      </c>
      <c r="K22" s="15">
        <v>635.78082189095653</v>
      </c>
      <c r="L22" s="15">
        <v>419.0142902846423</v>
      </c>
      <c r="M22" s="15">
        <v>8.8078519140305804</v>
      </c>
      <c r="N22" s="15">
        <v>427.82214219867291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234519.28794162668</v>
      </c>
      <c r="G26" s="15">
        <v>0</v>
      </c>
      <c r="H26" s="15">
        <v>234519.28794162668</v>
      </c>
      <c r="I26" s="15">
        <v>243024.94858165487</v>
      </c>
      <c r="J26" s="15">
        <v>0</v>
      </c>
      <c r="K26" s="15">
        <v>243024.94858165487</v>
      </c>
      <c r="L26" s="15">
        <v>436656.80109041475</v>
      </c>
      <c r="M26" s="15">
        <v>16801.821480282753</v>
      </c>
      <c r="N26" s="15">
        <v>453458.62257069751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1058788.5568417457</v>
      </c>
      <c r="G27" s="15">
        <v>555291.88627143949</v>
      </c>
      <c r="H27" s="15">
        <v>1614080.4431131852</v>
      </c>
      <c r="I27" s="15">
        <v>1097189.2198877749</v>
      </c>
      <c r="J27" s="15">
        <v>582951.19855902239</v>
      </c>
      <c r="K27" s="15">
        <v>1680140.4184467974</v>
      </c>
      <c r="L27" s="15">
        <v>1499380.1549972002</v>
      </c>
      <c r="M27" s="15">
        <v>36806.262436298122</v>
      </c>
      <c r="N27" s="15">
        <v>1536186.4174334984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698280.65291333362</v>
      </c>
      <c r="G28" s="15">
        <v>1448635.7794515947</v>
      </c>
      <c r="H28" s="15">
        <v>2146916.4323649285</v>
      </c>
      <c r="I28" s="15">
        <v>723606.23835795769</v>
      </c>
      <c r="J28" s="15">
        <v>1520792.9105126304</v>
      </c>
      <c r="K28" s="15">
        <v>2244399.1488705883</v>
      </c>
      <c r="L28" s="15">
        <v>1062351.0954033269</v>
      </c>
      <c r="M28" s="15">
        <v>32916.932524831376</v>
      </c>
      <c r="N28" s="15">
        <v>1095268.0279281582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1957158.6004162503</v>
      </c>
      <c r="G29" s="15">
        <v>2016050.6880713135</v>
      </c>
      <c r="H29" s="15">
        <v>3973209.2884875638</v>
      </c>
      <c r="I29" s="15">
        <v>2028141.7891337452</v>
      </c>
      <c r="J29" s="15">
        <v>2116470.9840410315</v>
      </c>
      <c r="K29" s="15">
        <v>4144612.7731747767</v>
      </c>
      <c r="L29" s="15">
        <v>2945123.5363453543</v>
      </c>
      <c r="M29" s="15">
        <v>91778.565401148939</v>
      </c>
      <c r="N29" s="15">
        <v>3036902.1017465033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41920.922853115771</v>
      </c>
      <c r="G30" s="15">
        <v>87972.42374258487</v>
      </c>
      <c r="H30" s="15">
        <v>129893.34659570064</v>
      </c>
      <c r="I30" s="15">
        <v>43441.331458458939</v>
      </c>
      <c r="J30" s="15">
        <v>92354.365566604785</v>
      </c>
      <c r="K30" s="15">
        <v>135795.69702506374</v>
      </c>
      <c r="L30" s="15">
        <v>63082.417814157234</v>
      </c>
      <c r="M30" s="15">
        <v>1998.9719827828544</v>
      </c>
      <c r="N30" s="15">
        <v>65081.389796940086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355963.26009350602</v>
      </c>
      <c r="G31" s="15">
        <v>492061.35937376664</v>
      </c>
      <c r="H31" s="15">
        <v>848024.61946727266</v>
      </c>
      <c r="I31" s="15">
        <v>368873.51032173913</v>
      </c>
      <c r="J31" s="15">
        <v>516571.13367455418</v>
      </c>
      <c r="K31" s="15">
        <v>885444.64399629331</v>
      </c>
      <c r="L31" s="15">
        <v>712029.87175448472</v>
      </c>
      <c r="M31" s="15">
        <v>17768.400693099717</v>
      </c>
      <c r="N31" s="15">
        <v>729798.27244758443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841750.25907646201</v>
      </c>
      <c r="G32" s="15">
        <v>1273144.1085049242</v>
      </c>
      <c r="H32" s="15">
        <v>2114894.3675813861</v>
      </c>
      <c r="I32" s="15">
        <v>872279.27061406407</v>
      </c>
      <c r="J32" s="15">
        <v>1336559.9288236466</v>
      </c>
      <c r="K32" s="15">
        <v>2208839.1994377105</v>
      </c>
      <c r="L32" s="15">
        <v>1176809.958237323</v>
      </c>
      <c r="M32" s="15">
        <v>28929.285958895871</v>
      </c>
      <c r="N32" s="15">
        <v>1205739.2441962189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5521378.2892084373</v>
      </c>
      <c r="G33" s="15">
        <v>3729446.0899906368</v>
      </c>
      <c r="H33" s="15">
        <v>9250824.3791990746</v>
      </c>
      <c r="I33" s="15">
        <v>5721630.3469620664</v>
      </c>
      <c r="J33" s="15">
        <v>3915211.300347649</v>
      </c>
      <c r="K33" s="15">
        <v>9636841.6473097149</v>
      </c>
      <c r="L33" s="15">
        <v>9472526.5104714986</v>
      </c>
      <c r="M33" s="15">
        <v>221477.81671333296</v>
      </c>
      <c r="N33" s="15">
        <v>9694004.3271848317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2004918.8382071161</v>
      </c>
      <c r="G34" s="15">
        <v>794178.27985613851</v>
      </c>
      <c r="H34" s="15">
        <v>2799097.1180632547</v>
      </c>
      <c r="I34" s="15">
        <v>2077634.218670124</v>
      </c>
      <c r="J34" s="15">
        <v>833736.61952872411</v>
      </c>
      <c r="K34" s="15">
        <v>2911370.8381988481</v>
      </c>
      <c r="L34" s="15">
        <v>3499842.046209754</v>
      </c>
      <c r="M34" s="15">
        <v>110318.31370648694</v>
      </c>
      <c r="N34" s="15">
        <v>3610160.3599162409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9261.3387976436097</v>
      </c>
      <c r="G35" s="15">
        <v>23402.142037236034</v>
      </c>
      <c r="H35" s="15">
        <v>32663.480834879643</v>
      </c>
      <c r="I35" s="15">
        <v>9597.2335787359461</v>
      </c>
      <c r="J35" s="15">
        <v>24567.812148414057</v>
      </c>
      <c r="K35" s="15">
        <v>34165.045727150005</v>
      </c>
      <c r="L35" s="15">
        <v>16166.850403366996</v>
      </c>
      <c r="M35" s="15">
        <v>531.76011617484585</v>
      </c>
      <c r="N35" s="15">
        <v>16698.610519541842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398864.61525148724</v>
      </c>
      <c r="G36" s="15">
        <v>1007876.5698667407</v>
      </c>
      <c r="H36" s="15">
        <v>1406741.185118228</v>
      </c>
      <c r="I36" s="15">
        <v>413330.83288510458</v>
      </c>
      <c r="J36" s="15">
        <v>1058079.3073503836</v>
      </c>
      <c r="K36" s="15">
        <v>1471410.1402354883</v>
      </c>
      <c r="L36" s="15">
        <v>696269.15793297719</v>
      </c>
      <c r="M36" s="15">
        <v>22901.688274068041</v>
      </c>
      <c r="N36" s="15">
        <v>719170.84620704525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3847048.7255418906</v>
      </c>
      <c r="G37" s="15">
        <v>3031119.1286187791</v>
      </c>
      <c r="H37" s="15">
        <v>6878167.8541606702</v>
      </c>
      <c r="I37" s="15">
        <v>3986575.3768988424</v>
      </c>
      <c r="J37" s="15">
        <v>3182100.3920445349</v>
      </c>
      <c r="K37" s="15">
        <v>7168675.7689433768</v>
      </c>
      <c r="L37" s="15">
        <v>7147458.4199657869</v>
      </c>
      <c r="M37" s="15">
        <v>126089.61234662902</v>
      </c>
      <c r="N37" s="15">
        <v>7273548.0323124155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3043673.591867005</v>
      </c>
      <c r="G38" s="15">
        <v>1224786.5294849172</v>
      </c>
      <c r="H38" s="15">
        <v>4268460.1213519219</v>
      </c>
      <c r="I38" s="15">
        <v>3154063.0395694049</v>
      </c>
      <c r="J38" s="15">
        <v>1285793.6393350482</v>
      </c>
      <c r="K38" s="15">
        <v>4439856.6789044533</v>
      </c>
      <c r="L38" s="15">
        <v>5654862.2057686616</v>
      </c>
      <c r="M38" s="15">
        <v>99758.451396823511</v>
      </c>
      <c r="N38" s="15">
        <v>5754620.6571654854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81478.516845413717</v>
      </c>
      <c r="G40" s="15">
        <v>68130.534400684017</v>
      </c>
      <c r="H40" s="15">
        <v>149609.05124609772</v>
      </c>
      <c r="I40" s="15">
        <v>84433.61968502494</v>
      </c>
      <c r="J40" s="15">
        <v>71524.143732816898</v>
      </c>
      <c r="K40" s="15">
        <v>155957.76341784184</v>
      </c>
      <c r="L40" s="15">
        <v>150484.07439661361</v>
      </c>
      <c r="M40" s="15">
        <v>4023.8909004779312</v>
      </c>
      <c r="N40" s="15">
        <v>154507.96529709155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2928923.015846557</v>
      </c>
      <c r="G41" s="15">
        <v>1483237.9419465009</v>
      </c>
      <c r="H41" s="15">
        <v>4412160.9577930579</v>
      </c>
      <c r="I41" s="15">
        <v>3035150.633336849</v>
      </c>
      <c r="J41" s="15">
        <v>1557118.6206442551</v>
      </c>
      <c r="K41" s="15">
        <v>4592269.2539811041</v>
      </c>
      <c r="L41" s="15">
        <v>4160735.6828867979</v>
      </c>
      <c r="M41" s="15">
        <v>98206.794094534547</v>
      </c>
      <c r="N41" s="15">
        <v>4258942.4769813325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482407.47134310845</v>
      </c>
      <c r="G42" s="15">
        <v>636844.35150372563</v>
      </c>
      <c r="H42" s="15">
        <v>1119251.8228468341</v>
      </c>
      <c r="I42" s="15">
        <v>499903.66228532162</v>
      </c>
      <c r="J42" s="15">
        <v>668565.82489873643</v>
      </c>
      <c r="K42" s="15">
        <v>1168469.4871840579</v>
      </c>
      <c r="L42" s="15">
        <v>800223.57621403085</v>
      </c>
      <c r="M42" s="15">
        <v>25233.473053791848</v>
      </c>
      <c r="N42" s="15">
        <v>825457.04926782264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1299152.3517701209</v>
      </c>
      <c r="G43" s="15">
        <v>6475.8327623756277</v>
      </c>
      <c r="H43" s="15">
        <v>1305628.1845324966</v>
      </c>
      <c r="I43" s="15">
        <v>1346270.6469041295</v>
      </c>
      <c r="J43" s="15">
        <v>6798.3965979457935</v>
      </c>
      <c r="K43" s="15">
        <v>1353069.0435020754</v>
      </c>
      <c r="L43" s="15">
        <v>1605232.3618005142</v>
      </c>
      <c r="M43" s="15">
        <v>36007.816764988871</v>
      </c>
      <c r="N43" s="15">
        <v>1641240.1785655031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796201.85437665693</v>
      </c>
      <c r="G44" s="15">
        <v>1501068.7750128584</v>
      </c>
      <c r="H44" s="15">
        <v>2297270.6293895151</v>
      </c>
      <c r="I44" s="15">
        <v>825078.89401688729</v>
      </c>
      <c r="J44" s="15">
        <v>1575837.6146802274</v>
      </c>
      <c r="K44" s="15">
        <v>2400916.5086971149</v>
      </c>
      <c r="L44" s="15">
        <v>1527015.2066162275</v>
      </c>
      <c r="M44" s="15">
        <v>34108.352343012506</v>
      </c>
      <c r="N44" s="15">
        <v>1561123.5589592401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299479.20975641999</v>
      </c>
      <c r="G45" s="15">
        <v>244115.83456649136</v>
      </c>
      <c r="H45" s="15">
        <v>543595.04432291142</v>
      </c>
      <c r="I45" s="15">
        <v>310340.8687239585</v>
      </c>
      <c r="J45" s="15">
        <v>256275.34251096353</v>
      </c>
      <c r="K45" s="15">
        <v>566616.21123492206</v>
      </c>
      <c r="L45" s="15">
        <v>594175.88629865192</v>
      </c>
      <c r="M45" s="15">
        <v>15883.197309346073</v>
      </c>
      <c r="N45" s="15">
        <v>610059.08360799798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1682.5442799687062</v>
      </c>
      <c r="G46" s="15">
        <v>4097.9700105989941</v>
      </c>
      <c r="H46" s="15">
        <v>5780.5142905677003</v>
      </c>
      <c r="I46" s="15">
        <v>1743.5676217281116</v>
      </c>
      <c r="J46" s="15">
        <v>4302.0915457242181</v>
      </c>
      <c r="K46" s="15">
        <v>6045.6591674523297</v>
      </c>
      <c r="L46" s="15">
        <v>3338.2191692046226</v>
      </c>
      <c r="M46" s="15">
        <v>93.116989267471695</v>
      </c>
      <c r="N46" s="15">
        <v>3431.3361584720942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217671.63443513025</v>
      </c>
      <c r="G48" s="15">
        <v>123078.98277002</v>
      </c>
      <c r="H48" s="15">
        <v>340750.61720515025</v>
      </c>
      <c r="I48" s="15">
        <v>225566.25610874849</v>
      </c>
      <c r="J48" s="15">
        <v>129209.59642499773</v>
      </c>
      <c r="K48" s="15">
        <v>354775.85253374622</v>
      </c>
      <c r="L48" s="15">
        <v>283673.90445400466</v>
      </c>
      <c r="M48" s="15">
        <v>6244.5357853894193</v>
      </c>
      <c r="N48" s="15">
        <v>289918.44023939408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1020328.4230272856</v>
      </c>
      <c r="G49" s="15">
        <v>2139106.6311062253</v>
      </c>
      <c r="H49" s="15">
        <v>3159435.0541335111</v>
      </c>
      <c r="I49" s="15">
        <v>1057334.1950634234</v>
      </c>
      <c r="J49" s="15">
        <v>2245656.3931124448</v>
      </c>
      <c r="K49" s="15">
        <v>3302990.5881758681</v>
      </c>
      <c r="L49" s="15">
        <v>1975186.3594119009</v>
      </c>
      <c r="M49" s="15">
        <v>48606.302314443004</v>
      </c>
      <c r="N49" s="15">
        <v>2023792.6617263439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1324.4610274538234</v>
      </c>
      <c r="G51" s="15">
        <v>1634.3392398861295</v>
      </c>
      <c r="H51" s="15">
        <v>2958.8002673399528</v>
      </c>
      <c r="I51" s="15">
        <v>1372.497230059339</v>
      </c>
      <c r="J51" s="15">
        <v>1715.7463350327787</v>
      </c>
      <c r="K51" s="15">
        <v>3088.2435650921179</v>
      </c>
      <c r="L51" s="15">
        <v>2472.5213027600494</v>
      </c>
      <c r="M51" s="15">
        <v>37.136618634659051</v>
      </c>
      <c r="N51" s="15">
        <v>2509.6579213947084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341887.18703759718</v>
      </c>
      <c r="G52" s="15">
        <v>176324.78313708812</v>
      </c>
      <c r="H52" s="15">
        <v>518211.9701746853</v>
      </c>
      <c r="I52" s="15">
        <v>354286.91933952813</v>
      </c>
      <c r="J52" s="15">
        <v>185107.59153282444</v>
      </c>
      <c r="K52" s="15">
        <v>539394.51087235264</v>
      </c>
      <c r="L52" s="15">
        <v>673345.18171169597</v>
      </c>
      <c r="M52" s="15">
        <v>13519.056028938394</v>
      </c>
      <c r="N52" s="15">
        <v>686864.23774063436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307322.39313515677</v>
      </c>
      <c r="G54" s="15">
        <v>133782.13223677911</v>
      </c>
      <c r="H54" s="15">
        <v>441104.52537193592</v>
      </c>
      <c r="I54" s="15">
        <v>318468.51252700656</v>
      </c>
      <c r="J54" s="15">
        <v>140445.87407331477</v>
      </c>
      <c r="K54" s="15">
        <v>458914.38660032133</v>
      </c>
      <c r="L54" s="15">
        <v>573279.65542191116</v>
      </c>
      <c r="M54" s="15">
        <v>8433.6038993683487</v>
      </c>
      <c r="N54" s="15">
        <v>581713.25932127947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138790.35857238006</v>
      </c>
      <c r="G55" s="15">
        <v>70047.046717988313</v>
      </c>
      <c r="H55" s="15">
        <v>208837.40529036836</v>
      </c>
      <c r="I55" s="15">
        <v>143824.07541710424</v>
      </c>
      <c r="J55" s="15">
        <v>73536.118299791837</v>
      </c>
      <c r="K55" s="15">
        <v>217360.19371689606</v>
      </c>
      <c r="L55" s="15">
        <v>188005.34183238962</v>
      </c>
      <c r="M55" s="15">
        <v>4973.8885643572503</v>
      </c>
      <c r="N55" s="15">
        <v>192979.23039674686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6989.6054396855025</v>
      </c>
      <c r="G56" s="15">
        <v>1844.1281846923571</v>
      </c>
      <c r="H56" s="15">
        <v>8833.7336243778591</v>
      </c>
      <c r="I56" s="15">
        <v>7243.1078803566388</v>
      </c>
      <c r="J56" s="15">
        <v>1935.9849515924334</v>
      </c>
      <c r="K56" s="15">
        <v>9179.0928319490722</v>
      </c>
      <c r="L56" s="15">
        <v>9949.4208180184087</v>
      </c>
      <c r="M56" s="15">
        <v>291.02445677612621</v>
      </c>
      <c r="N56" s="15">
        <v>10240.445274794534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1330685.3983811508</v>
      </c>
      <c r="G58" s="15">
        <v>1224130.9969211794</v>
      </c>
      <c r="H58" s="15">
        <v>2554816.3953023301</v>
      </c>
      <c r="I58" s="15">
        <v>1378947.3495264568</v>
      </c>
      <c r="J58" s="15">
        <v>1285105.4544305447</v>
      </c>
      <c r="K58" s="15">
        <v>2664052.8039570013</v>
      </c>
      <c r="L58" s="15">
        <v>2023905.568856616</v>
      </c>
      <c r="M58" s="15">
        <v>62215.879207056583</v>
      </c>
      <c r="N58" s="15">
        <v>2086121.4480636725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125658.53355989445</v>
      </c>
      <c r="G61" s="15">
        <v>236882.6312956475</v>
      </c>
      <c r="H61" s="15">
        <v>362541.16485554195</v>
      </c>
      <c r="I61" s="15">
        <v>130215.97892980403</v>
      </c>
      <c r="J61" s="15">
        <v>248681.85047478008</v>
      </c>
      <c r="K61" s="15">
        <v>378897.82940458413</v>
      </c>
      <c r="L61" s="15">
        <v>240993.79249963889</v>
      </c>
      <c r="M61" s="15">
        <v>5382.615631387479</v>
      </c>
      <c r="N61" s="15">
        <v>246376.40813102637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1695065.7202231325</v>
      </c>
      <c r="G62" s="15">
        <v>2889197.787366848</v>
      </c>
      <c r="H62" s="15">
        <v>4584263.507589981</v>
      </c>
      <c r="I62" s="15">
        <v>1756543.1957233632</v>
      </c>
      <c r="J62" s="15">
        <v>3033109.8916800553</v>
      </c>
      <c r="K62" s="15">
        <v>4789653.0874034185</v>
      </c>
      <c r="L62" s="15">
        <v>3157633.1724215979</v>
      </c>
      <c r="M62" s="15">
        <v>65650.407070333211</v>
      </c>
      <c r="N62" s="15">
        <v>3223283.579491931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4675139.9884559941</v>
      </c>
      <c r="G63" s="15">
        <v>2523397.0013597151</v>
      </c>
      <c r="H63" s="15">
        <v>7198536.9898157092</v>
      </c>
      <c r="I63" s="15">
        <v>4844700.2601737287</v>
      </c>
      <c r="J63" s="15">
        <v>2649088.4213349046</v>
      </c>
      <c r="K63" s="15">
        <v>7493788.6815086333</v>
      </c>
      <c r="L63" s="15">
        <v>9102309.9610316046</v>
      </c>
      <c r="M63" s="15">
        <v>165410.54288393282</v>
      </c>
      <c r="N63" s="15">
        <v>9267720.5039155371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2231649.3879041113</v>
      </c>
      <c r="G65" s="15">
        <v>3073775.9825075851</v>
      </c>
      <c r="H65" s="15">
        <v>5305425.3704116959</v>
      </c>
      <c r="I65" s="15">
        <v>2312587.9432256836</v>
      </c>
      <c r="J65" s="15">
        <v>3226882.00098935</v>
      </c>
      <c r="K65" s="15">
        <v>5539469.9442150332</v>
      </c>
      <c r="L65" s="15">
        <v>4473302.618534131</v>
      </c>
      <c r="M65" s="15">
        <v>108709.9085871655</v>
      </c>
      <c r="N65" s="15">
        <v>4582012.5271212962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3559821.9336082409</v>
      </c>
      <c r="G66" s="15">
        <v>1210007.5235221605</v>
      </c>
      <c r="H66" s="15">
        <v>4769829.4571304014</v>
      </c>
      <c r="I66" s="15">
        <v>3688931.3027008893</v>
      </c>
      <c r="J66" s="15">
        <v>1270278.4851386687</v>
      </c>
      <c r="K66" s="15">
        <v>4959209.787839558</v>
      </c>
      <c r="L66" s="15">
        <v>4912763.6324651083</v>
      </c>
      <c r="M66" s="15">
        <v>116898.59632137745</v>
      </c>
      <c r="N66" s="15">
        <v>5029662.2287864862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2135840.1905546584</v>
      </c>
      <c r="G67" s="15">
        <v>1069184.7261024034</v>
      </c>
      <c r="H67" s="15">
        <v>3205024.9166570618</v>
      </c>
      <c r="I67" s="15">
        <v>2213303.8908824231</v>
      </c>
      <c r="J67" s="15">
        <v>1122441.2475166642</v>
      </c>
      <c r="K67" s="15">
        <v>3335745.1383990874</v>
      </c>
      <c r="L67" s="15">
        <v>4117688.5488421232</v>
      </c>
      <c r="M67" s="15">
        <v>70240.253751717129</v>
      </c>
      <c r="N67" s="15">
        <v>4187928.8025938403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406137.62370296195</v>
      </c>
      <c r="G70" s="15">
        <v>1020664.5490724152</v>
      </c>
      <c r="H70" s="15">
        <v>1426802.1727753771</v>
      </c>
      <c r="I70" s="15">
        <v>420867.62237677968</v>
      </c>
      <c r="J70" s="15">
        <v>1071504.260945783</v>
      </c>
      <c r="K70" s="15">
        <v>1492371.8833225626</v>
      </c>
      <c r="L70" s="15">
        <v>696384.64706321689</v>
      </c>
      <c r="M70" s="15">
        <v>23192.265833046658</v>
      </c>
      <c r="N70" s="15">
        <v>719576.91289626353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1228166.6751393455</v>
      </c>
      <c r="G71" s="15">
        <v>349637.35825275653</v>
      </c>
      <c r="H71" s="15">
        <v>1577804.033392102</v>
      </c>
      <c r="I71" s="15">
        <v>1272710.4269126633</v>
      </c>
      <c r="J71" s="15">
        <v>367052.93575066223</v>
      </c>
      <c r="K71" s="15">
        <v>1639763.3626633254</v>
      </c>
      <c r="L71" s="15">
        <v>2415688.8529449417</v>
      </c>
      <c r="M71" s="15">
        <v>47822.702278969809</v>
      </c>
      <c r="N71" s="15">
        <v>2463511.5552239115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680095.25899886363</v>
      </c>
      <c r="G72" s="15">
        <v>299295.18970819021</v>
      </c>
      <c r="H72" s="15">
        <v>979390.4487070539</v>
      </c>
      <c r="I72" s="15">
        <v>704761.28765138192</v>
      </c>
      <c r="J72" s="15">
        <v>314203.20353474841</v>
      </c>
      <c r="K72" s="15">
        <v>1018964.4911861303</v>
      </c>
      <c r="L72" s="15">
        <v>1312594.2595082731</v>
      </c>
      <c r="M72" s="15">
        <v>28800.559748461284</v>
      </c>
      <c r="N72" s="15">
        <v>1341394.8192567343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2162578.006532778</v>
      </c>
      <c r="G73" s="15">
        <v>1609608.3882207619</v>
      </c>
      <c r="H73" s="15">
        <v>3772186.3947535399</v>
      </c>
      <c r="I73" s="15">
        <v>2241011.4470936875</v>
      </c>
      <c r="J73" s="15">
        <v>1689783.6296950241</v>
      </c>
      <c r="K73" s="15">
        <v>3930795.0767887114</v>
      </c>
      <c r="L73" s="15">
        <v>3309664.749720912</v>
      </c>
      <c r="M73" s="15">
        <v>105123.33183913212</v>
      </c>
      <c r="N73" s="15">
        <v>3414788.0815600441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326018.94622840849</v>
      </c>
      <c r="G75" s="15">
        <v>593393.10144168918</v>
      </c>
      <c r="H75" s="15">
        <v>919412.04767009767</v>
      </c>
      <c r="I75" s="15">
        <v>337843.16138434329</v>
      </c>
      <c r="J75" s="15">
        <v>622950.25058766117</v>
      </c>
      <c r="K75" s="15">
        <v>960793.41197200445</v>
      </c>
      <c r="L75" s="15">
        <v>618041.40820467542</v>
      </c>
      <c r="M75" s="15">
        <v>13483.500102593714</v>
      </c>
      <c r="N75" s="15">
        <v>631524.9083072691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218412.02853744166</v>
      </c>
      <c r="G76" s="15">
        <v>169905.93609139774</v>
      </c>
      <c r="H76" s="15">
        <v>388317.9646288394</v>
      </c>
      <c r="I76" s="15">
        <v>226333.50318775713</v>
      </c>
      <c r="J76" s="15">
        <v>178369.01913304126</v>
      </c>
      <c r="K76" s="15">
        <v>404702.52232079837</v>
      </c>
      <c r="L76" s="15">
        <v>438842.34546624764</v>
      </c>
      <c r="M76" s="15">
        <v>9749.57594656113</v>
      </c>
      <c r="N76" s="15">
        <v>448591.92141280876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6876402.9637432387</v>
      </c>
      <c r="G77" s="15">
        <v>4901671.4581516515</v>
      </c>
      <c r="H77" s="15">
        <v>11778074.421894889</v>
      </c>
      <c r="I77" s="15">
        <v>7125799.7214557296</v>
      </c>
      <c r="J77" s="15">
        <v>5145825.6857642541</v>
      </c>
      <c r="K77" s="15">
        <v>12271625.407219984</v>
      </c>
      <c r="L77" s="15">
        <v>12960031.817924025</v>
      </c>
      <c r="M77" s="15">
        <v>248046.90141079112</v>
      </c>
      <c r="N77" s="15">
        <v>13208078.719334817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3599774.6722920458</v>
      </c>
      <c r="G78" s="15">
        <v>717670.38199247315</v>
      </c>
      <c r="H78" s="15">
        <v>4317445.0542845186</v>
      </c>
      <c r="I78" s="15">
        <v>3730333.0669205748</v>
      </c>
      <c r="J78" s="15">
        <v>753417.83248804091</v>
      </c>
      <c r="K78" s="15">
        <v>4483750.8994086161</v>
      </c>
      <c r="L78" s="15">
        <v>6784534.6667795936</v>
      </c>
      <c r="M78" s="15">
        <v>129851.74922806182</v>
      </c>
      <c r="N78" s="15">
        <v>6914386.4160076557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11.231617175466347</v>
      </c>
      <c r="G79" s="15">
        <v>23.155512671769024</v>
      </c>
      <c r="H79" s="15">
        <v>34.387129847235371</v>
      </c>
      <c r="I79" s="15">
        <v>11.638970979802503</v>
      </c>
      <c r="J79" s="15">
        <v>24.308898075017055</v>
      </c>
      <c r="K79" s="15">
        <v>35.947869054819556</v>
      </c>
      <c r="L79" s="15">
        <v>21.147625468793056</v>
      </c>
      <c r="M79" s="15">
        <v>0.52615602831723907</v>
      </c>
      <c r="N79" s="15">
        <v>21.673781497110294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904185.03672252549</v>
      </c>
      <c r="G80" s="15">
        <v>641865.48549352284</v>
      </c>
      <c r="H80" s="15">
        <v>1546050.5222160483</v>
      </c>
      <c r="I80" s="15">
        <v>936978.46341955441</v>
      </c>
      <c r="J80" s="15">
        <v>673837.06359291542</v>
      </c>
      <c r="K80" s="15">
        <v>1610815.5270124697</v>
      </c>
      <c r="L80" s="15">
        <v>1807046.1681427797</v>
      </c>
      <c r="M80" s="15">
        <v>38810.705341631052</v>
      </c>
      <c r="N80" s="15">
        <v>1845856.8734844108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529947.94631978124</v>
      </c>
      <c r="G81" s="15">
        <v>685729.71412406024</v>
      </c>
      <c r="H81" s="15">
        <v>1215677.6604438415</v>
      </c>
      <c r="I81" s="15">
        <v>549168.35854190041</v>
      </c>
      <c r="J81" s="15">
        <v>719886.18710115866</v>
      </c>
      <c r="K81" s="15">
        <v>1269054.5456430591</v>
      </c>
      <c r="L81" s="15">
        <v>875197.63605139893</v>
      </c>
      <c r="M81" s="15">
        <v>29442.562572538674</v>
      </c>
      <c r="N81" s="15">
        <v>904640.19862393755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629990.04190200358</v>
      </c>
      <c r="G82" s="15">
        <v>0</v>
      </c>
      <c r="H82" s="15">
        <v>629990.04190200358</v>
      </c>
      <c r="I82" s="15">
        <v>652838.8299485941</v>
      </c>
      <c r="J82" s="15">
        <v>0</v>
      </c>
      <c r="K82" s="15">
        <v>652838.8299485941</v>
      </c>
      <c r="L82" s="15">
        <v>1045326.429211463</v>
      </c>
      <c r="M82" s="15">
        <v>72340.869799691834</v>
      </c>
      <c r="N82" s="15">
        <v>1117667.2990111548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3745289.9161651833</v>
      </c>
      <c r="G83" s="15">
        <v>2745839.8781087603</v>
      </c>
      <c r="H83" s="15">
        <v>6491129.7942739436</v>
      </c>
      <c r="I83" s="15">
        <v>3881125.9290791824</v>
      </c>
      <c r="J83" s="15">
        <v>2882611.2672790019</v>
      </c>
      <c r="K83" s="15">
        <v>6763737.1963581843</v>
      </c>
      <c r="L83" s="15">
        <v>7319286.6374861412</v>
      </c>
      <c r="M83" s="15">
        <v>136508.1577521291</v>
      </c>
      <c r="N83" s="15">
        <v>7455794.7952382704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6684811.5311482418</v>
      </c>
      <c r="G84" s="15">
        <v>4246635.8117158068</v>
      </c>
      <c r="H84" s="15">
        <v>10931447.342864048</v>
      </c>
      <c r="I84" s="15">
        <v>6927259.5567479366</v>
      </c>
      <c r="J84" s="15">
        <v>4458162.4502132116</v>
      </c>
      <c r="K84" s="15">
        <v>11385422.006961148</v>
      </c>
      <c r="L84" s="15">
        <v>9511439.4506278597</v>
      </c>
      <c r="M84" s="15">
        <v>223930.83643745733</v>
      </c>
      <c r="N84" s="15">
        <v>9735370.2870653179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44693.911608670351</v>
      </c>
      <c r="G86" s="15">
        <v>110415.53391149426</v>
      </c>
      <c r="H86" s="15">
        <v>155109.44552016462</v>
      </c>
      <c r="I86" s="15">
        <v>46314.892331217095</v>
      </c>
      <c r="J86" s="15">
        <v>115915.37608344588</v>
      </c>
      <c r="K86" s="15">
        <v>162230.26841466298</v>
      </c>
      <c r="L86" s="15">
        <v>75849.504451810513</v>
      </c>
      <c r="M86" s="15">
        <v>2508.9402947328858</v>
      </c>
      <c r="N86" s="15">
        <v>78358.444746543406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392491.89902435144</v>
      </c>
      <c r="G87" s="15">
        <v>402345.55708212429</v>
      </c>
      <c r="H87" s="15">
        <v>794837.45610647579</v>
      </c>
      <c r="I87" s="15">
        <v>406726.98785803519</v>
      </c>
      <c r="J87" s="15">
        <v>422386.55117188132</v>
      </c>
      <c r="K87" s="15">
        <v>829113.53902991652</v>
      </c>
      <c r="L87" s="15">
        <v>716754.27639970602</v>
      </c>
      <c r="M87" s="15">
        <v>21579.918719278401</v>
      </c>
      <c r="N87" s="15">
        <v>738334.19511898444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1439354.95705389</v>
      </c>
      <c r="G89" s="15">
        <v>2371013.7679275516</v>
      </c>
      <c r="H89" s="15">
        <v>3810368.7249814416</v>
      </c>
      <c r="I89" s="15">
        <v>1491558.1890894992</v>
      </c>
      <c r="J89" s="15">
        <v>2489114.9177311515</v>
      </c>
      <c r="K89" s="15">
        <v>3980673.1068206504</v>
      </c>
      <c r="L89" s="15">
        <v>2722477.2235417948</v>
      </c>
      <c r="M89" s="15">
        <v>53875.861221557861</v>
      </c>
      <c r="N89" s="15">
        <v>2776353.0847633528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815224.10926248576</v>
      </c>
      <c r="G90" s="15">
        <v>690374.43209986528</v>
      </c>
      <c r="H90" s="15">
        <v>1505598.541362351</v>
      </c>
      <c r="I90" s="15">
        <v>844791.057379273</v>
      </c>
      <c r="J90" s="15">
        <v>724762.26034823013</v>
      </c>
      <c r="K90" s="15">
        <v>1569553.3177275031</v>
      </c>
      <c r="L90" s="15">
        <v>1552685.5685251581</v>
      </c>
      <c r="M90" s="15">
        <v>36120.917136295655</v>
      </c>
      <c r="N90" s="15">
        <v>1588806.4856614538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80474.709861358424</v>
      </c>
      <c r="G91" s="15">
        <v>55822.568972695277</v>
      </c>
      <c r="H91" s="15">
        <v>136297.27883405369</v>
      </c>
      <c r="I91" s="15">
        <v>83393.40613659106</v>
      </c>
      <c r="J91" s="15">
        <v>58603.113594512717</v>
      </c>
      <c r="K91" s="15">
        <v>141996.51973110379</v>
      </c>
      <c r="L91" s="15">
        <v>111547.999800195</v>
      </c>
      <c r="M91" s="15">
        <v>3154.7866790306598</v>
      </c>
      <c r="N91" s="15">
        <v>114702.78647922566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3989055.7693072986</v>
      </c>
      <c r="G92" s="15">
        <v>2836573.4578043777</v>
      </c>
      <c r="H92" s="15">
        <v>6825629.2271116767</v>
      </c>
      <c r="I92" s="15">
        <v>4133732.8018263448</v>
      </c>
      <c r="J92" s="15">
        <v>2977864.3230876643</v>
      </c>
      <c r="K92" s="15">
        <v>7111597.1249140091</v>
      </c>
      <c r="L92" s="15">
        <v>7542429.7847784981</v>
      </c>
      <c r="M92" s="15">
        <v>166093.34661115671</v>
      </c>
      <c r="N92" s="15">
        <v>7708523.1313896552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42910.176049714079</v>
      </c>
      <c r="G94" s="15">
        <v>0</v>
      </c>
      <c r="H94" s="15">
        <v>42910.176049714079</v>
      </c>
      <c r="I94" s="15">
        <v>44466.463375529172</v>
      </c>
      <c r="J94" s="15">
        <v>0</v>
      </c>
      <c r="K94" s="15">
        <v>44466.463375529172</v>
      </c>
      <c r="L94" s="15">
        <v>73979.111580114492</v>
      </c>
      <c r="M94" s="15">
        <v>4938.0848185232344</v>
      </c>
      <c r="N94" s="15">
        <v>78917.196398637723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79312.074558539622</v>
      </c>
      <c r="G96" s="15">
        <v>0</v>
      </c>
      <c r="H96" s="15">
        <v>79312.074558539622</v>
      </c>
      <c r="I96" s="15">
        <v>82188.603805973922</v>
      </c>
      <c r="J96" s="15">
        <v>0</v>
      </c>
      <c r="K96" s="15">
        <v>82188.603805973922</v>
      </c>
      <c r="L96" s="15">
        <v>155902.05131908518</v>
      </c>
      <c r="M96" s="15">
        <v>7808.363818015041</v>
      </c>
      <c r="N96" s="15">
        <v>163710.41513710021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68875.113865749037</v>
      </c>
      <c r="G97" s="15">
        <v>0</v>
      </c>
      <c r="H97" s="15">
        <v>68875.113865749037</v>
      </c>
      <c r="I97" s="15">
        <v>71373.110300188055</v>
      </c>
      <c r="J97" s="15">
        <v>0</v>
      </c>
      <c r="K97" s="15">
        <v>71373.110300188055</v>
      </c>
      <c r="L97" s="15">
        <v>135386.34055751972</v>
      </c>
      <c r="M97" s="15">
        <v>6780.8331841582767</v>
      </c>
      <c r="N97" s="15">
        <v>142167.17374167801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680295.80379053357</v>
      </c>
      <c r="G98" s="15">
        <v>0</v>
      </c>
      <c r="H98" s="15">
        <v>680295.80379053357</v>
      </c>
      <c r="I98" s="15">
        <v>704969.10589998611</v>
      </c>
      <c r="J98" s="15">
        <v>0</v>
      </c>
      <c r="K98" s="15">
        <v>704969.10589998611</v>
      </c>
      <c r="L98" s="15">
        <v>1331795.9517153818</v>
      </c>
      <c r="M98" s="15">
        <v>66490.077903527534</v>
      </c>
      <c r="N98" s="15">
        <v>1398286.0296189093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20425.9110506699</v>
      </c>
      <c r="G99" s="15">
        <v>42634.184641900509</v>
      </c>
      <c r="H99" s="15">
        <v>63060.095692570409</v>
      </c>
      <c r="I99" s="15">
        <v>21166.728017944861</v>
      </c>
      <c r="J99" s="15">
        <v>44757.810533600219</v>
      </c>
      <c r="K99" s="15">
        <v>65924.538551545076</v>
      </c>
      <c r="L99" s="15">
        <v>40123.531344619005</v>
      </c>
      <c r="M99" s="15">
        <v>968.76426705401207</v>
      </c>
      <c r="N99" s="15">
        <v>41092.29561167302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692801.09753471171</v>
      </c>
      <c r="G100" s="15">
        <v>653558.78783763933</v>
      </c>
      <c r="H100" s="15">
        <v>1346359.8853723509</v>
      </c>
      <c r="I100" s="15">
        <v>717927.94777543074</v>
      </c>
      <c r="J100" s="15">
        <v>686112.81403181842</v>
      </c>
      <c r="K100" s="15">
        <v>1404040.7618072492</v>
      </c>
      <c r="L100" s="15">
        <v>1352406.3285410288</v>
      </c>
      <c r="M100" s="15">
        <v>32101.705752735888</v>
      </c>
      <c r="N100" s="15">
        <v>1384508.0342937647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2299186.7891718084</v>
      </c>
      <c r="G101" s="15">
        <v>805142.66981686058</v>
      </c>
      <c r="H101" s="15">
        <v>3104329.4589886689</v>
      </c>
      <c r="I101" s="15">
        <v>2382574.8241107468</v>
      </c>
      <c r="J101" s="15">
        <v>845247.15016512352</v>
      </c>
      <c r="K101" s="15">
        <v>3227821.9742758702</v>
      </c>
      <c r="L101" s="15">
        <v>4362392.2845015628</v>
      </c>
      <c r="M101" s="15">
        <v>87876.897475211197</v>
      </c>
      <c r="N101" s="15">
        <v>4450269.1819767738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318280.35549428151</v>
      </c>
      <c r="G102" s="15">
        <v>0</v>
      </c>
      <c r="H102" s="15">
        <v>318280.35549428151</v>
      </c>
      <c r="I102" s="15">
        <v>329823.90364327515</v>
      </c>
      <c r="J102" s="15">
        <v>0</v>
      </c>
      <c r="K102" s="15">
        <v>329823.90364327515</v>
      </c>
      <c r="L102" s="15">
        <v>516204.69488123688</v>
      </c>
      <c r="M102" s="15">
        <v>35890.189729873375</v>
      </c>
      <c r="N102" s="15">
        <v>552094.8846111102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11997.095591716647</v>
      </c>
      <c r="G103" s="15">
        <v>3185.4112562045775</v>
      </c>
      <c r="H103" s="15">
        <v>15182.506847921224</v>
      </c>
      <c r="I103" s="15">
        <v>12432.212142959626</v>
      </c>
      <c r="J103" s="15">
        <v>3344.0778725877958</v>
      </c>
      <c r="K103" s="15">
        <v>15776.290015547422</v>
      </c>
      <c r="L103" s="15">
        <v>16197.126838162118</v>
      </c>
      <c r="M103" s="15">
        <v>436.47034167225519</v>
      </c>
      <c r="N103" s="15">
        <v>16633.597179834374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83530.482277173767</v>
      </c>
      <c r="G104" s="15">
        <v>43308.542637440441</v>
      </c>
      <c r="H104" s="15">
        <v>126839.02491461422</v>
      </c>
      <c r="I104" s="15">
        <v>86560.006806194055</v>
      </c>
      <c r="J104" s="15">
        <v>45465.758572238934</v>
      </c>
      <c r="K104" s="15">
        <v>132025.76537843299</v>
      </c>
      <c r="L104" s="15">
        <v>114749.10316306792</v>
      </c>
      <c r="M104" s="15">
        <v>2940.7363858304852</v>
      </c>
      <c r="N104" s="15">
        <v>117689.83954889841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1603671.646337697</v>
      </c>
      <c r="G105" s="15">
        <v>838295.62139569118</v>
      </c>
      <c r="H105" s="15">
        <v>2441967.2677333881</v>
      </c>
      <c r="I105" s="15">
        <v>1661834.3967089108</v>
      </c>
      <c r="J105" s="15">
        <v>880051.46360182541</v>
      </c>
      <c r="K105" s="15">
        <v>2541885.8603107361</v>
      </c>
      <c r="L105" s="15">
        <v>3085540.5381845348</v>
      </c>
      <c r="M105" s="15">
        <v>52800.567961080378</v>
      </c>
      <c r="N105" s="15">
        <v>3138341.1061456152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416847.11269717396</v>
      </c>
      <c r="G106" s="15">
        <v>48496.442629499616</v>
      </c>
      <c r="H106" s="15">
        <v>465343.55532667355</v>
      </c>
      <c r="I106" s="15">
        <v>431965.52837418328</v>
      </c>
      <c r="J106" s="15">
        <v>50912.06995035422</v>
      </c>
      <c r="K106" s="15">
        <v>482877.59832453751</v>
      </c>
      <c r="L106" s="15">
        <v>778876.8877999445</v>
      </c>
      <c r="M106" s="15">
        <v>15640.174440125786</v>
      </c>
      <c r="N106" s="15">
        <v>794517.06224007031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542900.43334328313</v>
      </c>
      <c r="G107" s="15">
        <v>118289.93648373205</v>
      </c>
      <c r="H107" s="15">
        <v>661190.36982701521</v>
      </c>
      <c r="I107" s="15">
        <v>562590.61272201105</v>
      </c>
      <c r="J107" s="15">
        <v>124182.00581622461</v>
      </c>
      <c r="K107" s="15">
        <v>686772.61853823566</v>
      </c>
      <c r="L107" s="15">
        <v>1014406.9300891296</v>
      </c>
      <c r="M107" s="15">
        <v>20369.716431926707</v>
      </c>
      <c r="N107" s="15">
        <v>1034776.6465210563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55688.844546708322</v>
      </c>
      <c r="G108" s="15">
        <v>52966.79959488599</v>
      </c>
      <c r="H108" s="15">
        <v>108655.64414159431</v>
      </c>
      <c r="I108" s="15">
        <v>57708.594893500624</v>
      </c>
      <c r="J108" s="15">
        <v>55605.097194920854</v>
      </c>
      <c r="K108" s="15">
        <v>113313.69208842148</v>
      </c>
      <c r="L108" s="15">
        <v>93474.88362483152</v>
      </c>
      <c r="M108" s="15">
        <v>2487.1040303236773</v>
      </c>
      <c r="N108" s="15">
        <v>95961.987655155201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856930.30164555553</v>
      </c>
      <c r="G109" s="15">
        <v>675379.84831413452</v>
      </c>
      <c r="H109" s="15">
        <v>1532310.1499596899</v>
      </c>
      <c r="I109" s="15">
        <v>888009.87041760585</v>
      </c>
      <c r="J109" s="15">
        <v>709020.79031077225</v>
      </c>
      <c r="K109" s="15">
        <v>1597030.6607283782</v>
      </c>
      <c r="L109" s="15">
        <v>1608443.8002433768</v>
      </c>
      <c r="M109" s="15">
        <v>24443.880746893072</v>
      </c>
      <c r="N109" s="15">
        <v>1632887.6809902699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198840.88738665875</v>
      </c>
      <c r="G110" s="15">
        <v>81226.34299181703</v>
      </c>
      <c r="H110" s="15">
        <v>280067.2303784758</v>
      </c>
      <c r="I110" s="15">
        <v>206052.54628395988</v>
      </c>
      <c r="J110" s="15">
        <v>85272.259819225466</v>
      </c>
      <c r="K110" s="15">
        <v>291324.80610318534</v>
      </c>
      <c r="L110" s="15">
        <v>241180.29235115866</v>
      </c>
      <c r="M110" s="15">
        <v>5357.0484184976576</v>
      </c>
      <c r="N110" s="15">
        <v>246537.34076965632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27015.283791383808</v>
      </c>
      <c r="G111" s="15">
        <v>17273.665120449616</v>
      </c>
      <c r="H111" s="15">
        <v>44288.948911833424</v>
      </c>
      <c r="I111" s="15">
        <v>27995.087363364451</v>
      </c>
      <c r="J111" s="15">
        <v>18134.073330491596</v>
      </c>
      <c r="K111" s="15">
        <v>46129.160693856044</v>
      </c>
      <c r="L111" s="15">
        <v>48102.052419590509</v>
      </c>
      <c r="M111" s="15">
        <v>1499.1935672199622</v>
      </c>
      <c r="N111" s="15">
        <v>49601.245986810471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1286752.8059952185</v>
      </c>
      <c r="G112" s="15">
        <v>1521709.6221639859</v>
      </c>
      <c r="H112" s="15">
        <v>2808462.4281592043</v>
      </c>
      <c r="I112" s="15">
        <v>1333421.3883172129</v>
      </c>
      <c r="J112" s="15">
        <v>1597506.5907331959</v>
      </c>
      <c r="K112" s="15">
        <v>2930927.979050409</v>
      </c>
      <c r="L112" s="15">
        <v>2377042.1409462676</v>
      </c>
      <c r="M112" s="15">
        <v>34577.368352810525</v>
      </c>
      <c r="N112" s="15">
        <v>2411619.509299078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6516.8743582083516</v>
      </c>
      <c r="G113" s="15">
        <v>2958.0241217678058</v>
      </c>
      <c r="H113" s="15">
        <v>9474.8984799761565</v>
      </c>
      <c r="I113" s="15">
        <v>6753.2315559942263</v>
      </c>
      <c r="J113" s="15">
        <v>3105.3644934911285</v>
      </c>
      <c r="K113" s="15">
        <v>9858.5960494853553</v>
      </c>
      <c r="L113" s="15">
        <v>10038.984428583753</v>
      </c>
      <c r="M113" s="15">
        <v>271.16854799277195</v>
      </c>
      <c r="N113" s="15">
        <v>10310.152976576526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93442.402501522622</v>
      </c>
      <c r="G115" s="15">
        <v>7530.1958763719585</v>
      </c>
      <c r="H115" s="15">
        <v>100972.59837789458</v>
      </c>
      <c r="I115" s="15">
        <v>96831.417418132347</v>
      </c>
      <c r="J115" s="15">
        <v>7905.2779628936214</v>
      </c>
      <c r="K115" s="15">
        <v>104736.69538102597</v>
      </c>
      <c r="L115" s="15">
        <v>189084.60566933354</v>
      </c>
      <c r="M115" s="15">
        <v>4515.2245787516449</v>
      </c>
      <c r="N115" s="15">
        <v>193599.8302480852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755800.17746769253</v>
      </c>
      <c r="G116" s="15">
        <v>263077.69864930166</v>
      </c>
      <c r="H116" s="15">
        <v>1018877.8761169942</v>
      </c>
      <c r="I116" s="15">
        <v>783211.9092601469</v>
      </c>
      <c r="J116" s="15">
        <v>276181.70467341039</v>
      </c>
      <c r="K116" s="15">
        <v>1059393.6139335572</v>
      </c>
      <c r="L116" s="15">
        <v>1157311.6869760621</v>
      </c>
      <c r="M116" s="15">
        <v>36523.001913959662</v>
      </c>
      <c r="N116" s="15">
        <v>1193834.6888900218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105694.01558433972</v>
      </c>
      <c r="G117" s="15">
        <v>22579.171961368691</v>
      </c>
      <c r="H117" s="15">
        <v>128273.18754570841</v>
      </c>
      <c r="I117" s="15">
        <v>109527.37801748002</v>
      </c>
      <c r="J117" s="15">
        <v>23703.849601929876</v>
      </c>
      <c r="K117" s="15">
        <v>133231.22761940991</v>
      </c>
      <c r="L117" s="15">
        <v>207114.60128714805</v>
      </c>
      <c r="M117" s="15">
        <v>4014.5896050908345</v>
      </c>
      <c r="N117" s="15">
        <v>211129.1908922389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290834.13041148742</v>
      </c>
      <c r="G118" s="15">
        <v>199481.10625180069</v>
      </c>
      <c r="H118" s="15">
        <v>490315.23666328809</v>
      </c>
      <c r="I118" s="15">
        <v>301382.24539823231</v>
      </c>
      <c r="J118" s="15">
        <v>209417.34041927417</v>
      </c>
      <c r="K118" s="15">
        <v>510799.58581750648</v>
      </c>
      <c r="L118" s="15">
        <v>442989.91343108838</v>
      </c>
      <c r="M118" s="15">
        <v>11797.114187549414</v>
      </c>
      <c r="N118" s="15">
        <v>454787.02761863777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1021947.9182402504</v>
      </c>
      <c r="G119" s="15">
        <v>583275.78644552582</v>
      </c>
      <c r="H119" s="15">
        <v>1605223.7046857763</v>
      </c>
      <c r="I119" s="15">
        <v>1059012.4269236403</v>
      </c>
      <c r="J119" s="15">
        <v>612328.98806064203</v>
      </c>
      <c r="K119" s="15">
        <v>1671341.4149842823</v>
      </c>
      <c r="L119" s="15">
        <v>2055407.4717328192</v>
      </c>
      <c r="M119" s="15">
        <v>46587.459786172723</v>
      </c>
      <c r="N119" s="15">
        <v>2101994.9315189919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564733.77578019735</v>
      </c>
      <c r="G120" s="15">
        <v>884316.53132096468</v>
      </c>
      <c r="H120" s="15">
        <v>1449050.3071011622</v>
      </c>
      <c r="I120" s="15">
        <v>585215.81753850123</v>
      </c>
      <c r="J120" s="15">
        <v>928364.69356787752</v>
      </c>
      <c r="K120" s="15">
        <v>1513580.5111063789</v>
      </c>
      <c r="L120" s="15">
        <v>987520.11214018066</v>
      </c>
      <c r="M120" s="15">
        <v>26999.444277367358</v>
      </c>
      <c r="N120" s="15">
        <v>1014519.556417548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3527336.2128664986</v>
      </c>
      <c r="G121" s="15">
        <v>3952358.884713843</v>
      </c>
      <c r="H121" s="15">
        <v>7479695.0975803416</v>
      </c>
      <c r="I121" s="15">
        <v>3655267.3738948936</v>
      </c>
      <c r="J121" s="15">
        <v>4149227.471069281</v>
      </c>
      <c r="K121" s="15">
        <v>7804494.8449641746</v>
      </c>
      <c r="L121" s="15">
        <v>6683765.8554350687</v>
      </c>
      <c r="M121" s="15">
        <v>137501.17816126483</v>
      </c>
      <c r="N121" s="15">
        <v>6821267.0335963331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2740389.0949518387</v>
      </c>
      <c r="G122" s="15">
        <v>692331.55918639572</v>
      </c>
      <c r="H122" s="15">
        <v>3432720.6541382344</v>
      </c>
      <c r="I122" s="15">
        <v>2839778.8716643448</v>
      </c>
      <c r="J122" s="15">
        <v>726816.87272242864</v>
      </c>
      <c r="K122" s="15">
        <v>3566595.7443867736</v>
      </c>
      <c r="L122" s="15">
        <v>5062371.2114246823</v>
      </c>
      <c r="M122" s="15">
        <v>70569.63522211941</v>
      </c>
      <c r="N122" s="15">
        <v>5132940.8466468016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2022839.8684885395</v>
      </c>
      <c r="G123" s="15">
        <v>1296600.6196859134</v>
      </c>
      <c r="H123" s="15">
        <v>3319440.4881744529</v>
      </c>
      <c r="I123" s="15">
        <v>2096205.2176736577</v>
      </c>
      <c r="J123" s="15">
        <v>1361184.8182647408</v>
      </c>
      <c r="K123" s="15">
        <v>3457390.0359383984</v>
      </c>
      <c r="L123" s="15">
        <v>3910903.2296666307</v>
      </c>
      <c r="M123" s="15">
        <v>86000.352782920789</v>
      </c>
      <c r="N123" s="15">
        <v>3996903.5824495517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27298.640560762757</v>
      </c>
      <c r="G124" s="15">
        <v>17810.641459307939</v>
      </c>
      <c r="H124" s="15">
        <v>45109.282020070692</v>
      </c>
      <c r="I124" s="15">
        <v>28288.721055130245</v>
      </c>
      <c r="J124" s="15">
        <v>18697.796676851242</v>
      </c>
      <c r="K124" s="15">
        <v>46986.517731981483</v>
      </c>
      <c r="L124" s="15">
        <v>53082.765307622278</v>
      </c>
      <c r="M124" s="15">
        <v>1196.316321845384</v>
      </c>
      <c r="N124" s="15">
        <v>54279.081629467662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2024940.8810254561</v>
      </c>
      <c r="G125" s="15">
        <v>920794.93869663868</v>
      </c>
      <c r="H125" s="15">
        <v>2945735.8197220946</v>
      </c>
      <c r="I125" s="15">
        <v>2098382.4307644665</v>
      </c>
      <c r="J125" s="15">
        <v>966660.1050927249</v>
      </c>
      <c r="K125" s="15">
        <v>3065042.5358571913</v>
      </c>
      <c r="L125" s="15">
        <v>3889239.4021140737</v>
      </c>
      <c r="M125" s="15">
        <v>63562.447825200601</v>
      </c>
      <c r="N125" s="15">
        <v>3952801.8499392741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1520818.4807090606</v>
      </c>
      <c r="G126" s="15">
        <v>2283704.4949123738</v>
      </c>
      <c r="H126" s="15">
        <v>3804522.9756214344</v>
      </c>
      <c r="I126" s="15">
        <v>1575976.271803899</v>
      </c>
      <c r="J126" s="15">
        <v>2397456.7346965168</v>
      </c>
      <c r="K126" s="15">
        <v>3973433.0065004155</v>
      </c>
      <c r="L126" s="15">
        <v>2831694.9067613725</v>
      </c>
      <c r="M126" s="15">
        <v>51891.957821269985</v>
      </c>
      <c r="N126" s="15">
        <v>2883586.8645826424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240891.02399928315</v>
      </c>
      <c r="G127" s="15">
        <v>142815.56084028966</v>
      </c>
      <c r="H127" s="15">
        <v>383706.58483957278</v>
      </c>
      <c r="I127" s="15">
        <v>249627.77788997706</v>
      </c>
      <c r="J127" s="15">
        <v>149929.26139034043</v>
      </c>
      <c r="K127" s="15">
        <v>399557.03928031749</v>
      </c>
      <c r="L127" s="15">
        <v>484407.54998173093</v>
      </c>
      <c r="M127" s="15">
        <v>12526.001166149303</v>
      </c>
      <c r="N127" s="15">
        <v>496933.55114788021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2902962.5581715885</v>
      </c>
      <c r="G128" s="15">
        <v>1671265.3359437997</v>
      </c>
      <c r="H128" s="15">
        <v>4574227.8941153884</v>
      </c>
      <c r="I128" s="15">
        <v>3008248.6290412112</v>
      </c>
      <c r="J128" s="15">
        <v>1754511.7347930085</v>
      </c>
      <c r="K128" s="15">
        <v>4762760.36383422</v>
      </c>
      <c r="L128" s="15">
        <v>5535014.0798568362</v>
      </c>
      <c r="M128" s="15">
        <v>118948.22760626313</v>
      </c>
      <c r="N128" s="15">
        <v>5653962.3074630992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621595.01026560599</v>
      </c>
      <c r="G129" s="15">
        <v>1021086.7203794469</v>
      </c>
      <c r="H129" s="15">
        <v>1642681.7306450529</v>
      </c>
      <c r="I129" s="15">
        <v>644139.32318442245</v>
      </c>
      <c r="J129" s="15">
        <v>1071947.4607754867</v>
      </c>
      <c r="K129" s="15">
        <v>1716086.7839599091</v>
      </c>
      <c r="L129" s="15">
        <v>1175166.687675447</v>
      </c>
      <c r="M129" s="15">
        <v>23201.858709754939</v>
      </c>
      <c r="N129" s="15">
        <v>1198368.5463852019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96508.593485614547</v>
      </c>
      <c r="G130" s="15">
        <v>53757.259330962173</v>
      </c>
      <c r="H130" s="15">
        <v>150265.85281657672</v>
      </c>
      <c r="I130" s="15">
        <v>100008.81452175975</v>
      </c>
      <c r="J130" s="15">
        <v>56434.930048507711</v>
      </c>
      <c r="K130" s="15">
        <v>156443.74457026744</v>
      </c>
      <c r="L130" s="15">
        <v>160263.44496892244</v>
      </c>
      <c r="M130" s="15">
        <v>4247.5792193568514</v>
      </c>
      <c r="N130" s="15">
        <v>164511.02418827929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1194579.856648776</v>
      </c>
      <c r="G131" s="15">
        <v>994434.56320565194</v>
      </c>
      <c r="H131" s="15">
        <v>2189014.4198544277</v>
      </c>
      <c r="I131" s="15">
        <v>1237905.4652042526</v>
      </c>
      <c r="J131" s="15">
        <v>1043967.7489288556</v>
      </c>
      <c r="K131" s="15">
        <v>2281873.214133108</v>
      </c>
      <c r="L131" s="15">
        <v>2309846.2728008861</v>
      </c>
      <c r="M131" s="15">
        <v>51261.478660845627</v>
      </c>
      <c r="N131" s="15">
        <v>2361107.7514617317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1138493.3868403349</v>
      </c>
      <c r="G132" s="15">
        <v>1892240.5699886826</v>
      </c>
      <c r="H132" s="15">
        <v>3030733.9568290175</v>
      </c>
      <c r="I132" s="15">
        <v>1179784.823780867</v>
      </c>
      <c r="J132" s="15">
        <v>1986493.8341593153</v>
      </c>
      <c r="K132" s="15">
        <v>3166278.6579401824</v>
      </c>
      <c r="L132" s="15">
        <v>2154331.5223174118</v>
      </c>
      <c r="M132" s="15">
        <v>42996.836089914628</v>
      </c>
      <c r="N132" s="15">
        <v>2197328.3584073265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683026.52252695756</v>
      </c>
      <c r="G133" s="15">
        <v>481980.37537698523</v>
      </c>
      <c r="H133" s="15">
        <v>1165006.8979039427</v>
      </c>
      <c r="I133" s="15">
        <v>707798.86368381314</v>
      </c>
      <c r="J133" s="15">
        <v>505988.01180861471</v>
      </c>
      <c r="K133" s="15">
        <v>1213786.875492428</v>
      </c>
      <c r="L133" s="15">
        <v>1365207.7896979032</v>
      </c>
      <c r="M133" s="15">
        <v>33084.430948180539</v>
      </c>
      <c r="N133" s="15">
        <v>1398292.2206460838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4263603.981238652</v>
      </c>
      <c r="G134" s="15">
        <v>9823129.6378371436</v>
      </c>
      <c r="H134" s="15">
        <v>14086733.619075796</v>
      </c>
      <c r="I134" s="15">
        <v>4418238.4630596768</v>
      </c>
      <c r="J134" s="15">
        <v>11295414.466279045</v>
      </c>
      <c r="K134" s="15">
        <v>15713652.929338722</v>
      </c>
      <c r="L134" s="15">
        <v>6412752.1244599707</v>
      </c>
      <c r="M134" s="15">
        <v>177702.58478287153</v>
      </c>
      <c r="N134" s="15">
        <v>6590454.7092428422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14451.993650542167</v>
      </c>
      <c r="G135" s="15">
        <v>6047.4094669225569</v>
      </c>
      <c r="H135" s="15">
        <v>20499.403117464724</v>
      </c>
      <c r="I135" s="15">
        <v>14976.145649476897</v>
      </c>
      <c r="J135" s="15">
        <v>6348.6333657618288</v>
      </c>
      <c r="K135" s="15">
        <v>21324.779015238724</v>
      </c>
      <c r="L135" s="15">
        <v>21567.086583541084</v>
      </c>
      <c r="M135" s="15">
        <v>562.36933878693378</v>
      </c>
      <c r="N135" s="15">
        <v>22129.455922328019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4207260.5448455224</v>
      </c>
      <c r="G136" s="15">
        <v>4118231.7093856349</v>
      </c>
      <c r="H136" s="15">
        <v>8325492.2542311568</v>
      </c>
      <c r="I136" s="15">
        <v>4359851.5352613851</v>
      </c>
      <c r="J136" s="15">
        <v>4323362.4878801061</v>
      </c>
      <c r="K136" s="15">
        <v>8683214.0231414922</v>
      </c>
      <c r="L136" s="15">
        <v>7035007.3084492739</v>
      </c>
      <c r="M136" s="15">
        <v>222704.89250881918</v>
      </c>
      <c r="N136" s="15">
        <v>7257712.2009580927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2092007.8924545909</v>
      </c>
      <c r="G137" s="15">
        <v>559256.57315109984</v>
      </c>
      <c r="H137" s="15">
        <v>2651264.4656056906</v>
      </c>
      <c r="I137" s="15">
        <v>2167881.86148143</v>
      </c>
      <c r="J137" s="15">
        <v>587113.36808742688</v>
      </c>
      <c r="K137" s="15">
        <v>2754995.2295688568</v>
      </c>
      <c r="L137" s="15">
        <v>4049779.8156974879</v>
      </c>
      <c r="M137" s="15">
        <v>95504.700486835427</v>
      </c>
      <c r="N137" s="15">
        <v>4145284.5161843235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1457063.5927217186</v>
      </c>
      <c r="G139" s="15">
        <v>1046970.4155542037</v>
      </c>
      <c r="H139" s="15">
        <v>2504034.0082759224</v>
      </c>
      <c r="I139" s="15">
        <v>1509909.0902473461</v>
      </c>
      <c r="J139" s="15">
        <v>1099120.4332217022</v>
      </c>
      <c r="K139" s="15">
        <v>2609029.5234690486</v>
      </c>
      <c r="L139" s="15">
        <v>2424017.2753933151</v>
      </c>
      <c r="M139" s="15">
        <v>81809.488519760838</v>
      </c>
      <c r="N139" s="15">
        <v>2505826.7639130759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4506920.4121089261</v>
      </c>
      <c r="G140" s="15">
        <v>5772768.1831111265</v>
      </c>
      <c r="H140" s="15">
        <v>10279688.595220052</v>
      </c>
      <c r="I140" s="15">
        <v>4670379.6136674611</v>
      </c>
      <c r="J140" s="15">
        <v>6060312.0890965322</v>
      </c>
      <c r="K140" s="15">
        <v>10730691.702763993</v>
      </c>
      <c r="L140" s="15">
        <v>8527061.8220499419</v>
      </c>
      <c r="M140" s="15">
        <v>131172.94454572859</v>
      </c>
      <c r="N140" s="15">
        <v>8658234.766595671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10349.101731224893</v>
      </c>
      <c r="G141" s="15">
        <v>25274.357858799249</v>
      </c>
      <c r="H141" s="15">
        <v>35623.45959002414</v>
      </c>
      <c r="I141" s="15">
        <v>10724.448032279832</v>
      </c>
      <c r="J141" s="15">
        <v>26533.283793371487</v>
      </c>
      <c r="K141" s="15">
        <v>37257.731825651317</v>
      </c>
      <c r="L141" s="15">
        <v>19911.374510017224</v>
      </c>
      <c r="M141" s="15">
        <v>574.30193568840798</v>
      </c>
      <c r="N141" s="15">
        <v>20485.676445705631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670498.8903071672</v>
      </c>
      <c r="G142" s="15">
        <v>463170.45776832715</v>
      </c>
      <c r="H142" s="15">
        <v>1133669.3480754944</v>
      </c>
      <c r="I142" s="15">
        <v>694816.87314995879</v>
      </c>
      <c r="J142" s="15">
        <v>486241.1646353362</v>
      </c>
      <c r="K142" s="15">
        <v>1181058.0377852949</v>
      </c>
      <c r="L142" s="15">
        <v>1290020.6085689748</v>
      </c>
      <c r="M142" s="15">
        <v>35656.976666708608</v>
      </c>
      <c r="N142" s="15">
        <v>1325677.5852356835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4603325.9557620464</v>
      </c>
      <c r="G143" s="15">
        <v>3569443.5814248533</v>
      </c>
      <c r="H143" s="15">
        <v>8172769.5371869002</v>
      </c>
      <c r="I143" s="15">
        <v>4770281.6408948228</v>
      </c>
      <c r="J143" s="15">
        <v>3747239.0024501081</v>
      </c>
      <c r="K143" s="15">
        <v>8517520.6433449313</v>
      </c>
      <c r="L143" s="15">
        <v>8738343.6966172066</v>
      </c>
      <c r="M143" s="15">
        <v>197254.66107979853</v>
      </c>
      <c r="N143" s="15">
        <v>8935598.3576970045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6736016.1894726874</v>
      </c>
      <c r="G144" s="15">
        <v>4702317.0820207037</v>
      </c>
      <c r="H144" s="15">
        <v>11438333.27149339</v>
      </c>
      <c r="I144" s="15">
        <v>6980321.3307523718</v>
      </c>
      <c r="J144" s="15">
        <v>4936541.3879441451</v>
      </c>
      <c r="K144" s="15">
        <v>11916862.718696516</v>
      </c>
      <c r="L144" s="15">
        <v>12786760.089389762</v>
      </c>
      <c r="M144" s="15">
        <v>288641.43083748076</v>
      </c>
      <c r="N144" s="15">
        <v>13075401.520227242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6726.9123939185474</v>
      </c>
      <c r="G145" s="15">
        <v>13870.916222307813</v>
      </c>
      <c r="H145" s="15">
        <v>20597.828616226361</v>
      </c>
      <c r="I145" s="15">
        <v>6970.8873542728197</v>
      </c>
      <c r="J145" s="15">
        <v>14561.832140571692</v>
      </c>
      <c r="K145" s="15">
        <v>21532.71949484451</v>
      </c>
      <c r="L145" s="15">
        <v>10228.051881801985</v>
      </c>
      <c r="M145" s="15">
        <v>315.18482411096068</v>
      </c>
      <c r="N145" s="15">
        <v>10543.236705912945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292560.80014703324</v>
      </c>
      <c r="G146" s="15">
        <v>224042.08907620807</v>
      </c>
      <c r="H146" s="15">
        <v>516602.88922324131</v>
      </c>
      <c r="I146" s="15">
        <v>303171.53883921762</v>
      </c>
      <c r="J146" s="15">
        <v>235201.71568075049</v>
      </c>
      <c r="K146" s="15">
        <v>538373.25451996806</v>
      </c>
      <c r="L146" s="15">
        <v>452650.49906911323</v>
      </c>
      <c r="M146" s="15">
        <v>14628.886625522106</v>
      </c>
      <c r="N146" s="15">
        <v>467279.38569463533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203671.09213082879</v>
      </c>
      <c r="G147" s="15">
        <v>419067.49580214359</v>
      </c>
      <c r="H147" s="15">
        <v>622738.58793297235</v>
      </c>
      <c r="I147" s="15">
        <v>211057.93526451566</v>
      </c>
      <c r="J147" s="15">
        <v>439941.41638793948</v>
      </c>
      <c r="K147" s="15">
        <v>650999.35165245517</v>
      </c>
      <c r="L147" s="15">
        <v>396964.08439437096</v>
      </c>
      <c r="M147" s="15">
        <v>9522.3497019322022</v>
      </c>
      <c r="N147" s="15">
        <v>406486.43409630319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193696.11228138124</v>
      </c>
      <c r="G148" s="15">
        <v>44873.531116874627</v>
      </c>
      <c r="H148" s="15">
        <v>238569.64339825587</v>
      </c>
      <c r="I148" s="15">
        <v>200721.17795004518</v>
      </c>
      <c r="J148" s="15">
        <v>47108.699757537048</v>
      </c>
      <c r="K148" s="15">
        <v>247829.87770758223</v>
      </c>
      <c r="L148" s="15">
        <v>260942.56934459944</v>
      </c>
      <c r="M148" s="15">
        <v>5992.2652791304572</v>
      </c>
      <c r="N148" s="15">
        <v>266934.83462372993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1070283.5856842012</v>
      </c>
      <c r="G149" s="15">
        <v>529089.33968719246</v>
      </c>
      <c r="H149" s="15">
        <v>1599372.9253713936</v>
      </c>
      <c r="I149" s="15">
        <v>1109101.1560781903</v>
      </c>
      <c r="J149" s="15">
        <v>555443.49258631398</v>
      </c>
      <c r="K149" s="15">
        <v>1664544.6486645043</v>
      </c>
      <c r="L149" s="15">
        <v>2089315.0176193458</v>
      </c>
      <c r="M149" s="15">
        <v>39611.176235325664</v>
      </c>
      <c r="N149" s="15">
        <v>2128926.1938546714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159296.0449194765</v>
      </c>
      <c r="G150" s="15">
        <v>99300.471029817039</v>
      </c>
      <c r="H150" s="15">
        <v>258596.51594929353</v>
      </c>
      <c r="I150" s="15">
        <v>165073.47206108124</v>
      </c>
      <c r="J150" s="15">
        <v>104246.66744727234</v>
      </c>
      <c r="K150" s="15">
        <v>269320.13950835355</v>
      </c>
      <c r="L150" s="15">
        <v>269792.94499834691</v>
      </c>
      <c r="M150" s="15">
        <v>8809.9862420432673</v>
      </c>
      <c r="N150" s="15">
        <v>278602.93124039017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1262028.1078393264</v>
      </c>
      <c r="G153" s="15">
        <v>3250382.7534779902</v>
      </c>
      <c r="H153" s="15">
        <v>4512410.8613173161</v>
      </c>
      <c r="I153" s="15">
        <v>1307799.9626734154</v>
      </c>
      <c r="J153" s="15">
        <v>3412285.6262829322</v>
      </c>
      <c r="K153" s="15">
        <v>4720085.5889563477</v>
      </c>
      <c r="L153" s="15">
        <v>2098963.1182557209</v>
      </c>
      <c r="M153" s="15">
        <v>73857.508763599966</v>
      </c>
      <c r="N153" s="15">
        <v>2172820.6270193211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177822.03059995882</v>
      </c>
      <c r="G154" s="15">
        <v>123979.84799051518</v>
      </c>
      <c r="H154" s="15">
        <v>301801.87859047402</v>
      </c>
      <c r="I154" s="15">
        <v>184271.36728300565</v>
      </c>
      <c r="J154" s="15">
        <v>130155.33410460624</v>
      </c>
      <c r="K154" s="15">
        <v>314426.70138761192</v>
      </c>
      <c r="L154" s="15">
        <v>351228.0741929129</v>
      </c>
      <c r="M154" s="15">
        <v>7024.3040178378378</v>
      </c>
      <c r="N154" s="15">
        <v>358252.37821075076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444837.3732816113</v>
      </c>
      <c r="G155" s="15">
        <v>465999.25097387371</v>
      </c>
      <c r="H155" s="15">
        <v>910836.62425548502</v>
      </c>
      <c r="I155" s="15">
        <v>460970.95346746227</v>
      </c>
      <c r="J155" s="15">
        <v>489210.86116867058</v>
      </c>
      <c r="K155" s="15">
        <v>950181.81463613291</v>
      </c>
      <c r="L155" s="15">
        <v>878627.76855935005</v>
      </c>
      <c r="M155" s="15">
        <v>17571.911297402399</v>
      </c>
      <c r="N155" s="15">
        <v>896199.67985675239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711926.2271056741</v>
      </c>
      <c r="G156" s="15">
        <v>820832.59049261187</v>
      </c>
      <c r="H156" s="15">
        <v>1532758.8175982861</v>
      </c>
      <c r="I156" s="15">
        <v>737746.71693252237</v>
      </c>
      <c r="J156" s="15">
        <v>861718.59210287617</v>
      </c>
      <c r="K156" s="15">
        <v>1599465.3090353985</v>
      </c>
      <c r="L156" s="15">
        <v>1320095.5374758118</v>
      </c>
      <c r="M156" s="15">
        <v>29002.144845711937</v>
      </c>
      <c r="N156" s="15">
        <v>1349097.6823215238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94095.442768700668</v>
      </c>
      <c r="G157" s="15">
        <v>83030.828938815321</v>
      </c>
      <c r="H157" s="15">
        <v>177126.27170751599</v>
      </c>
      <c r="I157" s="15">
        <v>97508.142470240651</v>
      </c>
      <c r="J157" s="15">
        <v>87166.62793731346</v>
      </c>
      <c r="K157" s="15">
        <v>184674.77040755411</v>
      </c>
      <c r="L157" s="15">
        <v>179534.51549464333</v>
      </c>
      <c r="M157" s="15">
        <v>4133.8629824189284</v>
      </c>
      <c r="N157" s="15">
        <v>183668.37847706227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2233832.9855093085</v>
      </c>
      <c r="G158" s="15">
        <v>2521923.1529781567</v>
      </c>
      <c r="H158" s="15">
        <v>4755756.1384874657</v>
      </c>
      <c r="I158" s="15">
        <v>2314850.7366205612</v>
      </c>
      <c r="J158" s="15">
        <v>2647541.1599724297</v>
      </c>
      <c r="K158" s="15">
        <v>4962391.8965929914</v>
      </c>
      <c r="L158" s="15">
        <v>4539012.791447958</v>
      </c>
      <c r="M158" s="15">
        <v>111908.53441906226</v>
      </c>
      <c r="N158" s="15">
        <v>4650921.3258670205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296401.17703345965</v>
      </c>
      <c r="G159" s="15">
        <v>531276.37785904098</v>
      </c>
      <c r="H159" s="15">
        <v>827677.55489250063</v>
      </c>
      <c r="I159" s="15">
        <v>307151.20039946534</v>
      </c>
      <c r="J159" s="15">
        <v>557739.46800949937</v>
      </c>
      <c r="K159" s="15">
        <v>864890.66840896476</v>
      </c>
      <c r="L159" s="15">
        <v>560433.68981472868</v>
      </c>
      <c r="M159" s="15">
        <v>12072.0397287462</v>
      </c>
      <c r="N159" s="15">
        <v>572505.72954347485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0.95966949645963506</v>
      </c>
      <c r="G160" s="15">
        <v>2.3155512671769025</v>
      </c>
      <c r="H160" s="15">
        <v>3.2752207636365376</v>
      </c>
      <c r="I160" s="15">
        <v>0.99447526077486736</v>
      </c>
      <c r="J160" s="15">
        <v>2.4308898075017056</v>
      </c>
      <c r="K160" s="15">
        <v>3.4253650682765731</v>
      </c>
      <c r="L160" s="15">
        <v>1.7934457789095051</v>
      </c>
      <c r="M160" s="15">
        <v>5.2615602831723896E-2</v>
      </c>
      <c r="N160" s="15">
        <v>1.846061381741229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137979.18982032419</v>
      </c>
      <c r="G161" s="15">
        <v>342292.68434391083</v>
      </c>
      <c r="H161" s="15">
        <v>480271.87416423502</v>
      </c>
      <c r="I161" s="15">
        <v>142983.48679861717</v>
      </c>
      <c r="J161" s="15">
        <v>359342.42067914567</v>
      </c>
      <c r="K161" s="15">
        <v>502325.90747776284</v>
      </c>
      <c r="L161" s="15">
        <v>229386.0115237587</v>
      </c>
      <c r="M161" s="15">
        <v>7777.8178297910836</v>
      </c>
      <c r="N161" s="15">
        <v>237163.82935354978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305885.32912595919</v>
      </c>
      <c r="G163" s="15">
        <v>769283.78818271961</v>
      </c>
      <c r="H163" s="15">
        <v>1075169.1173086788</v>
      </c>
      <c r="I163" s="15">
        <v>316979.32837499469</v>
      </c>
      <c r="J163" s="15">
        <v>807602.1232082732</v>
      </c>
      <c r="K163" s="15">
        <v>1124581.4515832679</v>
      </c>
      <c r="L163" s="15">
        <v>420432.28014173586</v>
      </c>
      <c r="M163" s="15">
        <v>9904.6503671945502</v>
      </c>
      <c r="N163" s="15">
        <v>430336.93050893041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2143203.5408398365</v>
      </c>
      <c r="G164" s="15">
        <v>159189.98162613111</v>
      </c>
      <c r="H164" s="15">
        <v>2302393.5224659676</v>
      </c>
      <c r="I164" s="15">
        <v>2220934.2987697679</v>
      </c>
      <c r="J164" s="15">
        <v>167119.29866408874</v>
      </c>
      <c r="K164" s="15">
        <v>2388053.5974338567</v>
      </c>
      <c r="L164" s="15">
        <v>2945783.4870925955</v>
      </c>
      <c r="M164" s="15">
        <v>69397.515070134978</v>
      </c>
      <c r="N164" s="15">
        <v>3015181.0021627303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4129018.6183778178</v>
      </c>
      <c r="G165" s="15">
        <v>1886324.5217451467</v>
      </c>
      <c r="H165" s="15">
        <v>6015343.140122965</v>
      </c>
      <c r="I165" s="15">
        <v>4278771.892202449</v>
      </c>
      <c r="J165" s="15">
        <v>1980283.1051723328</v>
      </c>
      <c r="K165" s="15">
        <v>6259054.9973747823</v>
      </c>
      <c r="L165" s="15">
        <v>7115013.0970733659</v>
      </c>
      <c r="M165" s="15">
        <v>174341.35982948326</v>
      </c>
      <c r="N165" s="15">
        <v>7289354.4569028495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12414.291827945039</v>
      </c>
      <c r="G166" s="15">
        <v>23116.148300227014</v>
      </c>
      <c r="H166" s="15">
        <v>35530.440128172049</v>
      </c>
      <c r="I166" s="15">
        <v>12864.539457048613</v>
      </c>
      <c r="J166" s="15">
        <v>24267.572948289522</v>
      </c>
      <c r="K166" s="15">
        <v>37132.112405338135</v>
      </c>
      <c r="L166" s="15">
        <v>21364.66069917196</v>
      </c>
      <c r="M166" s="15">
        <v>525.26156306909968</v>
      </c>
      <c r="N166" s="15">
        <v>21889.92226224106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2550373.9166419222</v>
      </c>
      <c r="G167" s="15">
        <v>1295065.7102174398</v>
      </c>
      <c r="H167" s="15">
        <v>3845439.6268593622</v>
      </c>
      <c r="I167" s="15">
        <v>2642872.1296056896</v>
      </c>
      <c r="J167" s="15">
        <v>1359573.4543380421</v>
      </c>
      <c r="K167" s="15">
        <v>4002445.5839437316</v>
      </c>
      <c r="L167" s="15">
        <v>4930701.7534582093</v>
      </c>
      <c r="M167" s="15">
        <v>89038.860271167228</v>
      </c>
      <c r="N167" s="15">
        <v>5019740.6137293763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367273.1184793521</v>
      </c>
      <c r="G168" s="15">
        <v>591092.18445852085</v>
      </c>
      <c r="H168" s="15">
        <v>958365.30293787294</v>
      </c>
      <c r="I168" s="15">
        <v>380593.56020254118</v>
      </c>
      <c r="J168" s="15">
        <v>620534.72400374291</v>
      </c>
      <c r="K168" s="15">
        <v>1001128.2842062841</v>
      </c>
      <c r="L168" s="15">
        <v>710566.51416920836</v>
      </c>
      <c r="M168" s="15">
        <v>13431.217030371889</v>
      </c>
      <c r="N168" s="15">
        <v>723997.73119958024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233645.91855351196</v>
      </c>
      <c r="G170" s="15">
        <v>417178.23752325395</v>
      </c>
      <c r="H170" s="15">
        <v>650824.15607676585</v>
      </c>
      <c r="I170" s="15">
        <v>242119.90340391148</v>
      </c>
      <c r="J170" s="15">
        <v>437958.05339399888</v>
      </c>
      <c r="K170" s="15">
        <v>680077.95679791039</v>
      </c>
      <c r="L170" s="15">
        <v>402583.83340408665</v>
      </c>
      <c r="M170" s="15">
        <v>9479.4206315817992</v>
      </c>
      <c r="N170" s="15">
        <v>412063.25403566845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430177.12492117961</v>
      </c>
      <c r="G171" s="15">
        <v>808557.43642607902</v>
      </c>
      <c r="H171" s="15">
        <v>1238734.5613472587</v>
      </c>
      <c r="I171" s="15">
        <v>445779.00002406351</v>
      </c>
      <c r="J171" s="15">
        <v>848832.00767314434</v>
      </c>
      <c r="K171" s="15">
        <v>1294611.0076972079</v>
      </c>
      <c r="L171" s="15">
        <v>828491.45225359953</v>
      </c>
      <c r="M171" s="15">
        <v>18372.617158029552</v>
      </c>
      <c r="N171" s="15">
        <v>846864.06941162911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2262842.5152910296</v>
      </c>
      <c r="G172" s="15">
        <v>1425.2218049473834</v>
      </c>
      <c r="H172" s="15">
        <v>2264267.7370959772</v>
      </c>
      <c r="I172" s="15">
        <v>2344912.3982666419</v>
      </c>
      <c r="J172" s="15">
        <v>1496.2126765172995</v>
      </c>
      <c r="K172" s="15">
        <v>2346408.6109431591</v>
      </c>
      <c r="L172" s="15">
        <v>4287911.0332808662</v>
      </c>
      <c r="M172" s="15">
        <v>84289.942487958804</v>
      </c>
      <c r="N172" s="15">
        <v>4372200.975768825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6826.6459750194799</v>
      </c>
      <c r="G173" s="15">
        <v>12711.867035522415</v>
      </c>
      <c r="H173" s="15">
        <v>19538.513010541894</v>
      </c>
      <c r="I173" s="15">
        <v>7074.2381218435949</v>
      </c>
      <c r="J173" s="15">
        <v>13345.050247426712</v>
      </c>
      <c r="K173" s="15">
        <v>20419.288369270307</v>
      </c>
      <c r="L173" s="15">
        <v>13124.849015596639</v>
      </c>
      <c r="M173" s="15">
        <v>288.84808411354129</v>
      </c>
      <c r="N173" s="15">
        <v>13413.69709971018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68895.516804404397</v>
      </c>
      <c r="G174" s="15">
        <v>1000.3181474204217</v>
      </c>
      <c r="H174" s="15">
        <v>69895.834951824814</v>
      </c>
      <c r="I174" s="15">
        <v>71394.253222636573</v>
      </c>
      <c r="J174" s="15">
        <v>1050.1443968407366</v>
      </c>
      <c r="K174" s="15">
        <v>72444.397619477313</v>
      </c>
      <c r="L174" s="15">
        <v>137512.08653081916</v>
      </c>
      <c r="M174" s="15">
        <v>3239.5752736732866</v>
      </c>
      <c r="N174" s="15">
        <v>140751.66180449244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68983.219305139908</v>
      </c>
      <c r="G175" s="15">
        <v>63560.191931580935</v>
      </c>
      <c r="H175" s="15">
        <v>132543.41123672086</v>
      </c>
      <c r="I175" s="15">
        <v>71485.136560714251</v>
      </c>
      <c r="J175" s="15">
        <v>66726.15066636233</v>
      </c>
      <c r="K175" s="15">
        <v>138211.28722707659</v>
      </c>
      <c r="L175" s="15">
        <v>127479.21501861177</v>
      </c>
      <c r="M175" s="15">
        <v>3846.3337801389139</v>
      </c>
      <c r="N175" s="15">
        <v>131325.54879875068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551838.26209722483</v>
      </c>
      <c r="G176" s="15">
        <v>158134.09024829845</v>
      </c>
      <c r="H176" s="15">
        <v>709972.35234552331</v>
      </c>
      <c r="I176" s="15">
        <v>571852.60303599737</v>
      </c>
      <c r="J176" s="15">
        <v>166010.81291186798</v>
      </c>
      <c r="K176" s="15">
        <v>737863.41594786535</v>
      </c>
      <c r="L176" s="15">
        <v>778085.95011767535</v>
      </c>
      <c r="M176" s="15">
        <v>18728.06069106629</v>
      </c>
      <c r="N176" s="15">
        <v>796814.01080874167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69628.134252900083</v>
      </c>
      <c r="G178" s="15">
        <v>32781.977110316235</v>
      </c>
      <c r="H178" s="15">
        <v>102410.11136321632</v>
      </c>
      <c r="I178" s="15">
        <v>72153.441600331964</v>
      </c>
      <c r="J178" s="15">
        <v>34414.860580641965</v>
      </c>
      <c r="K178" s="15">
        <v>106568.30218097393</v>
      </c>
      <c r="L178" s="15">
        <v>83915.338144518857</v>
      </c>
      <c r="M178" s="15">
        <v>1843.5058150701702</v>
      </c>
      <c r="N178" s="15">
        <v>85758.843959589023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581204.08775776078</v>
      </c>
      <c r="G179" s="15">
        <v>706674.52369003033</v>
      </c>
      <c r="H179" s="15">
        <v>1287878.6114477911</v>
      </c>
      <c r="I179" s="15">
        <v>602283.48287469917</v>
      </c>
      <c r="J179" s="15">
        <v>741874.26605915755</v>
      </c>
      <c r="K179" s="15">
        <v>1344157.7489338568</v>
      </c>
      <c r="L179" s="15">
        <v>700463.0826099969</v>
      </c>
      <c r="M179" s="15">
        <v>16057.561150483338</v>
      </c>
      <c r="N179" s="15">
        <v>716520.64376048022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797110.76577016432</v>
      </c>
      <c r="G181" s="15">
        <v>1760893.8187971569</v>
      </c>
      <c r="H181" s="15">
        <v>2558004.5845673215</v>
      </c>
      <c r="I181" s="15">
        <v>826020.77025491931</v>
      </c>
      <c r="J181" s="15">
        <v>1848604.6484410402</v>
      </c>
      <c r="K181" s="15">
        <v>2674625.4186959593</v>
      </c>
      <c r="L181" s="15">
        <v>1537855.7328539439</v>
      </c>
      <c r="M181" s="15">
        <v>40012.281788788627</v>
      </c>
      <c r="N181" s="15">
        <v>1577868.0146427327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403767.54154571495</v>
      </c>
      <c r="G182" s="15">
        <v>1006887.5516095043</v>
      </c>
      <c r="H182" s="15">
        <v>1410655.0931552192</v>
      </c>
      <c r="I182" s="15">
        <v>418411.58091658814</v>
      </c>
      <c r="J182" s="15">
        <v>1057041.0256958036</v>
      </c>
      <c r="K182" s="15">
        <v>1475452.6066123918</v>
      </c>
      <c r="L182" s="15">
        <v>682946.0352846802</v>
      </c>
      <c r="M182" s="15">
        <v>22879.215097786557</v>
      </c>
      <c r="N182" s="15">
        <v>705825.25038246671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694845.83518485946</v>
      </c>
      <c r="G183" s="15">
        <v>1209725.443066793</v>
      </c>
      <c r="H183" s="15">
        <v>1904571.2782516526</v>
      </c>
      <c r="I183" s="15">
        <v>720046.84497425659</v>
      </c>
      <c r="J183" s="15">
        <v>1269982.3541423187</v>
      </c>
      <c r="K183" s="15">
        <v>1990029.1991165753</v>
      </c>
      <c r="L183" s="15">
        <v>1317834.1601456942</v>
      </c>
      <c r="M183" s="15">
        <v>27488.241936200186</v>
      </c>
      <c r="N183" s="15">
        <v>1345322.4020818945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1510181.054140029</v>
      </c>
      <c r="G184" s="15">
        <v>3423719.5724154259</v>
      </c>
      <c r="H184" s="15">
        <v>4933900.6265554549</v>
      </c>
      <c r="I184" s="15">
        <v>1564953.0418270817</v>
      </c>
      <c r="J184" s="15">
        <v>3594256.4219170548</v>
      </c>
      <c r="K184" s="15">
        <v>5159209.4637441365</v>
      </c>
      <c r="L184" s="15">
        <v>2742985.1448772722</v>
      </c>
      <c r="M184" s="15">
        <v>77796.191249540265</v>
      </c>
      <c r="N184" s="15">
        <v>2820781.3361268123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32727.496962134082</v>
      </c>
      <c r="G185" s="15">
        <v>0</v>
      </c>
      <c r="H185" s="15">
        <v>32727.496962134082</v>
      </c>
      <c r="I185" s="15">
        <v>33914.473885016232</v>
      </c>
      <c r="J185" s="15">
        <v>0</v>
      </c>
      <c r="K185" s="15">
        <v>33914.473885016232</v>
      </c>
      <c r="L185" s="15">
        <v>49224.394806764081</v>
      </c>
      <c r="M185" s="15">
        <v>1296.203432477763</v>
      </c>
      <c r="N185" s="15">
        <v>50520.598239241845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140780.61770111564</v>
      </c>
      <c r="G186" s="15">
        <v>95311.517172876731</v>
      </c>
      <c r="H186" s="15">
        <v>236092.13487399236</v>
      </c>
      <c r="I186" s="15">
        <v>145886.51824076456</v>
      </c>
      <c r="J186" s="15">
        <v>100059.0221936853</v>
      </c>
      <c r="K186" s="15">
        <v>245945.54043444985</v>
      </c>
      <c r="L186" s="15">
        <v>283781.41277950502</v>
      </c>
      <c r="M186" s="15">
        <v>6520.9367398381582</v>
      </c>
      <c r="N186" s="15">
        <v>290302.34951934317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365731.90550937736</v>
      </c>
      <c r="G187" s="15">
        <v>0</v>
      </c>
      <c r="H187" s="15">
        <v>365731.90550937736</v>
      </c>
      <c r="I187" s="15">
        <v>378996.44976412493</v>
      </c>
      <c r="J187" s="15">
        <v>0</v>
      </c>
      <c r="K187" s="15">
        <v>378996.44976412493</v>
      </c>
      <c r="L187" s="15">
        <v>715940.47041085456</v>
      </c>
      <c r="M187" s="15">
        <v>35741.832145348912</v>
      </c>
      <c r="N187" s="15">
        <v>751682.30255620345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34464.665479165807</v>
      </c>
      <c r="G188" s="15">
        <v>31618.088421382432</v>
      </c>
      <c r="H188" s="15">
        <v>66082.753900548239</v>
      </c>
      <c r="I188" s="15">
        <v>35714.646882447414</v>
      </c>
      <c r="J188" s="15">
        <v>33192.998127799307</v>
      </c>
      <c r="K188" s="15">
        <v>68907.645010246721</v>
      </c>
      <c r="L188" s="15">
        <v>64440.451833195169</v>
      </c>
      <c r="M188" s="15">
        <v>1884.2756367450922</v>
      </c>
      <c r="N188" s="15">
        <v>66324.727469940262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435881.07595585432</v>
      </c>
      <c r="G189" s="15">
        <v>1094383.157035152</v>
      </c>
      <c r="H189" s="15">
        <v>1530264.2329910062</v>
      </c>
      <c r="I189" s="15">
        <v>451689.82475443347</v>
      </c>
      <c r="J189" s="15">
        <v>1148894.8224332477</v>
      </c>
      <c r="K189" s="15">
        <v>1600584.6471876812</v>
      </c>
      <c r="L189" s="15">
        <v>814990.45731676032</v>
      </c>
      <c r="M189" s="15">
        <v>24867.352475634299</v>
      </c>
      <c r="N189" s="15">
        <v>839857.80979239463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9838604.0606979802</v>
      </c>
      <c r="G190" s="15">
        <v>3245756.1431130953</v>
      </c>
      <c r="H190" s="15">
        <v>13084360.203811076</v>
      </c>
      <c r="I190" s="15">
        <v>10195435.381679686</v>
      </c>
      <c r="J190" s="15">
        <v>3407428.5625941562</v>
      </c>
      <c r="K190" s="15">
        <v>13602863.944273842</v>
      </c>
      <c r="L190" s="15">
        <v>18383877.072348703</v>
      </c>
      <c r="M190" s="15">
        <v>336561.63972501433</v>
      </c>
      <c r="N190" s="15">
        <v>18720438.712073717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207858.49164427328</v>
      </c>
      <c r="G191" s="15">
        <v>428069.27081983181</v>
      </c>
      <c r="H191" s="15">
        <v>635927.76246410515</v>
      </c>
      <c r="I191" s="15">
        <v>215397.2054387411</v>
      </c>
      <c r="J191" s="15">
        <v>449391.57344129658</v>
      </c>
      <c r="K191" s="15">
        <v>664788.77888003772</v>
      </c>
      <c r="L191" s="15">
        <v>316055.43749679945</v>
      </c>
      <c r="M191" s="15">
        <v>9726.8944364086146</v>
      </c>
      <c r="N191" s="15">
        <v>325782.33193320804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125020.02950152374</v>
      </c>
      <c r="G192" s="15">
        <v>257791.72579887245</v>
      </c>
      <c r="H192" s="15">
        <v>382811.75530039618</v>
      </c>
      <c r="I192" s="15">
        <v>129554.31729285866</v>
      </c>
      <c r="J192" s="15">
        <v>270632.43538838823</v>
      </c>
      <c r="K192" s="15">
        <v>400186.7526812469</v>
      </c>
      <c r="L192" s="15">
        <v>190088.89563687734</v>
      </c>
      <c r="M192" s="15">
        <v>5857.7269483111377</v>
      </c>
      <c r="N192" s="15">
        <v>195946.62258518848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2969249.3208566904</v>
      </c>
      <c r="G194" s="15">
        <v>3375056.9889825066</v>
      </c>
      <c r="H194" s="15">
        <v>6344306.3098391965</v>
      </c>
      <c r="I194" s="15">
        <v>3076939.5125697381</v>
      </c>
      <c r="J194" s="15">
        <v>3543169.935623012</v>
      </c>
      <c r="K194" s="15">
        <v>6620109.4481927501</v>
      </c>
      <c r="L194" s="15">
        <v>5017940.319592719</v>
      </c>
      <c r="M194" s="15">
        <v>166788.65957837293</v>
      </c>
      <c r="N194" s="15">
        <v>5184728.9791710917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1381668.3078498133</v>
      </c>
      <c r="G195" s="15">
        <v>3473154.6932176137</v>
      </c>
      <c r="H195" s="15">
        <v>4854823.001067427</v>
      </c>
      <c r="I195" s="15">
        <v>1431779.3321787701</v>
      </c>
      <c r="J195" s="15">
        <v>3646153.9259775742</v>
      </c>
      <c r="K195" s="15">
        <v>5077933.2581563443</v>
      </c>
      <c r="L195" s="15">
        <v>2334977.0804233686</v>
      </c>
      <c r="M195" s="15">
        <v>78919.491225203252</v>
      </c>
      <c r="N195" s="15">
        <v>2413896.5716485716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222146.98499207408</v>
      </c>
      <c r="G196" s="15">
        <v>573048.39014212089</v>
      </c>
      <c r="H196" s="15">
        <v>795195.37513419497</v>
      </c>
      <c r="I196" s="15">
        <v>230203.92087624891</v>
      </c>
      <c r="J196" s="15">
        <v>601592.16103217425</v>
      </c>
      <c r="K196" s="15">
        <v>831796.08190842322</v>
      </c>
      <c r="L196" s="15">
        <v>375421.59394889325</v>
      </c>
      <c r="M196" s="15">
        <v>13021.213102241851</v>
      </c>
      <c r="N196" s="15">
        <v>388442.80705113511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247401.69680043962</v>
      </c>
      <c r="G197" s="15">
        <v>141978.53536823054</v>
      </c>
      <c r="H197" s="15">
        <v>389380.23216867016</v>
      </c>
      <c r="I197" s="15">
        <v>256374.58296780454</v>
      </c>
      <c r="J197" s="15">
        <v>149050.5433427247</v>
      </c>
      <c r="K197" s="15">
        <v>405425.12631052925</v>
      </c>
      <c r="L197" s="15">
        <v>392344.58041130326</v>
      </c>
      <c r="M197" s="15">
        <v>12084.089945436188</v>
      </c>
      <c r="N197" s="15">
        <v>404428.67035673943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479075.6980792192</v>
      </c>
      <c r="G199" s="15">
        <v>735043.38426228461</v>
      </c>
      <c r="H199" s="15">
        <v>1214119.0823415038</v>
      </c>
      <c r="I199" s="15">
        <v>496451.05063342222</v>
      </c>
      <c r="J199" s="15">
        <v>771656.19099127443</v>
      </c>
      <c r="K199" s="15">
        <v>1268107.2416246966</v>
      </c>
      <c r="L199" s="15">
        <v>925903.30831316765</v>
      </c>
      <c r="M199" s="15">
        <v>16702.178577796061</v>
      </c>
      <c r="N199" s="15">
        <v>942605.48689096374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22435.434235872413</v>
      </c>
      <c r="G200" s="15">
        <v>12515.716687679858</v>
      </c>
      <c r="H200" s="15">
        <v>34951.150923552268</v>
      </c>
      <c r="I200" s="15">
        <v>23249.133576327084</v>
      </c>
      <c r="J200" s="15">
        <v>13139.129571833242</v>
      </c>
      <c r="K200" s="15">
        <v>36388.263148160324</v>
      </c>
      <c r="L200" s="15">
        <v>34577.390915189491</v>
      </c>
      <c r="M200" s="15">
        <v>998.73667345855426</v>
      </c>
      <c r="N200" s="15">
        <v>35576.127588648043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1930546.6953644683</v>
      </c>
      <c r="G201" s="15">
        <v>1037553.8095270008</v>
      </c>
      <c r="H201" s="15">
        <v>2968100.5048914691</v>
      </c>
      <c r="I201" s="15">
        <v>2000564.7104480942</v>
      </c>
      <c r="J201" s="15">
        <v>1089234.7822593311</v>
      </c>
      <c r="K201" s="15">
        <v>3089799.4927074253</v>
      </c>
      <c r="L201" s="15">
        <v>3234253.6862690304</v>
      </c>
      <c r="M201" s="15">
        <v>104628.28717760748</v>
      </c>
      <c r="N201" s="15">
        <v>3338881.9734466379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1961338.9107397252</v>
      </c>
      <c r="G203" s="15">
        <v>1746506.8588194461</v>
      </c>
      <c r="H203" s="15">
        <v>3707845.7695591711</v>
      </c>
      <c r="I203" s="15">
        <v>2032473.7130037805</v>
      </c>
      <c r="J203" s="15">
        <v>1833501.0681979686</v>
      </c>
      <c r="K203" s="15">
        <v>3865974.7812017491</v>
      </c>
      <c r="L203" s="15">
        <v>3886390.1580994171</v>
      </c>
      <c r="M203" s="15">
        <v>98720.870407941547</v>
      </c>
      <c r="N203" s="15">
        <v>3985111.0285073589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16399.210793627073</v>
      </c>
      <c r="G205" s="15">
        <v>15097.857372246839</v>
      </c>
      <c r="H205" s="15">
        <v>31497.068165873912</v>
      </c>
      <c r="I205" s="15">
        <v>16993.985419625416</v>
      </c>
      <c r="J205" s="15">
        <v>15849.88772287262</v>
      </c>
      <c r="K205" s="15">
        <v>32843.873142498036</v>
      </c>
      <c r="L205" s="15">
        <v>28580.644600234547</v>
      </c>
      <c r="M205" s="15">
        <v>924.67987764633926</v>
      </c>
      <c r="N205" s="15">
        <v>29505.324477880888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3651097.0128171141</v>
      </c>
      <c r="G206" s="15">
        <v>4699367.3012614464</v>
      </c>
      <c r="H206" s="15">
        <v>8350464.3140785601</v>
      </c>
      <c r="I206" s="15">
        <v>3783516.791281445</v>
      </c>
      <c r="J206" s="15">
        <v>4933444.6774183689</v>
      </c>
      <c r="K206" s="15">
        <v>8716961.4686998129</v>
      </c>
      <c r="L206" s="15">
        <v>7077944.8988273842</v>
      </c>
      <c r="M206" s="15">
        <v>168207.62815091215</v>
      </c>
      <c r="N206" s="15">
        <v>7246152.5269782962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946813.21189395129</v>
      </c>
      <c r="G207" s="15">
        <v>2390065.1975333765</v>
      </c>
      <c r="H207" s="15">
        <v>3336878.409427328</v>
      </c>
      <c r="I207" s="15">
        <v>981152.69817053189</v>
      </c>
      <c r="J207" s="15">
        <v>2509115.3067113529</v>
      </c>
      <c r="K207" s="15">
        <v>3490268.0048818849</v>
      </c>
      <c r="L207" s="15">
        <v>1651991.7756941014</v>
      </c>
      <c r="M207" s="15">
        <v>54308.761355416158</v>
      </c>
      <c r="N207" s="15">
        <v>1706300.5370495175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335254.59788911318</v>
      </c>
      <c r="G208" s="15">
        <v>357517.87388033973</v>
      </c>
      <c r="H208" s="15">
        <v>692772.47176945291</v>
      </c>
      <c r="I208" s="15">
        <v>347413.7761924502</v>
      </c>
      <c r="J208" s="15">
        <v>375325.98303253279</v>
      </c>
      <c r="K208" s="15">
        <v>722739.75922498293</v>
      </c>
      <c r="L208" s="15">
        <v>626558.0021358357</v>
      </c>
      <c r="M208" s="15">
        <v>17658.039647923164</v>
      </c>
      <c r="N208" s="15">
        <v>644216.0417837589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382901.72027384024</v>
      </c>
      <c r="G209" s="15">
        <v>16599.955479264496</v>
      </c>
      <c r="H209" s="15">
        <v>399501.67575310473</v>
      </c>
      <c r="I209" s="15">
        <v>396788.98779762239</v>
      </c>
      <c r="J209" s="15">
        <v>17426.805940998976</v>
      </c>
      <c r="K209" s="15">
        <v>414215.79373862135</v>
      </c>
      <c r="L209" s="15">
        <v>735608.33831288619</v>
      </c>
      <c r="M209" s="15">
        <v>15864.833669940524</v>
      </c>
      <c r="N209" s="15">
        <v>751473.17198282667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17474.912065606215</v>
      </c>
      <c r="G210" s="15">
        <v>32401.39310404304</v>
      </c>
      <c r="H210" s="15">
        <v>49876.305169649255</v>
      </c>
      <c r="I210" s="15">
        <v>18108.700753304161</v>
      </c>
      <c r="J210" s="15">
        <v>34015.319531880989</v>
      </c>
      <c r="K210" s="15">
        <v>52124.02028518515</v>
      </c>
      <c r="L210" s="15">
        <v>33571.776636446273</v>
      </c>
      <c r="M210" s="15">
        <v>736.24749964417106</v>
      </c>
      <c r="N210" s="15">
        <v>34308.024136090447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732836.07246100763</v>
      </c>
      <c r="G211" s="15">
        <v>1394395.7971479641</v>
      </c>
      <c r="H211" s="15">
        <v>2127231.8696089718</v>
      </c>
      <c r="I211" s="15">
        <v>759414.93082201318</v>
      </c>
      <c r="J211" s="15">
        <v>1463851.2128659526</v>
      </c>
      <c r="K211" s="15">
        <v>2223266.1436879658</v>
      </c>
      <c r="L211" s="15">
        <v>1407881.7016890107</v>
      </c>
      <c r="M211" s="15">
        <v>31684.453068668459</v>
      </c>
      <c r="N211" s="15">
        <v>1439566.1547576792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649165.36469622212</v>
      </c>
      <c r="G212" s="15">
        <v>309699.58675045817</v>
      </c>
      <c r="H212" s="15">
        <v>958864.95144668035</v>
      </c>
      <c r="I212" s="15">
        <v>672709.61276139843</v>
      </c>
      <c r="J212" s="15">
        <v>325125.84778010158</v>
      </c>
      <c r="K212" s="15">
        <v>997835.46054150001</v>
      </c>
      <c r="L212" s="15">
        <v>1035611.9884330954</v>
      </c>
      <c r="M212" s="15">
        <v>27452.240355699523</v>
      </c>
      <c r="N212" s="15">
        <v>1063064.2287887949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4188477.2821525061</v>
      </c>
      <c r="G213" s="15">
        <v>3478428.0602069437</v>
      </c>
      <c r="H213" s="15">
        <v>7666905.3423594497</v>
      </c>
      <c r="I213" s="15">
        <v>4340387.0319779618</v>
      </c>
      <c r="J213" s="15">
        <v>3651689.961498484</v>
      </c>
      <c r="K213" s="15">
        <v>7992076.9934764458</v>
      </c>
      <c r="L213" s="15">
        <v>7972943.9100710256</v>
      </c>
      <c r="M213" s="15">
        <v>182378.66087978278</v>
      </c>
      <c r="N213" s="15">
        <v>8155322.570950808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261341.90866452342</v>
      </c>
      <c r="G215" s="15">
        <v>2628.8453536259372</v>
      </c>
      <c r="H215" s="15">
        <v>263970.75401814934</v>
      </c>
      <c r="I215" s="15">
        <v>270820.38527780294</v>
      </c>
      <c r="J215" s="15">
        <v>2759.7891984566859</v>
      </c>
      <c r="K215" s="15">
        <v>273580.17447625962</v>
      </c>
      <c r="L215" s="15">
        <v>483299.8652736037</v>
      </c>
      <c r="M215" s="15">
        <v>9196.3406429431252</v>
      </c>
      <c r="N215" s="15">
        <v>492496.20591654681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4487366.8289274862</v>
      </c>
      <c r="G216" s="15">
        <v>1119793.8777080751</v>
      </c>
      <c r="H216" s="15">
        <v>5607160.7066355608</v>
      </c>
      <c r="I216" s="15">
        <v>4650116.8515340555</v>
      </c>
      <c r="J216" s="15">
        <v>1175571.2613273829</v>
      </c>
      <c r="K216" s="15">
        <v>5825688.1128614387</v>
      </c>
      <c r="L216" s="15">
        <v>8298492.1742415288</v>
      </c>
      <c r="M216" s="15">
        <v>157905.61169289646</v>
      </c>
      <c r="N216" s="15">
        <v>8456397.7859344259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3439226.3406394324</v>
      </c>
      <c r="G217" s="15">
        <v>139448.98085294117</v>
      </c>
      <c r="H217" s="15">
        <v>3578675.3214923735</v>
      </c>
      <c r="I217" s="15">
        <v>3563961.8895764821</v>
      </c>
      <c r="J217" s="15">
        <v>146394.9906992137</v>
      </c>
      <c r="K217" s="15">
        <v>3710356.8802756956</v>
      </c>
      <c r="L217" s="15">
        <v>6360164.8720265236</v>
      </c>
      <c r="M217" s="15">
        <v>121022.67538461743</v>
      </c>
      <c r="N217" s="15">
        <v>6481187.547411141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658824.18448029691</v>
      </c>
      <c r="G218" s="15">
        <v>1660881.8714849867</v>
      </c>
      <c r="H218" s="15">
        <v>2319706.0559652839</v>
      </c>
      <c r="I218" s="15">
        <v>682718.74336207006</v>
      </c>
      <c r="J218" s="15">
        <v>1743611.0657915147</v>
      </c>
      <c r="K218" s="15">
        <v>2426329.8091535848</v>
      </c>
      <c r="L218" s="15">
        <v>1208171.7321401273</v>
      </c>
      <c r="M218" s="15">
        <v>37739.739188330444</v>
      </c>
      <c r="N218" s="15">
        <v>1245911.4713284578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2973312.4897715552</v>
      </c>
      <c r="G220" s="15">
        <v>1118429.1149467137</v>
      </c>
      <c r="H220" s="15">
        <v>4091741.6047182688</v>
      </c>
      <c r="I220" s="15">
        <v>3081150.0464890609</v>
      </c>
      <c r="J220" s="15">
        <v>1174138.5191837396</v>
      </c>
      <c r="K220" s="15">
        <v>4255288.5656727999</v>
      </c>
      <c r="L220" s="15">
        <v>5455681.0901372861</v>
      </c>
      <c r="M220" s="15">
        <v>127342.6664167938</v>
      </c>
      <c r="N220" s="15">
        <v>5583023.7565540802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88.734464213772156</v>
      </c>
      <c r="G221" s="15">
        <v>184.08632574056372</v>
      </c>
      <c r="H221" s="15">
        <v>272.82078995433585</v>
      </c>
      <c r="I221" s="15">
        <v>91.952729313847527</v>
      </c>
      <c r="J221" s="15">
        <v>193.25573969638555</v>
      </c>
      <c r="K221" s="15">
        <v>285.2084690102331</v>
      </c>
      <c r="L221" s="15">
        <v>134.99895044239187</v>
      </c>
      <c r="M221" s="15">
        <v>4.1829404251220499</v>
      </c>
      <c r="N221" s="15">
        <v>139.18189086751391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"/>
  <sheetViews>
    <sheetView workbookViewId="0">
      <selection activeCell="N4" sqref="N4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-277169010.68510246</v>
      </c>
      <c r="C3" s="12">
        <f t="shared" ref="C3:D4" si="0">H3+M3</f>
        <v>-281042694.80515087</v>
      </c>
      <c r="D3" s="12">
        <f t="shared" si="0"/>
        <v>-78734129.351984024</v>
      </c>
      <c r="F3" s="11" t="s">
        <v>47</v>
      </c>
      <c r="G3" s="13">
        <v>-243540566.41320997</v>
      </c>
      <c r="H3" s="13">
        <v>-243441637.06491104</v>
      </c>
      <c r="I3" s="13">
        <v>-67839336.971819967</v>
      </c>
      <c r="K3" s="11" t="s">
        <v>47</v>
      </c>
      <c r="L3" s="13">
        <v>-33628444.271892488</v>
      </c>
      <c r="M3" s="13">
        <v>-37601057.740239844</v>
      </c>
      <c r="N3" s="13">
        <v>-10894792.380164061</v>
      </c>
    </row>
    <row r="4" spans="1:14" x14ac:dyDescent="0.25">
      <c r="A4" s="10" t="s">
        <v>48</v>
      </c>
      <c r="B4" s="12">
        <f>G4+L4</f>
        <v>-159622384.31366658</v>
      </c>
      <c r="C4" s="12">
        <f t="shared" si="0"/>
        <v>-165685067.49586323</v>
      </c>
      <c r="D4" s="12">
        <f t="shared" si="0"/>
        <v>-9556000.7172933817</v>
      </c>
      <c r="F4" s="11" t="s">
        <v>48</v>
      </c>
      <c r="G4" s="13">
        <v>-140062335.67992431</v>
      </c>
      <c r="H4" s="13">
        <v>-143297859.77237177</v>
      </c>
      <c r="I4" s="13">
        <v>-8234297.4743510662</v>
      </c>
      <c r="K4" s="11" t="s">
        <v>48</v>
      </c>
      <c r="L4" s="13">
        <v>-19560048.633742273</v>
      </c>
      <c r="M4" s="13">
        <v>-22387207.723491456</v>
      </c>
      <c r="N4" s="13">
        <v>-1321703.2429423155</v>
      </c>
    </row>
    <row r="5" spans="1:14" x14ac:dyDescent="0.25">
      <c r="A5" s="10" t="s">
        <v>49</v>
      </c>
      <c r="B5" s="12">
        <f>SUM(B3:B4)</f>
        <v>-436791394.99876904</v>
      </c>
      <c r="C5" s="12">
        <f>SUM(C3:C4)</f>
        <v>-446727762.30101407</v>
      </c>
      <c r="D5" s="12">
        <f>SUM(D3:D4)</f>
        <v>-88290130.069277406</v>
      </c>
      <c r="F5" s="11" t="s">
        <v>49</v>
      </c>
      <c r="G5" s="13">
        <f>G4+G3</f>
        <v>-383602902.09313428</v>
      </c>
      <c r="H5" s="13">
        <f>H4+H3</f>
        <v>-386739496.83728278</v>
      </c>
      <c r="I5" s="13">
        <f>I4+I3</f>
        <v>-76073634.44617103</v>
      </c>
      <c r="K5" s="11" t="s">
        <v>49</v>
      </c>
      <c r="L5" s="13">
        <f>L4+L3</f>
        <v>-53188492.905634761</v>
      </c>
      <c r="M5" s="13">
        <f>M4+M3</f>
        <v>-59988265.463731304</v>
      </c>
      <c r="N5" s="13">
        <f>N4+N3</f>
        <v>-12216495.623106375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6E35990777D4F85230988A6768433" ma:contentTypeVersion="0" ma:contentTypeDescription="Create a new document." ma:contentTypeScope="" ma:versionID="b780d946c909ce83eb20f7832c33c8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BB5895-2DF4-4FE5-9E89-82A830F20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CC001E-FAA9-4AE9-92A2-D00D8BFBF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ABA7C9-3ECD-457B-B45C-B69D05BD00EE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2018-06-09T17:03:27Z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0x010100E736E35990777D4F85230988A6768433</vt:lpwstr>
  </property>
</Properties>
</file>